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satyam\OneDrive\Pictures\Desktop\"/>
    </mc:Choice>
  </mc:AlternateContent>
  <xr:revisionPtr revIDLastSave="0" documentId="13_ncr:1_{7214A89E-6DCE-4E23-849C-760D2BA0D9FE}" xr6:coauthVersionLast="47" xr6:coauthVersionMax="47" xr10:uidLastSave="{00000000-0000-0000-0000-000000000000}"/>
  <bookViews>
    <workbookView xWindow="-120" yWindow="-120" windowWidth="20730" windowHeight="11040" tabRatio="602"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1" r:id="rId7"/>
    <sheet name="Data" sheetId="1" r:id="rId8"/>
    <sheet name="layout" sheetId="2" r:id="rId9"/>
  </sheets>
  <definedNames>
    <definedName name="_xlchart.v1.0" hidden="1">'waterfall chart'!$D$5:$D$8</definedName>
    <definedName name="_xlchart.v1.1" hidden="1">'waterfall chart'!$E$4</definedName>
    <definedName name="_xlchart.v1.2" hidden="1">'waterfall chart'!$E$5:$E$8</definedName>
    <definedName name="_xlchart.v1.7" hidden="1">'waterfall chart'!$D$5:$D$8</definedName>
    <definedName name="_xlchart.v1.8" hidden="1">'waterfall chart'!$E$4</definedName>
    <definedName name="_xlchart.v1.9" hidden="1">'waterfall chart'!$E$5:$E$8</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11" i="11"/>
  <c r="N11" i="11"/>
  <c r="F11" i="11"/>
  <c r="H11" i="11"/>
  <c r="L11" i="11"/>
  <c r="N17" i="8"/>
  <c r="B17" i="8"/>
  <c r="K17" i="8"/>
  <c r="H17" i="8"/>
  <c r="E17" i="8"/>
</calcChain>
</file>

<file path=xl/sharedStrings.xml><?xml version="1.0" encoding="utf-8"?>
<sst xmlns="http://schemas.openxmlformats.org/spreadsheetml/2006/main" count="130182" uniqueCount="10956">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</sst>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 #,##0.00"/>
    <numFmt numFmtId="166" formatCode="&quot;₹&quot;\ #,##0"/>
    <numFmt numFmtId="167" formatCode="0.000000000"/>
    <numFmt numFmtId="168"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b/>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5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0" fillId="0" borderId="7" xfId="0" applyBorder="1"/>
    <xf numFmtId="166" fontId="0" fillId="0" borderId="1" xfId="0" applyNumberFormat="1" applyBorder="1"/>
    <xf numFmtId="166" fontId="0" fillId="0" borderId="7" xfId="0" applyNumberFormat="1" applyBorder="1"/>
    <xf numFmtId="166" fontId="0" fillId="0" borderId="2" xfId="0" applyNumberFormat="1" applyBorder="1"/>
    <xf numFmtId="166" fontId="0" fillId="0" borderId="8" xfId="0" applyNumberFormat="1" applyBorder="1"/>
    <xf numFmtId="166" fontId="0" fillId="0" borderId="6" xfId="0" applyNumberFormat="1" applyBorder="1"/>
    <xf numFmtId="166" fontId="0" fillId="0" borderId="9"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2" fontId="0" fillId="0" borderId="3" xfId="0" applyNumberFormat="1" applyBorder="1"/>
    <xf numFmtId="2" fontId="0" fillId="0" borderId="4" xfId="0" applyNumberFormat="1" applyBorder="1"/>
    <xf numFmtId="2" fontId="0" fillId="0" borderId="5" xfId="0" applyNumberFormat="1" applyBorder="1"/>
    <xf numFmtId="1" fontId="0" fillId="0" borderId="1" xfId="0" pivotButton="1" applyNumberFormat="1" applyBorder="1"/>
    <xf numFmtId="1" fontId="0" fillId="0" borderId="3" xfId="0" applyNumberFormat="1" applyBorder="1"/>
    <xf numFmtId="1" fontId="0" fillId="0" borderId="1" xfId="0" applyNumberFormat="1" applyBorder="1" applyAlignment="1">
      <alignment horizontal="left"/>
    </xf>
    <xf numFmtId="1" fontId="0" fillId="0" borderId="2" xfId="0" applyNumberFormat="1" applyBorder="1" applyAlignment="1">
      <alignment horizontal="left"/>
    </xf>
    <xf numFmtId="1" fontId="0" fillId="0" borderId="4" xfId="0" applyNumberFormat="1" applyBorder="1"/>
    <xf numFmtId="1" fontId="0" fillId="0" borderId="6" xfId="0" applyNumberFormat="1" applyBorder="1" applyAlignment="1">
      <alignment horizontal="left"/>
    </xf>
    <xf numFmtId="1" fontId="0" fillId="0" borderId="5" xfId="0" applyNumberFormat="1" applyBorder="1"/>
    <xf numFmtId="167" fontId="0" fillId="0" borderId="3" xfId="0" applyNumberFormat="1" applyBorder="1"/>
    <xf numFmtId="167" fontId="0" fillId="0" borderId="4" xfId="0" applyNumberFormat="1" applyBorder="1"/>
    <xf numFmtId="167" fontId="0" fillId="0" borderId="5" xfId="0" applyNumberFormat="1" applyBorder="1"/>
    <xf numFmtId="165" fontId="0" fillId="0" borderId="0" xfId="0" applyNumberFormat="1"/>
    <xf numFmtId="168" fontId="1" fillId="0" borderId="0" xfId="0" applyNumberFormat="1" applyFont="1"/>
    <xf numFmtId="168" fontId="0" fillId="0" borderId="0" xfId="0" applyNumberFormat="1"/>
    <xf numFmtId="10" fontId="0" fillId="0" borderId="0" xfId="0" applyNumberFormat="1"/>
    <xf numFmtId="0" fontId="0" fillId="0" borderId="11" xfId="0" applyBorder="1"/>
    <xf numFmtId="0" fontId="0" fillId="0" borderId="10" xfId="0" applyBorder="1" applyAlignment="1">
      <alignment horizontal="left"/>
    </xf>
    <xf numFmtId="164" fontId="6" fillId="0" borderId="0" xfId="0" applyNumberFormat="1" applyFont="1"/>
    <xf numFmtId="164" fontId="7"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97">
    <dxf>
      <numFmt numFmtId="165" formatCode="&quot;₹&quot;\ #,##0.00"/>
    </dxf>
    <dxf>
      <numFmt numFmtId="165" formatCode="&quot;₹&quot;\ #,##0.00"/>
    </dxf>
    <dxf>
      <numFmt numFmtId="2" formatCode="0.00"/>
    </dxf>
    <dxf>
      <numFmt numFmtId="165" formatCode="&quot;₹&quot;\ #,##0.00"/>
    </dxf>
    <dxf>
      <numFmt numFmtId="165" formatCode="&quot;₹&quot;\ #,##0.00"/>
    </dxf>
    <dxf>
      <numFmt numFmtId="1" formatCode="0"/>
    </dxf>
    <dxf>
      <numFmt numFmtId="1" formatCode="0"/>
    </dxf>
    <dxf>
      <numFmt numFmtId="1" formatCode="0"/>
    </dxf>
    <dxf>
      <numFmt numFmtId="1" formatCode="0"/>
    </dxf>
    <dxf>
      <numFmt numFmtId="1" formatCode="0"/>
    </dxf>
    <dxf>
      <numFmt numFmtId="167" formatCode="0.000000000"/>
    </dxf>
    <dxf>
      <numFmt numFmtId="1" formatCode="0"/>
    </dxf>
    <dxf>
      <numFmt numFmtId="1" formatCode="0"/>
    </dxf>
    <dxf>
      <numFmt numFmtId="1" formatCode="0"/>
    </dxf>
    <dxf>
      <numFmt numFmtId="1" formatCode="0"/>
    </dxf>
    <dxf>
      <numFmt numFmtId="1" formatCode="0"/>
    </dxf>
    <dxf>
      <numFmt numFmtId="1" formatCode="0"/>
    </dxf>
    <dxf>
      <numFmt numFmtId="166" formatCode="&quot;₹&quot;\ #,##0"/>
    </dxf>
    <dxf>
      <numFmt numFmtId="165" formatCode="&quot;₹&quot;\ #,##0.00"/>
    </dxf>
    <dxf>
      <numFmt numFmtId="165" formatCode="&quot;₹&quot;\ #,##0.00"/>
    </dxf>
    <dxf>
      <numFmt numFmtId="2" formatCode="0.00"/>
    </dxf>
    <dxf>
      <numFmt numFmtId="165" formatCode="&quot;₹&quot;\ #,##0.00"/>
    </dxf>
    <dxf>
      <numFmt numFmtId="165" formatCode="&quot;₹&quot;\ #,##0.00"/>
    </dxf>
    <dxf>
      <numFmt numFmtId="1" formatCode="0"/>
    </dxf>
    <dxf>
      <numFmt numFmtId="1" formatCode="0"/>
    </dxf>
    <dxf>
      <numFmt numFmtId="1" formatCode="0"/>
    </dxf>
    <dxf>
      <numFmt numFmtId="1" formatCode="0"/>
    </dxf>
    <dxf>
      <numFmt numFmtId="1" formatCode="0"/>
    </dxf>
    <dxf>
      <numFmt numFmtId="167" formatCode="0.000000000"/>
    </dxf>
    <dxf>
      <numFmt numFmtId="1" formatCode="0"/>
    </dxf>
    <dxf>
      <numFmt numFmtId="1" formatCode="0"/>
    </dxf>
    <dxf>
      <numFmt numFmtId="1" formatCode="0"/>
    </dxf>
    <dxf>
      <numFmt numFmtId="1" formatCode="0"/>
    </dxf>
    <dxf>
      <numFmt numFmtId="1" formatCode="0"/>
    </dxf>
    <dxf>
      <numFmt numFmtId="1" formatCode="0"/>
    </dxf>
    <dxf>
      <numFmt numFmtId="166" formatCode="&quot;₹&quot;\ #,##0"/>
    </dxf>
    <dxf>
      <numFmt numFmtId="165" formatCode="&quot;₹&quot;\ #,##0.00"/>
    </dxf>
    <dxf>
      <numFmt numFmtId="165" formatCode="&quot;₹&quot;\ #,##0.00"/>
    </dxf>
    <dxf>
      <numFmt numFmtId="2" formatCode="0.00"/>
    </dxf>
    <dxf>
      <numFmt numFmtId="165" formatCode="&quot;₹&quot;\ #,##0.00"/>
    </dxf>
    <dxf>
      <numFmt numFmtId="165" formatCode="&quot;₹&quot;\ #,##0.00"/>
    </dxf>
    <dxf>
      <numFmt numFmtId="1" formatCode="0"/>
    </dxf>
    <dxf>
      <numFmt numFmtId="1" formatCode="0"/>
    </dxf>
    <dxf>
      <numFmt numFmtId="1" formatCode="0"/>
    </dxf>
    <dxf>
      <numFmt numFmtId="1" formatCode="0"/>
    </dxf>
    <dxf>
      <numFmt numFmtId="1" formatCode="0"/>
    </dxf>
    <dxf>
      <numFmt numFmtId="167" formatCode="0.000000000"/>
    </dxf>
    <dxf>
      <numFmt numFmtId="1" formatCode="0"/>
    </dxf>
    <dxf>
      <numFmt numFmtId="1" formatCode="0"/>
    </dxf>
    <dxf>
      <numFmt numFmtId="1" formatCode="0"/>
    </dxf>
    <dxf>
      <numFmt numFmtId="1" formatCode="0"/>
    </dxf>
    <dxf>
      <numFmt numFmtId="1" formatCode="0"/>
    </dxf>
    <dxf>
      <numFmt numFmtId="1" formatCode="0"/>
    </dxf>
    <dxf>
      <numFmt numFmtId="166" formatCode="&quot;₹&quot;\ #,##0"/>
    </dxf>
    <dxf>
      <numFmt numFmtId="165" formatCode="&quot;₹&quot;\ #,##0.00"/>
    </dxf>
    <dxf>
      <numFmt numFmtId="165" formatCode="&quot;₹&quot;\ #,##0.00"/>
    </dxf>
    <dxf>
      <numFmt numFmtId="2" formatCode="0.00"/>
    </dxf>
    <dxf>
      <numFmt numFmtId="165" formatCode="&quot;₹&quot;\ #,##0.00"/>
    </dxf>
    <dxf>
      <numFmt numFmtId="165" formatCode="&quot;₹&quot;\ #,##0.00"/>
    </dxf>
    <dxf>
      <numFmt numFmtId="1" formatCode="0"/>
    </dxf>
    <dxf>
      <numFmt numFmtId="1" formatCode="0"/>
    </dxf>
    <dxf>
      <numFmt numFmtId="1" formatCode="0"/>
    </dxf>
    <dxf>
      <numFmt numFmtId="1" formatCode="0"/>
    </dxf>
    <dxf>
      <numFmt numFmtId="1" formatCode="0"/>
    </dxf>
    <dxf>
      <numFmt numFmtId="167" formatCode="0.000000000"/>
    </dxf>
    <dxf>
      <numFmt numFmtId="1" formatCode="0"/>
    </dxf>
    <dxf>
      <numFmt numFmtId="1" formatCode="0"/>
    </dxf>
    <dxf>
      <numFmt numFmtId="1" formatCode="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5" formatCode="&quot;₹&quot;\ #,##0.00"/>
    </dxf>
    <dxf>
      <numFmt numFmtId="165" formatCode="&quot;₹&quot;\ #,##0.00"/>
    </dxf>
    <dxf>
      <numFmt numFmtId="167" formatCode="0.000000000"/>
    </dxf>
    <dxf>
      <numFmt numFmtId="1" formatCode="0"/>
    </dxf>
    <dxf>
      <numFmt numFmtId="1" formatCode="0"/>
    </dxf>
    <dxf>
      <numFmt numFmtId="1" formatCode="0"/>
    </dxf>
    <dxf>
      <numFmt numFmtId="1" formatCode="0"/>
    </dxf>
    <dxf>
      <numFmt numFmtId="1" formatCode="0"/>
    </dxf>
    <dxf>
      <numFmt numFmtId="165" formatCode="&quot;₹&quot;\ #,##0.00"/>
    </dxf>
    <dxf>
      <numFmt numFmtId="165" formatCode="&quot;₹&quot;\ #,##0.00"/>
    </dxf>
    <dxf>
      <numFmt numFmtId="166" formatCode="&quot;₹&quot;\ #,##0"/>
    </dxf>
    <dxf>
      <fill>
        <patternFill>
          <bgColor theme="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24994659260841701"/>
        </patternFill>
      </fill>
      <border diagonalUp="0" diagonalDown="0">
        <left/>
        <right/>
        <top/>
        <bottom/>
        <vertical/>
        <horizontal/>
      </border>
    </dxf>
    <dxf>
      <fill>
        <patternFill>
          <bgColor theme="1"/>
        </patternFill>
      </fill>
      <border diagonalUp="0" diagonalDown="0">
        <left/>
        <right/>
        <top/>
        <bottom/>
        <vertical/>
        <horizontal/>
      </border>
    </dxf>
  </dxfs>
  <tableStyles count="4">
    <tableStyle name="ab" pivot="0" table="0" count="1" xr9:uid="{6AC9EC47-8F67-4438-A86B-F10BACF893A3}">
      <tableStyleElement type="wholeTable" dxfId="96"/>
    </tableStyle>
    <tableStyle name="bc" pivot="0" table="0" count="10" xr9:uid="{EFD9D471-DC08-4AD0-AD20-CD59D2EC4C7D}">
      <tableStyleElement type="wholeTable" dxfId="95"/>
      <tableStyleElement type="headerRow" dxfId="94"/>
    </tableStyle>
    <tableStyle name="Data-style" pivot="0" count="3" xr9:uid="{00000000-0011-0000-FFFF-FFFF00000000}">
      <tableStyleElement type="headerRow" dxfId="93"/>
      <tableStyleElement type="firstRowStripe" dxfId="92"/>
      <tableStyleElement type="secondRowStripe" dxfId="91"/>
    </tableStyle>
    <tableStyle name="Slicer Style 1" pivot="0" table="0" count="1" xr9:uid="{6ED546B4-D032-43AA-948D-074F4D3F3A12}">
      <tableStyleElement type="wholeTable" dxfId="9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 name="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61-46C6-AE56-F08D50ECD9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61-46C6-AE56-F08D50ECD9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61-46C6-AE56-F08D50ECD9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0-616E-4B16-B449-48E59296F972}"/>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9247594050744"/>
          <c:y val="4.2083333333333355E-2"/>
          <c:w val="0.73801115485564306"/>
          <c:h val="0.90699074074074071"/>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Machines</c:v>
                </c:pt>
                <c:pt idx="3">
                  <c:v>Chairs</c:v>
                </c:pt>
                <c:pt idx="4">
                  <c:v>Phones</c:v>
                </c:pt>
              </c:strCache>
            </c:strRef>
          </c:cat>
          <c:val>
            <c:numRef>
              <c:f>'top 5'!$B$4:$B$9</c:f>
              <c:numCache>
                <c:formatCode>"₹"\ #,##0.00</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F319-4E3F-A4C4-620AD9BBFA46}"/>
            </c:ext>
          </c:extLst>
        </c:ser>
        <c:dLbls>
          <c:dLblPos val="outEnd"/>
          <c:showLegendKey val="0"/>
          <c:showVal val="1"/>
          <c:showCatName val="0"/>
          <c:showSerName val="0"/>
          <c:showPercent val="0"/>
          <c:showBubbleSize val="0"/>
        </c:dLbls>
        <c:gapWidth val="182"/>
        <c:axId val="129564255"/>
        <c:axId val="129559455"/>
      </c:barChart>
      <c:catAx>
        <c:axId val="12956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59455"/>
        <c:crosses val="autoZero"/>
        <c:auto val="1"/>
        <c:lblAlgn val="ctr"/>
        <c:lblOffset val="100"/>
        <c:noMultiLvlLbl val="0"/>
      </c:catAx>
      <c:valAx>
        <c:axId val="129559455"/>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crossAx val="12956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0.00</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CA7F-4642-9D92-8E686634D8E4}"/>
            </c:ext>
          </c:extLst>
        </c:ser>
        <c:dLbls>
          <c:showLegendKey val="0"/>
          <c:showVal val="0"/>
          <c:showCatName val="0"/>
          <c:showSerName val="0"/>
          <c:showPercent val="0"/>
          <c:showBubbleSize val="0"/>
        </c:dLbls>
        <c:smooth val="0"/>
        <c:axId val="129576255"/>
        <c:axId val="129570975"/>
      </c:lineChart>
      <c:catAx>
        <c:axId val="129576255"/>
        <c:scaling>
          <c:orientation val="minMax"/>
        </c:scaling>
        <c:delete val="1"/>
        <c:axPos val="b"/>
        <c:numFmt formatCode="General" sourceLinked="1"/>
        <c:majorTickMark val="none"/>
        <c:minorTickMark val="none"/>
        <c:tickLblPos val="nextTo"/>
        <c:crossAx val="129570975"/>
        <c:crosses val="autoZero"/>
        <c:auto val="1"/>
        <c:lblAlgn val="ctr"/>
        <c:lblOffset val="100"/>
        <c:noMultiLvlLbl val="0"/>
      </c:catAx>
      <c:valAx>
        <c:axId val="129570975"/>
        <c:scaling>
          <c:orientation val="minMax"/>
        </c:scaling>
        <c:delete val="1"/>
        <c:axPos val="l"/>
        <c:numFmt formatCode="0.00" sourceLinked="1"/>
        <c:majorTickMark val="none"/>
        <c:minorTickMark val="none"/>
        <c:tickLblPos val="nextTo"/>
        <c:crossAx val="12957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29F2-4CFE-BB6F-4760A2EC2CE7}"/>
            </c:ext>
          </c:extLst>
        </c:ser>
        <c:dLbls>
          <c:showLegendKey val="0"/>
          <c:showVal val="0"/>
          <c:showCatName val="0"/>
          <c:showSerName val="0"/>
          <c:showPercent val="0"/>
          <c:showBubbleSize val="0"/>
        </c:dLbls>
        <c:smooth val="0"/>
        <c:axId val="129567135"/>
        <c:axId val="129567615"/>
      </c:lineChart>
      <c:catAx>
        <c:axId val="129567135"/>
        <c:scaling>
          <c:orientation val="minMax"/>
        </c:scaling>
        <c:delete val="1"/>
        <c:axPos val="b"/>
        <c:numFmt formatCode="General" sourceLinked="1"/>
        <c:majorTickMark val="none"/>
        <c:minorTickMark val="none"/>
        <c:tickLblPos val="nextTo"/>
        <c:crossAx val="129567615"/>
        <c:crosses val="autoZero"/>
        <c:auto val="1"/>
        <c:lblAlgn val="ctr"/>
        <c:lblOffset val="100"/>
        <c:noMultiLvlLbl val="0"/>
      </c:catAx>
      <c:valAx>
        <c:axId val="129567615"/>
        <c:scaling>
          <c:orientation val="minMax"/>
        </c:scaling>
        <c:delete val="1"/>
        <c:axPos val="l"/>
        <c:numFmt formatCode="0" sourceLinked="1"/>
        <c:majorTickMark val="none"/>
        <c:minorTickMark val="none"/>
        <c:tickLblPos val="nextTo"/>
        <c:crossAx val="1295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0.000000000</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C998-4016-8408-735B51833AC1}"/>
            </c:ext>
          </c:extLst>
        </c:ser>
        <c:dLbls>
          <c:showLegendKey val="0"/>
          <c:showVal val="0"/>
          <c:showCatName val="0"/>
          <c:showSerName val="0"/>
          <c:showPercent val="0"/>
          <c:showBubbleSize val="0"/>
        </c:dLbls>
        <c:smooth val="0"/>
        <c:axId val="135864671"/>
        <c:axId val="135872831"/>
      </c:lineChart>
      <c:catAx>
        <c:axId val="135864671"/>
        <c:scaling>
          <c:orientation val="minMax"/>
        </c:scaling>
        <c:delete val="1"/>
        <c:axPos val="b"/>
        <c:numFmt formatCode="General" sourceLinked="1"/>
        <c:majorTickMark val="none"/>
        <c:minorTickMark val="none"/>
        <c:tickLblPos val="nextTo"/>
        <c:crossAx val="135872831"/>
        <c:crosses val="autoZero"/>
        <c:auto val="1"/>
        <c:lblAlgn val="ctr"/>
        <c:lblOffset val="100"/>
        <c:noMultiLvlLbl val="0"/>
      </c:catAx>
      <c:valAx>
        <c:axId val="135872831"/>
        <c:scaling>
          <c:orientation val="minMax"/>
        </c:scaling>
        <c:delete val="1"/>
        <c:axPos val="l"/>
        <c:numFmt formatCode="0.000000000" sourceLinked="1"/>
        <c:majorTickMark val="none"/>
        <c:minorTickMark val="none"/>
        <c:tickLblPos val="nextTo"/>
        <c:crossAx val="13586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BD95-4FEE-BDD3-76907C7B0866}"/>
            </c:ext>
          </c:extLst>
        </c:ser>
        <c:dLbls>
          <c:showLegendKey val="0"/>
          <c:showVal val="0"/>
          <c:showCatName val="0"/>
          <c:showSerName val="0"/>
          <c:showPercent val="0"/>
          <c:showBubbleSize val="0"/>
        </c:dLbls>
        <c:smooth val="0"/>
        <c:axId val="129565215"/>
        <c:axId val="129565695"/>
      </c:lineChart>
      <c:catAx>
        <c:axId val="129565215"/>
        <c:scaling>
          <c:orientation val="minMax"/>
        </c:scaling>
        <c:delete val="1"/>
        <c:axPos val="b"/>
        <c:numFmt formatCode="General" sourceLinked="1"/>
        <c:majorTickMark val="none"/>
        <c:minorTickMark val="none"/>
        <c:tickLblPos val="nextTo"/>
        <c:crossAx val="129565695"/>
        <c:crosses val="autoZero"/>
        <c:auto val="1"/>
        <c:lblAlgn val="ctr"/>
        <c:lblOffset val="100"/>
        <c:noMultiLvlLbl val="0"/>
      </c:catAx>
      <c:valAx>
        <c:axId val="129565695"/>
        <c:scaling>
          <c:orientation val="minMax"/>
        </c:scaling>
        <c:delete val="1"/>
        <c:axPos val="l"/>
        <c:numFmt formatCode="&quot;₹&quot;\ #,##0.00" sourceLinked="1"/>
        <c:majorTickMark val="none"/>
        <c:minorTickMark val="none"/>
        <c:tickLblPos val="nextTo"/>
        <c:crossAx val="12956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F00C-48C9-8CFA-89C69CE6D4FF}"/>
            </c:ext>
          </c:extLst>
        </c:ser>
        <c:dLbls>
          <c:showLegendKey val="0"/>
          <c:showVal val="0"/>
          <c:showCatName val="0"/>
          <c:showSerName val="0"/>
          <c:showPercent val="0"/>
          <c:showBubbleSize val="0"/>
        </c:dLbls>
        <c:smooth val="0"/>
        <c:axId val="129561375"/>
        <c:axId val="129573855"/>
      </c:lineChart>
      <c:catAx>
        <c:axId val="129561375"/>
        <c:scaling>
          <c:orientation val="minMax"/>
        </c:scaling>
        <c:delete val="1"/>
        <c:axPos val="b"/>
        <c:numFmt formatCode="General" sourceLinked="1"/>
        <c:majorTickMark val="none"/>
        <c:minorTickMark val="none"/>
        <c:tickLblPos val="nextTo"/>
        <c:crossAx val="129573855"/>
        <c:crosses val="autoZero"/>
        <c:auto val="1"/>
        <c:lblAlgn val="ctr"/>
        <c:lblOffset val="100"/>
        <c:noMultiLvlLbl val="0"/>
      </c:catAx>
      <c:valAx>
        <c:axId val="129573855"/>
        <c:scaling>
          <c:orientation val="minMax"/>
        </c:scaling>
        <c:delete val="1"/>
        <c:axPos val="l"/>
        <c:numFmt formatCode="&quot;₹&quot;\ #,##0.00" sourceLinked="1"/>
        <c:majorTickMark val="none"/>
        <c:minorTickMark val="none"/>
        <c:tickLblPos val="nextTo"/>
        <c:crossAx val="12956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0.00</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6-A07A-4360-8DAA-32BF866A1D36}"/>
            </c:ext>
          </c:extLst>
        </c:ser>
        <c:dLbls>
          <c:showLegendKey val="0"/>
          <c:showVal val="0"/>
          <c:showCatName val="0"/>
          <c:showSerName val="0"/>
          <c:showPercent val="0"/>
          <c:showBubbleSize val="0"/>
        </c:dLbls>
        <c:smooth val="0"/>
        <c:axId val="129567135"/>
        <c:axId val="129567615"/>
      </c:lineChart>
      <c:catAx>
        <c:axId val="129567135"/>
        <c:scaling>
          <c:orientation val="minMax"/>
        </c:scaling>
        <c:delete val="1"/>
        <c:axPos val="b"/>
        <c:numFmt formatCode="General" sourceLinked="1"/>
        <c:majorTickMark val="none"/>
        <c:minorTickMark val="none"/>
        <c:tickLblPos val="nextTo"/>
        <c:crossAx val="129567615"/>
        <c:crosses val="autoZero"/>
        <c:auto val="1"/>
        <c:lblAlgn val="ctr"/>
        <c:lblOffset val="100"/>
        <c:noMultiLvlLbl val="0"/>
      </c:catAx>
      <c:valAx>
        <c:axId val="129567615"/>
        <c:scaling>
          <c:orientation val="minMax"/>
        </c:scaling>
        <c:delete val="1"/>
        <c:axPos val="l"/>
        <c:numFmt formatCode="0.00" sourceLinked="1"/>
        <c:majorTickMark val="none"/>
        <c:minorTickMark val="none"/>
        <c:tickLblPos val="nextTo"/>
        <c:crossAx val="129567135"/>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1624649859943981E-2"/>
          <c:y val="0.4481788763061591"/>
          <c:w val="0.87675070028011204"/>
          <c:h val="0.50700323606322495"/>
        </c:manualLayout>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0.000000000</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20-D94A-4FBB-8C86-EA9CC016A520}"/>
            </c:ext>
          </c:extLst>
        </c:ser>
        <c:dLbls>
          <c:showLegendKey val="0"/>
          <c:showVal val="0"/>
          <c:showCatName val="0"/>
          <c:showSerName val="0"/>
          <c:showPercent val="0"/>
          <c:showBubbleSize val="0"/>
        </c:dLbls>
        <c:smooth val="0"/>
        <c:axId val="129567135"/>
        <c:axId val="129567615"/>
      </c:lineChart>
      <c:catAx>
        <c:axId val="129567135"/>
        <c:scaling>
          <c:orientation val="minMax"/>
        </c:scaling>
        <c:delete val="1"/>
        <c:axPos val="b"/>
        <c:numFmt formatCode="General" sourceLinked="1"/>
        <c:majorTickMark val="out"/>
        <c:minorTickMark val="none"/>
        <c:tickLblPos val="nextTo"/>
        <c:crossAx val="129567615"/>
        <c:crosses val="autoZero"/>
        <c:auto val="1"/>
        <c:lblAlgn val="ctr"/>
        <c:lblOffset val="100"/>
        <c:noMultiLvlLbl val="0"/>
      </c:catAx>
      <c:valAx>
        <c:axId val="129567615"/>
        <c:scaling>
          <c:orientation val="minMax"/>
        </c:scaling>
        <c:delete val="1"/>
        <c:axPos val="l"/>
        <c:numFmt formatCode="0.000000000" sourceLinked="1"/>
        <c:majorTickMark val="out"/>
        <c:minorTickMark val="none"/>
        <c:tickLblPos val="nextTo"/>
        <c:crossAx val="129567135"/>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84669479606191E-2"/>
          <c:y val="0.11594213483248644"/>
          <c:w val="0.87623066104078762"/>
          <c:h val="0.48985460673705966"/>
        </c:manualLayout>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8D3D-47E2-A289-68B6E5ABE2D1}"/>
            </c:ext>
          </c:extLst>
        </c:ser>
        <c:dLbls>
          <c:showLegendKey val="0"/>
          <c:showVal val="0"/>
          <c:showCatName val="0"/>
          <c:showSerName val="0"/>
          <c:showPercent val="0"/>
          <c:showBubbleSize val="0"/>
        </c:dLbls>
        <c:smooth val="0"/>
        <c:axId val="129567135"/>
        <c:axId val="129567615"/>
      </c:lineChart>
      <c:catAx>
        <c:axId val="129567135"/>
        <c:scaling>
          <c:orientation val="minMax"/>
        </c:scaling>
        <c:delete val="1"/>
        <c:axPos val="b"/>
        <c:numFmt formatCode="General" sourceLinked="1"/>
        <c:majorTickMark val="none"/>
        <c:minorTickMark val="none"/>
        <c:tickLblPos val="nextTo"/>
        <c:crossAx val="129567615"/>
        <c:crosses val="autoZero"/>
        <c:auto val="1"/>
        <c:lblAlgn val="ctr"/>
        <c:lblOffset val="100"/>
        <c:noMultiLvlLbl val="0"/>
      </c:catAx>
      <c:valAx>
        <c:axId val="129567615"/>
        <c:scaling>
          <c:orientation val="minMax"/>
        </c:scaling>
        <c:delete val="1"/>
        <c:axPos val="l"/>
        <c:numFmt formatCode="0" sourceLinked="1"/>
        <c:majorTickMark val="none"/>
        <c:minorTickMark val="none"/>
        <c:tickLblPos val="nextTo"/>
        <c:crossAx val="1295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extLst>
            <c:ext xmlns:c16="http://schemas.microsoft.com/office/drawing/2014/chart" uri="{C3380CC4-5D6E-409C-BE32-E72D297353CC}">
              <c16:uniqueId val="{00000000-9E5C-4451-AF01-2AB31181C894}"/>
            </c:ext>
          </c:extLst>
        </c:ser>
        <c:dLbls>
          <c:showLegendKey val="0"/>
          <c:showVal val="0"/>
          <c:showCatName val="0"/>
          <c:showSerName val="0"/>
          <c:showPercent val="0"/>
          <c:showBubbleSize val="0"/>
        </c:dLbls>
        <c:axId val="597360047"/>
        <c:axId val="597359087"/>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1-9E5C-4451-AF01-2AB31181C894}"/>
            </c:ext>
          </c:extLst>
        </c:ser>
        <c:dLbls>
          <c:showLegendKey val="0"/>
          <c:showVal val="0"/>
          <c:showCatName val="0"/>
          <c:showSerName val="0"/>
          <c:showPercent val="0"/>
          <c:showBubbleSize val="0"/>
        </c:dLbls>
        <c:gapWidth val="57"/>
        <c:overlap val="-27"/>
        <c:axId val="909015647"/>
        <c:axId val="909018047"/>
      </c:barChart>
      <c:catAx>
        <c:axId val="90901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9018047"/>
        <c:crosses val="autoZero"/>
        <c:auto val="1"/>
        <c:lblAlgn val="ctr"/>
        <c:lblOffset val="100"/>
        <c:noMultiLvlLbl val="0"/>
      </c:catAx>
      <c:valAx>
        <c:axId val="909018047"/>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solidFill>
                      <a:schemeClr val="bg1"/>
                    </a:solidFill>
                  </a:rPr>
                  <a:t>Sales</a:t>
                </a:r>
              </a:p>
            </c:rich>
          </c:tx>
          <c:layout>
            <c:manualLayout>
              <c:xMode val="edge"/>
              <c:yMode val="edge"/>
              <c:x val="1.4367816091954023E-2"/>
              <c:y val="0.44374564290574792"/>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9015647"/>
        <c:crosses val="autoZero"/>
        <c:crossBetween val="between"/>
      </c:valAx>
      <c:valAx>
        <c:axId val="597359087"/>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solidFill>
                      <a:schemeClr val="bg1"/>
                    </a:solidFill>
                  </a:rPr>
                  <a:t>Profit</a:t>
                </a:r>
              </a:p>
            </c:rich>
          </c:tx>
          <c:layout>
            <c:manualLayout>
              <c:xMode val="edge"/>
              <c:yMode val="edge"/>
              <c:x val="0.94129310344827588"/>
              <c:y val="0.42871918787929281"/>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7360047"/>
        <c:crosses val="max"/>
        <c:crossBetween val="between"/>
      </c:valAx>
      <c:catAx>
        <c:axId val="597360047"/>
        <c:scaling>
          <c:orientation val="minMax"/>
        </c:scaling>
        <c:delete val="1"/>
        <c:axPos val="b"/>
        <c:numFmt formatCode="General" sourceLinked="1"/>
        <c:majorTickMark val="out"/>
        <c:minorTickMark val="none"/>
        <c:tickLblPos val="nextTo"/>
        <c:crossAx val="597359087"/>
        <c:crosses val="autoZero"/>
        <c:auto val="1"/>
        <c:lblAlgn val="ctr"/>
        <c:lblOffset val="100"/>
        <c:noMultiLvlLbl val="0"/>
      </c:catAx>
      <c:spPr>
        <a:noFill/>
        <a:ln>
          <a:noFill/>
        </a:ln>
        <a:effectLst/>
      </c:spPr>
    </c:plotArea>
    <c:legend>
      <c:legendPos val="t"/>
      <c:layout>
        <c:manualLayout>
          <c:xMode val="edge"/>
          <c:yMode val="edge"/>
          <c:x val="0.29295681221665476"/>
          <c:y val="9.7731239092495634E-2"/>
          <c:w val="0.39266788849669654"/>
          <c:h val="0.119048452276798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pivotFmt>
      <c:pivotFmt>
        <c:idx val="10"/>
        <c:spPr>
          <a:solidFill>
            <a:schemeClr val="accent6">
              <a:lumMod val="75000"/>
            </a:schemeClr>
          </a:solidFill>
          <a:ln w="19050">
            <a:noFill/>
          </a:ln>
          <a:effectLst/>
        </c:spPr>
      </c:pivotFmt>
      <c:pivotFmt>
        <c:idx val="11"/>
        <c:spPr>
          <a:solidFill>
            <a:schemeClr val="accent6">
              <a:lumMod val="40000"/>
              <a:lumOff val="60000"/>
            </a:schemeClr>
          </a:solidFill>
          <a:ln w="19050">
            <a:noFill/>
          </a:ln>
          <a:effectLst/>
        </c:spPr>
      </c:pivotFmt>
    </c:pivotFmts>
    <c:plotArea>
      <c:layout>
        <c:manualLayout>
          <c:layoutTarget val="inner"/>
          <c:xMode val="edge"/>
          <c:yMode val="edge"/>
          <c:x val="9.8661296370211787E-2"/>
          <c:y val="0.13584819054230626"/>
          <c:w val="0.39777376300081391"/>
          <c:h val="0.74105813399399989"/>
        </c:manualLayout>
      </c:layout>
      <c:doughnutChart>
        <c:varyColors val="1"/>
        <c:ser>
          <c:idx val="0"/>
          <c:order val="0"/>
          <c:tx>
            <c:strRef>
              <c:f>'pie chart'!$B$3</c:f>
              <c:strCache>
                <c:ptCount val="1"/>
                <c:pt idx="0">
                  <c:v>Total</c:v>
                </c:pt>
              </c:strCache>
            </c:strRef>
          </c:tx>
          <c:spPr>
            <a:ln>
              <a:noFill/>
            </a:ln>
          </c:spPr>
          <c:explosion val="2"/>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9413-4AF2-9F17-519ED0AEF0D3}"/>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9413-4AF2-9F17-519ED0AEF0D3}"/>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9413-4AF2-9F17-519ED0AEF0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6-9413-4AF2-9F17-519ED0AEF0D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40635775366788829"/>
          <c:y val="0.65402740809677029"/>
          <c:w val="0.35197503537864216"/>
          <c:h val="0.18584678664745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0.21863779001558151"/>
              <c:y val="-7.017547737282904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0823743170563"/>
                  <c:h val="0.17522816699995414"/>
                </c:manualLayout>
              </c15:layout>
            </c:ext>
          </c:extLst>
        </c:dLbl>
      </c:pivotFmt>
      <c:pivotFmt>
        <c:idx val="4"/>
        <c:spPr>
          <a:solidFill>
            <a:schemeClr val="bg1"/>
          </a:solidFill>
          <a:ln>
            <a:solidFill>
              <a:schemeClr val="bg1"/>
            </a:solidFill>
          </a:ln>
          <a:effectLst/>
        </c:spPr>
        <c:dLbl>
          <c:idx val="0"/>
          <c:layout>
            <c:manualLayout>
              <c:x val="-0.2186379311269350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49995159880576"/>
                  <c:h val="0.17522816699995414"/>
                </c:manualLayout>
              </c15:layout>
            </c:ext>
          </c:extLst>
        </c:dLbl>
      </c:pivotFmt>
      <c:pivotFmt>
        <c:idx val="5"/>
        <c:spPr>
          <a:solidFill>
            <a:schemeClr val="bg1"/>
          </a:solidFill>
          <a:ln>
            <a:solidFill>
              <a:schemeClr val="bg1"/>
            </a:solidFill>
          </a:ln>
          <a:effectLst/>
        </c:spPr>
        <c:dLbl>
          <c:idx val="0"/>
          <c:layout>
            <c:manualLayout>
              <c:x val="-0.3189963257425773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66307067900808"/>
                  <c:h val="0.17522816699995414"/>
                </c:manualLayout>
              </c15:layout>
            </c:ext>
          </c:extLst>
        </c:dLbl>
      </c:pivotFmt>
      <c:pivotFmt>
        <c:idx val="6"/>
        <c:spPr>
          <a:solidFill>
            <a:schemeClr val="bg1"/>
          </a:solidFill>
          <a:ln>
            <a:solidFill>
              <a:schemeClr val="bg1"/>
            </a:solidFill>
          </a:ln>
          <a:effectLst/>
        </c:spPr>
        <c:dLbl>
          <c:idx val="0"/>
          <c:layout>
            <c:manualLayout>
              <c:x val="-0.25448021491823586"/>
              <c:y val="7.017547737282904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68808379530838"/>
                  <c:h val="0.17522816699995414"/>
                </c:manualLayout>
              </c15:layout>
            </c:ext>
          </c:extLst>
        </c:dLbl>
      </c:pivotFmt>
      <c:pivotFmt>
        <c:idx val="7"/>
        <c:spPr>
          <a:solidFill>
            <a:schemeClr val="bg1"/>
          </a:solidFill>
          <a:ln>
            <a:solidFill>
              <a:schemeClr val="bg1"/>
            </a:solidFill>
          </a:ln>
          <a:effectLst/>
        </c:spPr>
        <c:dLbl>
          <c:idx val="0"/>
          <c:layout>
            <c:manualLayout>
              <c:x val="-0.24731175815997569"/>
              <c:y val="-1.2865355563333348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01425676226771"/>
                  <c:h val="0.17522816699995414"/>
                </c:manualLayout>
              </c15:layout>
            </c:ext>
          </c:extLst>
        </c:dLbl>
      </c:pivotFmt>
    </c:pivotFmts>
    <c:plotArea>
      <c:layout>
        <c:manualLayout>
          <c:layoutTarget val="inner"/>
          <c:xMode val="edge"/>
          <c:yMode val="edge"/>
          <c:x val="0.15887514060742408"/>
          <c:y val="6.2285320395556613E-2"/>
          <c:w val="0.73801115485564306"/>
          <c:h val="0.90699074074074071"/>
        </c:manualLayout>
      </c:layout>
      <c:barChart>
        <c:barDir val="bar"/>
        <c:grouping val="clustered"/>
        <c:varyColors val="0"/>
        <c:ser>
          <c:idx val="0"/>
          <c:order val="0"/>
          <c:tx>
            <c:strRef>
              <c:f>'top 5'!$B$3</c:f>
              <c:strCache>
                <c:ptCount val="1"/>
                <c:pt idx="0">
                  <c:v>Total</c:v>
                </c:pt>
              </c:strCache>
            </c:strRef>
          </c:tx>
          <c:spPr>
            <a:solidFill>
              <a:schemeClr val="bg1"/>
            </a:solidFill>
            <a:ln>
              <a:solidFill>
                <a:schemeClr val="bg1"/>
              </a:solidFill>
            </a:ln>
            <a:effectLst/>
          </c:spPr>
          <c:invertIfNegative val="0"/>
          <c:dPt>
            <c:idx val="1"/>
            <c:invertIfNegative val="0"/>
            <c:bubble3D val="0"/>
            <c:spPr>
              <a:solidFill>
                <a:schemeClr val="bg1"/>
              </a:solidFill>
              <a:ln>
                <a:solidFill>
                  <a:schemeClr val="bg1"/>
                </a:solidFill>
              </a:ln>
              <a:effectLst/>
            </c:spPr>
          </c:dPt>
          <c:dPt>
            <c:idx val="3"/>
            <c:invertIfNegative val="0"/>
            <c:bubble3D val="0"/>
            <c:spPr>
              <a:solidFill>
                <a:schemeClr val="bg1"/>
              </a:solidFill>
              <a:ln>
                <a:noFill/>
              </a:ln>
              <a:effectLst/>
            </c:spPr>
            <c:extLst>
              <c:ext xmlns:c16="http://schemas.microsoft.com/office/drawing/2014/chart" uri="{C3380CC4-5D6E-409C-BE32-E72D297353CC}">
                <c16:uniqueId val="{00000003-F0FD-4B3D-864B-01388436AC02}"/>
              </c:ext>
            </c:extLst>
          </c:dPt>
          <c:dPt>
            <c:idx val="4"/>
            <c:invertIfNegative val="0"/>
            <c:bubble3D val="0"/>
            <c:spPr>
              <a:solidFill>
                <a:schemeClr val="bg1"/>
              </a:solidFill>
              <a:ln>
                <a:solidFill>
                  <a:schemeClr val="bg1"/>
                </a:solidFill>
              </a:ln>
              <a:effectLst/>
            </c:spPr>
            <c:extLst>
              <c:ext xmlns:c16="http://schemas.microsoft.com/office/drawing/2014/chart" uri="{C3380CC4-5D6E-409C-BE32-E72D297353CC}">
                <c16:uniqueId val="{00000004-F0FD-4B3D-864B-01388436AC02}"/>
              </c:ext>
            </c:extLst>
          </c:dPt>
          <c:dLbls>
            <c:dLbl>
              <c:idx val="0"/>
              <c:layout>
                <c:manualLayout>
                  <c:x val="-0.25448021491823586"/>
                  <c:y val="7.0175477372829047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268808379530838"/>
                      <c:h val="0.17522816699995414"/>
                    </c:manualLayout>
                  </c15:layout>
                </c:ext>
                <c:ext xmlns:c16="http://schemas.microsoft.com/office/drawing/2014/chart" uri="{C3380CC4-5D6E-409C-BE32-E72D297353CC}">
                  <c16:uniqueId val="{00000007-F0FD-4B3D-864B-01388436AC02}"/>
                </c:ext>
              </c:extLst>
            </c:dLbl>
            <c:dLbl>
              <c:idx val="1"/>
              <c:layout>
                <c:manualLayout>
                  <c:x val="-0.31899632574257736"/>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166307067900808"/>
                      <c:h val="0.17522816699995414"/>
                    </c:manualLayout>
                  </c15:layout>
                </c:ext>
              </c:extLst>
            </c:dLbl>
            <c:dLbl>
              <c:idx val="3"/>
              <c:layout>
                <c:manualLayout>
                  <c:x val="-0.21863779001558151"/>
                  <c:y val="-7.0175477372829047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30823743170563"/>
                      <c:h val="0.17522816699995414"/>
                    </c:manualLayout>
                  </c15:layout>
                </c:ext>
                <c:ext xmlns:c16="http://schemas.microsoft.com/office/drawing/2014/chart" uri="{C3380CC4-5D6E-409C-BE32-E72D297353CC}">
                  <c16:uniqueId val="{00000003-F0FD-4B3D-864B-01388436AC02}"/>
                </c:ext>
              </c:extLst>
            </c:dLbl>
            <c:dLbl>
              <c:idx val="4"/>
              <c:layout>
                <c:manualLayout>
                  <c:x val="-0.2186379311269350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149995159880576"/>
                      <c:h val="0.17522816699995414"/>
                    </c:manualLayout>
                  </c15:layout>
                </c:ext>
                <c:ext xmlns:c16="http://schemas.microsoft.com/office/drawing/2014/chart" uri="{C3380CC4-5D6E-409C-BE32-E72D297353CC}">
                  <c16:uniqueId val="{00000004-F0FD-4B3D-864B-01388436AC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Machines</c:v>
                </c:pt>
                <c:pt idx="3">
                  <c:v>Chairs</c:v>
                </c:pt>
                <c:pt idx="4">
                  <c:v>Phones</c:v>
                </c:pt>
              </c:strCache>
            </c:strRef>
          </c:cat>
          <c:val>
            <c:numRef>
              <c:f>'top 5'!$B$4:$B$9</c:f>
              <c:numCache>
                <c:formatCode>"₹"\ #,##0.00</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F0FD-4B3D-864B-01388436AC02}"/>
            </c:ext>
          </c:extLst>
        </c:ser>
        <c:dLbls>
          <c:dLblPos val="outEnd"/>
          <c:showLegendKey val="0"/>
          <c:showVal val="1"/>
          <c:showCatName val="0"/>
          <c:showSerName val="0"/>
          <c:showPercent val="0"/>
          <c:showBubbleSize val="0"/>
        </c:dLbls>
        <c:gapWidth val="98"/>
        <c:axId val="129564255"/>
        <c:axId val="129559455"/>
      </c:barChart>
      <c:catAx>
        <c:axId val="12956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559455"/>
        <c:crosses val="autoZero"/>
        <c:auto val="1"/>
        <c:lblAlgn val="ctr"/>
        <c:lblOffset val="100"/>
        <c:noMultiLvlLbl val="0"/>
      </c:catAx>
      <c:valAx>
        <c:axId val="129559455"/>
        <c:scaling>
          <c:orientation val="minMax"/>
        </c:scaling>
        <c:delete val="1"/>
        <c:axPos val="b"/>
        <c:numFmt formatCode="&quot;₹&quot;\ #,##0.00" sourceLinked="1"/>
        <c:majorTickMark val="none"/>
        <c:minorTickMark val="none"/>
        <c:tickLblPos val="nextTo"/>
        <c:crossAx val="1295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F3B01A4-1471-4666-9CD7-9E9143230802}">
          <cx:tx>
            <cx:txData>
              <cx:f>_xlchart.v1.1</cx:f>
              <cx:v>Profit</cx:v>
            </cx:txData>
          </cx:tx>
          <cx:dataLabels pos="outEnd">
            <cx:visibility seriesName="0" categoryName="0" value="1"/>
          </cx:dataLabels>
          <cx:dataId val="0"/>
          <cx:layoutPr>
            <cx:visibility connectorLines="1"/>
            <cx:subtotals/>
          </cx:layoutPr>
        </cx:series>
      </cx:plotAreaRegion>
      <cx:axis id="0">
        <cx:catScaling gapWidth="0.4900000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E6D91186-8ABD-4680-94B6-6683DC47B30D}">
          <cx:tx>
            <cx:txData>
              <cx:f>_xlchart.v5.5</cx:f>
              <cx:v>Sales</cx:v>
            </cx:txData>
          </cx:tx>
          <cx:dataId val="0"/>
          <cx:layoutPr>
            <cx:geography cultureLanguage="en-US" cultureRegion="IN" attribution="Powered by Bing">
              <cx:geoCache provider="{E9337A44-BEBE-4D9F-B70C-5C5E7DAFC167}">
                <cx:binary>1H1rU9vItvZfSeXzK0Z9lXrXmVM1sjEQAkkgyczki8oBRne17rdff57GJjGKE5g6nHrL7F2bHdtt
re6n1+1Zq5v/uhn+c5PeratXQ5bm9X9uht9fh01T/Oe33+qb8C5b10dZdFPpWv/THN3o7Df9zz/R
zd1vt9W6j/LgN2oT/ttNuK6au+H1f/8Xvi2402/1zbqJdP6hvavGq7u6TZv6F+/tfevV+jaL8mVU
N1V005DfXz/831f6n1cLnbbZ12j9+tVd3kTN+HEs7n5//WjE61e/zb/3BxlepRCzaW8xlrlHyuaO
Sxh//SrVebB93XKcI5tIqiRz1f0P3t889HKdYeC/FeteqPXtbXVX15jj/e+ffcujCeFDi9evbnSb
N2ZRA6zv768/5VFzd/vqulk3d/XrV1GtF5sPLLSZ1afr+2X47TEs//1fsxewMLNXdpCbr+JTb/0A
3Pu7PK/HtFvnLwkYt49cJR2buMS+/2E/4OYy11WOY29wcx/j9lyp9uP1ePQMp/d/HCROf6Trr+vs
JXWKHjlScipttRciVx653GaM2nQDkXoM0TME2o/Ot4EzYP54e5DAnNzpKnhJ3WH0SHKXuq6zXXjn
se647Ihzzhxuu9+A27V5zxBoPzDfBs6AOTlQjamiSecvqTH8iCpGqUv4RiNmwBBCjqBRQkkh75Eh
M415WqD9wPzxMHAGzB9fDlJjPsLlwL/e3T0szwsECALGCupiu1udoDOdkUeMMyr4g7HD+7s68yyR
9oOzM3QGz8fLg4RnsU6jf3T1ovEAc46w+FIqsnU2UI3dOI4QdSSJQx3CyUa3HuPzPJn2A7Q7dobQ
4lAtW7LO6zVCys0efgH94YjXlGszIr7FY7v4KHrEmSJCiK1+iYdnb+LsP6qnJdqPzveRM2z+uDpI
7fkcIRp4ad0RhMK0Kf7N3+9i47hHEoG0yzndvD/D5jkS7cfm+8gZNp8PU2/ehZF+2Lf/e51BjsOh
EYwrZy8uLgJsWzHh0q1JmwXQT0mzH5PNqBke704PUldAFOhqffuCmBiiQLlC2A+6MPcztjgSIBKY
REK6GwA8R5T9gHwfOQNl8e4gQTmp1vntq4+6WacPS/QzXfk/pCUWGjHiTRPdtM1TUjymT35FI3Fy
JBxBBGNio7Gz3eFAYxkyL0JnJvSZ0vxsg+xMZb5HPh7kHlnepet+Xb1kAK+ObNt1JGXbAATG8pGT
E0dcupIzsiX6Zgg9R6L98HwfOcNmeXyQ2KxgU6Pb9ctpDXWPhBIIQdgMEzg47jqMU5d9c4C7NvUZ
kuyH5NvAGSKrw2SIzm7X4Qv6OM6PwHbbDn1IlcCd7qoKIfxICsUcOMGHXbCJ0p8UZD8c22EzMM6W
B6kel3f9q4u7Ibp5QUQYP+KUMCSvG97HnrHdxJZHxHYZYnh4nF0VeZ40+2HZHTvD5vLiILE5S9Mo
19EL5rWI0Qn0hCMi3JvXuuqIcFciSP/udnbxeY5E+9H5PnKGzdmBGrH8Nlq/KJuqjsAGKUdtkVFz
7yKPEIm5tlTbYG1W2jt7WqCfIPMwcA7MYdJ1Z7p/QWfP6ZHtcCkcvp9sUOzIwCGJvX1fPjZoT0nz
E0ju5zDH44+DNGIXOm9eVFE4atzIWIhCxef+5wfvAu6UIz6Tpjq+a72eIcp+PL4NnEFycZjpyvlL
s6UuAl+O8hzK1/c/8Oq7EZhyEaGh9m0/JDMoFO3i8rQ8+2F5GDdD5fz6IBTl180Rm/XZMA2PPvlv
W0UUDBQTji1gmR6BggyTuIwTe+vqZ6DMmjV+Ls9+bGbDH03hMDpB3iUp8pQXbTEA2YYVhzvZqIk9
1xMHWJnk0XE20dmcIX2GRPvR+D6Xma68Oz8IXXkkNdqrLnXVhK+W6wS03IMt+Rkr9y/4MAedBJIh
K2Hf1n9XZdC7A9bFlLz3M9jPlWo/Ro9HP5oxJnyY2eU5zEZ7k4wvhxEqp4I6jIL9emzPXIH4GA4I
CG7Amzn/54iyH5jvI2egnP99kMpzsY7yF6QquUAvgenz2PHuu1oj1RElknDE0XuBeVKc/ahsh80g
uThMkvKtbqP6hfNJ+0iZbkNXzOJjRVDbJi76draZ5kxRniXLfkx2hs5weXugycu6GlPUf17QfqEi
ZwyYmKX3jkR1FGVtprZaAtR2Y+SLZ0iyH5TvI2eYXBymT/nzrm5efS/F7wamjyb4bwNltA1wKtBU
/ZM2QxsdOcwBafm9hXcXoGeLtR+l2fBHM/n99Z+fD9TT1PX6Jmzru6apH/bzC8Rp9Ai9Uej4dLaF
llkc7aDv0EbWw9xZTnOxfqY8+zGaDZ9hdHGYJs7Q5m/uqvruBYM0QzNDUZRgW12ZtR86qMg4rsBx
jG2cPXNBz5NpP0i7Y2cIXb45TC2KbsIoWOcvqEBob4P2KBi7DQA/xtJQLXDRhpE2PzNW8+IZEu1H
5/vIGTYXZweKjendfdks1PTmKoL+wm1v4cy6KX5EFFgCpKEPO2JTzryIniHLz2D5NnSOy2FWAf6M
6hud19HLKo0ELyAYTohsfmYJqEK3DEVngNpf/n+WSPvh2Rk6g+fPQ1Wbuo7w36KIHvbw/z4swEER
h6Jp5lvtUv0AEE4iULQBbBtDf7BqzxJqP0QXZjoPM5qBdHEYhPQjqUGy/bmuQ5yabPRLKhEoNkLA
R7tbinN+ZoTaR0LgvI8NYtr8wPg9irKfJdN+iHbn82iumOrhxm6n66wATi/ZfMbZkXSFJGjW3RDV
MwYB8bVw0JuGCG/z/swRmRDsWWLtx2k2fAbV5WH29hr7oNvqJc0dqmrSwQGErabYsyDbnFFwHHT2
im2L4B5z95RE+wH6PpcZNheH2eL7qVmHD2bmBdyQOmJIThG8fS+s7fKh98fiHPBvVM4QeUqO/Whs
Rs2Q+PTxIMPpy7uv1bpO1i+HhulxxjEqBnv1zVbtoqHUEVhSc7R0/0me50i0H5fvI2fYXB4mR32t
2/+Lmht6BRmqA3Aom6B6HhCg5kaZjYRIzkiC58qzH53Ho2cIXR8mM3p5161fstOZwZIhFsPa7+fZ
CJHorBXMdEPfK9csWHtanv3YPIyboXL5+SBt2p+jxt0gwQuaNIpDPUpS+ZPDiTBniKEJ54jeHhLV
RzH00wLtx+XbTGbA/Pn3QQJj4sy/dZW8LDJMUW5uibj/mQfO4gj5J1pxHk7MzwKA50i0H5rvI2fY
XB4oNvcNHot1pdEC/YLhAEMLDsNZAEVm0bKDzmeUSl0pt3HCHJpnC/QTgGbj5zAtDlKF3lV3wYvS
A+xIAQN0oG+bOGYUDrmnB1wwCDNX87Qg+2F5GDeD493VQcJxFeIipVdn9cuWrBFCS+qC2dzmkWpW
LTB0AMFFE+aqj/sfWL1df/NcqfYj9Hj0DKers4PEaRN8/h9YN6iPjQ4CSr7XqHeTHddcQ4V7cpCC
bpCaGbnny7Ufq/n4GVrXh2nkPt4NL3q3BEETIXM5UNgECTBluyAhI2UIINBMvW1EgLrtqtOT4uzH
ZjtsBsnHvw5SgT7fVRnOFTwszP+etMEhQtsRFP+Zh2y4fQqhtpI4rnb/Ix4euim6PUOS/Xh8GzhD
5PP/J+bm54fXvx0hX66b9fH9FYY71+r9+t37ueOSxdnQ7Ybe4Haze0vgw+qe3f7+mnKk/N8uRjRf
8UgRZi3mGx35Nu5uXTe/v7akPFIOYzjBg0sOUFW1YfJ6dBD9/hotJPBb9xeJMIHLeFzoWW6itN9f
w6MxXIsA7nR7+L023AeGoHkLtybBeBJwSgr383y7RfK9TkeEQt9WY/vvV3mbvddR3tS4tRFbq9h8
zEhpnoh4RqGriDroKsZBe7x/s75CsohPk/+XkrjKSZ+IO5f4TauOacELK13YRRdNn4Voi2TNrUrU
q7wc65EvGzqIcFhY2re/BnnFc2uh6ZA4b1QoxnaZKCsvT3uVpfVFKrLCGj2dDKL4KpImHvQSa5XG
bBE4Did3zqDH9ioNByddu64o/BuWsVJeBjIqC+ZlJKohCi9Elb0Lid30+TJIRZUUnu5Flr0lzlhC
5CDLyHhOM5bH/1h1pzFmB9I9iwT659EaocZAuQILocxtSSjePV4jh2RRG8rQvfN7ncflaZPxlJ+m
vKsr53SqgybqF1NU4Aqn1PYj6q9+/XiTFjx+Pih0027MoP845aXM+zsYTTFza2nL6DYmCUuiRaOZ
YKGnFLXKeFUNfVA1yypsAh56FremIn/fczbWdEH4JHv2ppFhXiee1iWryCWCrBLv/VpImKBdGXG2
g6JihruITHkTFmwmYyMjOx6T3L/x1ZSL6kSXReaPx5af1Wo8Gd1qsOny14+E1jx+JFwUDooqQ92h
ScSZPXIII4uGFbNupVV1+PZgcgKnXKUub5jt5VUj5ZdE2H6DAO6bhr/fKMeuzsy2g4OmLq5w1IgK
XMPosvlzi3bUjraYexuM2ObS6+wirf8KuU/zwOvjqI3e5T6ujG28MNRg4L1fP57ANz+aN0gXXOSp
pI0aJg6Vm0M1u9vByaBiXd4VXxyhRSwWBfpvaen5fqtUtSCTY2Fz+ONmMdKW4722VVZzVhDfxVtD
3zBZrtqePY0Jn4OCE28wZ0IR3E1g9sJMV5IhqTM/1MWXokLBsDxmdeLyC0pCNp6zuh3L0lN+l06f
s3AYR8drw6ovwwXw6+VVUE6+dVplPJ4+V1Zby0s3ksbEDLzLUnWStCLT41LXTHWJN3aO6K6KKk6m
z1Mqkz7x7DQ12z5SqeU3uEFEhXiRjbjL77ObDUPje0zEI37Vkx007rIQNatX0mkHjEqGIIKJKu8f
r9zAGnvP1UOMr9AwP5A8snJjXZpCZMl6qGVeFivVVaS75kxPzduqSvzKS9OsotnCCvxsOA041PPv
3M19/rmzO2Jlx44bwFJ1Za5h5H69N+ZaiNV3cHLHnKlyJDrfZluD+WMeEFWkXyaS1VXgDdR2itrr
dazTM9aWfc1RGPiVMhj/sOM/4H5wKpUSqCFO2qsfnlhXdh32Gev/ZlNrNmPf8qzKl7R2Euii7Eoh
v/gxm7AJe9o2dXDhEOlgn/5aDHMbzCM5GC5OpQ5sDzr6KIeffawUE+va0lIy+5zxPGuY1+hWWHe6
DMtRnIdJnZPjynd09L6r3WDqvSIUOjgO3IZ22sOZjj7tvIYG5Xnqu/J6YFXqjl7dE9ldNa5lR4tS
TIM+xyayQy+2uR8VHvclIfkbO7SxD3UXwlic+XHSYIskHc4qvEP9zSlGjyUVG7qTX88YLMSjCdvo
PcWtl8iJOa6zgvd+POFAdJFlDyG7tZzUKdlC9LYUa7hwKLqeIie9jCyiyQVLyrG9TmrbnkIPRfwU
tvHfSoJ+F4kTZWjmN5mf/ViS0An9NB7t6pbLHs5+NRI5kWQlqr7Fdotcn8svVQtLWHq1RI3si7bH
rlLHXaTton/COJNZQANHhGup4SxhF3ElB858PpYmUFMsVNFYX2F+YCpPhyY0fjEbdIi7oNs+5hNf
RFk90sIbFGWQSkR22F5nhYzHRW6RKr9WWWh2cSl0Ra+yLsrrr79es7nagD3CKSEbR4Rx+RE82MxM
tr3vVnY5DV+HqqmAiN0mNhbLHnomLG+oWGddFzQpjSNrem1+RUXQ/tvFQvUEJ8sZDvS7nPEfrLVb
0roZa6m/5qmwYGdjBDFQjm60G6gN8wXCvzpocdNgFosc+7oqsoqIU9eKLVjgMkTQZQLAMcSoPJrS
7pwPSaGzJ9SbzHc7yAI0GlB07FJzjNQcvNr1eQPr80LlE/ta+1TChsZNXaTt+3JqoiJf9OVYQjjL
yTq8p8fSeAk3mUbrui8K/6xWVRoHi2ya7PE8C8scHiBXtoSPaIVtpVcyU8GULXDdjnEE1IpHo9cT
3AhUOfJ72P5f4z+fkIvGcNtU3+n9xWfICR5PKJF+mPdl7Xzq2txGECuqiiKI7SbjdTgiHn4akn7A
g4dEMfwKmvvI1pKFcUisjXvqX/uDNA6JltGUVadRQZlZm3KqbbIq066oo5NJjAlWw+8zE1OT0c3g
Wx1SYgl+PSU6i0tc2CEX+oKYBPYXxMIMo5Ll2aTjnH5ym5DBMzZFYARoLNYax3vvhVGZGCGbHw7G
QSPSMQFBVZTYYVZIEMaTQZiXdJmgRJ+q2OGnUZ+adSjHXstLvxzwqShkZopjkMl6lVhOxVaFW3Ws
XozYKJjuE1ObhXyYGuqPoLTg6GyBu0tmU2uGhDhpq8dPLOhMnNFUJRzDlE6RvmlsN6G5Nza6nD47
NDeKkVmaAJBBZmkwHk+ZJE2wUsxq+08IGSssR+/EDHuMdRNigTyyFBwE79MCb9Utgp7TiBY99mID
U4QHRo1v41/IsQiWIgs4lqJpnNBqFiJtY2hfqGiMf23WxwQypsPhV55+5mFd2AmYVYcKF2mn/YPD
If3E5ShL62OXORq+feNkaOgOXbJAZhkG+RNaT2fBpHkkR/8XtRFUgtqdJ152rOE7isH5WLcEO6QZ
ccQjOoHSY314XHAtjv3e0kPtyZSNWPC083PYKlherFJfDWnz3pG168crv+EuXDkUsruqQIUhfsss
uO1myBFmbmELyj7HUg6pm0NXoEUGjiAZDBBWHBH8UmOsuitbZxqSiCRBZJnIxuSpv15trmaODJM3
IRyMBC6PgvmbpxnwA7UV2MP4MQxHmfpe0yasWPi97ceXkk68Go/LsJKF6ylKVRx6VVVG5Rs7bdkg
vAJmzjqvgsziF34WOmxR9noIbuwotU97v+VymTi5Tm95nE7VVaZlhj9gMZG0f8c7Yg/T0o1zJYpF
CcdRt6u+F253WZWhP2hPZnZG3jK7ImqZ55Uii3ho2sr39OCWU+yFeVfxYREMSQdl6KaqH1NvsETM
45WipOXXMm1GHizsgbR9e1KoPiQ+DLcfNGdN6MAkL5wp7acJaS22YnE2JKPfemVdxHLVKSdgS5FZ
w/Sxl5pGn1ueBv6S8YaSxYhkUY+eDJpaLVVE+2QRiDQ4xWGeZllqu5/OfZXb9gnpSUhXgVW7oX1c
JDrjn0bRBYn1SWl7GD4OzcCaC6tucusK8Z7T3opKyurT5HRBrr1CaxLWH9QwpcmJH4HdWE2au5n2
VKIZDRdONdWl+5VksZvfhrTQ3bDEVhnLO9U2fW8vkrSvSXza+Hkp3CUCAJHKEz+zEnmpiGMlyUkn
C1qn4V3o5qzBKg+EuRW/mJjusKUnUtVF+AG94o20j/OcF4Vz1io/CtO3uRiSMjiOu6Dpu7e98IMo
Wlma60heiaaq9JmMeRi4K+wVyRKv6CYbQXlau1GvvMDismyWoV9N8XjWB7UVRid9lMHbLBLVcxjY
roha8Ze2WinqM2yO3vIXPUPSQS7bAjmT8pqRuYN8l1LHwa9m86IVRSnewx2tHI+bdM3Lr1NbKtq9
iWVVBPSUDBb+xMhijEXSOidDHpMs9QTvjF+0hRVhOgETcCrrwR/RJr+IRahE8G7si75w3se+Fffp
ykmYRYuzpB2V272TMROR8kqlDEHgVI0Ik89O4PvWdM55WmOlrLGEyb6A1S5DcW4xv3LStyQqI5K+
j+M+dv3jPoYhCI51hHNH1QImy4g0dlZq02M7CMeoXNpFElfuMm9sS+R/0YDmeF4Wp0p9agO3LBcV
AmCsLHXbCB5kQWRovgTyI+HwylKZjJyHNWa/KEKSM7mKw96sGEubBL90HTbWdZ45xuTzrglcZ6H6
RmMDTDnijZNGVRk+V2ymGjZiwvKVsYMf+JLax9PSkCC6zElk4CEFD6n4k6SDWeecqxhcktVaFaCw
8sQN+V1Zgo4oV1UUIU9a9C4ZnXIRuaFoLSDI27L93MR5G+VYLyuc9EnYTpwMF27sGJEjIF1M1xI7
C09geKv86luD2WCysgzyYrTwWqoyszRdR/BRuFi37CFDhwMWmON2PlXFWPkVhFuI18RQaHmdCO4r
tuC9AhvjFU5IsBbb3eNPtcJXOrFlJuc34/1itNg11WKboSoxCfMvVovkgtlRZV1vl9rafPxhkTef
Q4pAkwuHFhkEILkVdl+TSBZRdRLlbMSkSzrh7wZ5AWVBZF8j8g608sQGKD11DbYaQu62Cs5yokZf
eCQJu1G+U1mrsUodzVJ8hBYgvKoF8hu/U15ijyZlDTJB8WLqBHb5VW1WUBfQINi1zZxCGoFhWRQ6
lz05HVvXhOX2BtrN9pB+kmJ9JI8w4lg4qZn8IMcQ+zQglXlMyEOJF0dd2k74abIi3jZvMFNmlnez
kaZ2bCElJmm+hURVjXFouGfYXXUTGtE3C2pN/YR/6JRp7hxbtsiT+GzCCdihOAkMpWgf91GrodMq
DkzKU/fAN+ocWn4lMsixfWqBiBWTrzoEu+9qcNnmC2lnfvEucPErzW2jDtkkjPx5K4Ow/9SmQRpE
qzxw8b1hyUjATpN6dEhzzjZ7JYpr1Tgn2yVXcVdBnCFiCb4EHkDj4XERJfDzHSknaX9C5Ba73bIo
rSaPFnYd+Hi4iENc3L9s0gJEY4pMAbkaYArbM0cHRp1b+Fe8loytjN1VgmBxGN8wVaeDPm24trNs
kSqeZp3n1wGSd6JIi8+HTVnjF4JGkV5mZYv/HbMe2bOwe4IcsQSXn152SeOD0uurGE8nYaC7zzL3
B2QB/jiZvd8rmPJ4NbCSwsK4VZi27nGawcVmx4OV+6o+EwquavjblkMMexOkWifJ6ZZOjps0rOJV
G6Zgq25GXqPv6LSIQyzHCbvXmVK7KRas9vvEnz6z0NV986lkfdjL02Yz9UEFNZaIFcOUYEZJ0Nfi
WE42gZVrKm6WjwyF2TVIVM0W37AYbp30WAHSUjPfJoooflXY4CYzj8BFW16UTiB5UYxOcuWBcBxl
dsEKUuETciSGgepEW2NfbSjSiYi08ldtXlY+PQv8csJ3TJuc2wepBrqgFDwBYe2TBMRVliF3yhdN
ClpRnGeJNPrU8D4CCR8kbgNTyaQ/wufVIyxNvAIvZRavjZgh+mjrJuDi4zQPMByn/DHLv3uEZ771
pvfrqoouFYsNO6FbuLsLJ/GZbD5w5K+jfzz4sTWGK9kXIq2XIB7Rneo5oHDlFx4wAt4CzlAB/Mni
E2Yl88y4jUz4ZrtVtCLYfJuVjBsNPohFdsS6N/0kMt/5kExtb11XCKbBO0xFqeQX2FvsL6svJqxA
zG0zB7/ILRh/pJeGY04jxKuIrFWm++KLVGNYkq98SGV6KWVZjP6KU1031j99ROLBP4ZHY6nw6hQs
lLVwU+JUn0FF9Enz0Q7KOAgWvhhZOFz1DmKb8lZ1UVfSv2vfBbF4UiVtl6mFRac6+TzxlnLttfAO
A6g6QjRiSscRqiUtdnkWK7ro8KLldJ7TozI1LLcz2WBZFjGYoQVaSUczrXtzk6adsX9qDIw1QfRv
lDeqM/OJ/J5D82NqXkPvqYVPjMFoPugzcIvZMTJ3U2iIUr+AKgeIFv3LqRlJcRxDUY1Wqsy8s92y
iClhiRSakPHWhggz5tQKFtUwVszxCK1s930bOkGvvd7OQZvxcfIVPevL3Gh5YE2GzK9RJ8IvjrCs
OSsnG/ub22ABL0FYGMmTCJXGL9sHiUrBpZXYKtb1JmPLo3hyEi/Oi5Z/SDYGK9mUCUq0qWM3WGlp
Sgh1JSvOl1mQldr3wlK21nUbiQJzbnpU8bo3EQ1MGBfyAc9wutSI1d4rnKUT+BHPF61R8oKaMuMy
7wezJx1/oknkibDOs+w4jFNo42qzICCAjNFL0JyF7+U1seLzkLLUcZ+grWcJPZhY2AfsYArjJskP
fFLYgDwEUUWvQ60lpHaCYIA29BpmtrS40aC0A/ESel1UGtmfyO7A7uyw5ubxuK0Gd3CZtmU8f0b/
Ve2grb52QDRvTGOMCg6kQB4ATfr1o2bMGbTJxo14eBYIZ/yvNGn9TvGwd5PS9RFKPuwROxm0XpSF
z/k7nM42u1vJ0IDaRjEQ1rzigGxrHH8ty2MKAa3A2D8u7np3Jcrh2Of0sSx+xyiKL3FwjXsVYcYi
QUw8Xte40fp40gidn1rnHx+I/hUQB9JVFKUBc4Z8d/JJWNkkzWz/qhxyOIoggcc/c8YEZm6r2b+e
IDG03XdgzQxRebGFQ9Cshvs452WIIY15kDcpkqyNxejDyZTcRslGIVYDr91uFRf+VH1oezbGy6zN
jT1nFUyDVU8c/ugJiR7vdEiEVMrctYN+U4F27DkfPirb6p2RlVfpRql6xHXQ8aFNfNj1yO0iQBDy
doRmKgbngNDCCo0gccHKdlp0JTL7lciYFrY3wLSMC5j6Eh+HfvjkMhoZZeWi3xDZxcbM/noScxgB
HP7snY3bnVBQIbiSfgajDMuGDlZ3GdaJsUzTfSBU1CJvP4yW23Lc7/t8qkughIA+Qvxxy/veKNON
+/h5zoBoBFcXtZdbtzcEYRl7toZl1V5V46KEf/c8FOxM8yIUA4cc+A/mgPU+6khdFF9u3BKCZIOG
k6TQi7wujcP49QONfdnZptgQKB6bk3noR+FgNGd8Zj9OQ1RNIjl1cqtKxMLJMod9kRUU5ikV/PFR
gA5/N0/ij4EhyZybusyn2dgGMjjdhCKdADuCfUTLDL9+PattK8bOxMAV3v+JPtCFpjyGLt7HyNk2
qqpOFNYn1UTtsD6mYjCtAS0OZLf6n3rKUcla6DoAt6q8zJ+QLXqNCBqSncNbowUnWOikAPPzlnJw
D/b7zBdBoE9HxAZCX/pDlJBhXPgUdYK/67LMkAZVMeV5eZyl7USbha1tWWdLtxKg2t6ygWgm36tN
NT6RSEbYOz/PSDlcJEHYKbTMtJ2MCDiRGK0ap0g0nChbplZcAIptgOJYGBZ6ySasQITuwlnIezO2
STWS3obp7sOMwnQjNTRhQN9RCwGtxl81TC9z2uIDCLFk61yyOjXBnLWJbQpURaDtduGSKfKSusnI
5OV1pfJoKQsnjVvvgfIo4TZDbxvI3EdQqIv3WN+pdI0Td8qOlWfILRJJjwtX45FZgqyie2OjWhEF
i3TIcH79BHx+GqefGMJexS7l2ChenMXStgwZUHcVeNZxk4epfqxZuQyTNgPtCgbGQZXBi8PG1f7C
anXQ25lX4s+aCvpelapw+uOghHKXH8Woukl/RL3BVPIQA9pUXuqmRhHhY1SAbQ6WaEJCHXEVViUh
8SIjCDr/GZF61u4bIYeefiFiGBv3kme9X3zIlYoTehzntWUjE8aFzEOzQCsXimjHuR6B7bIf6FSN
nm2BmegWCM2IcBcjH/3+baLqpp481KH6CNm0cit0NUShXZ9wO236r9LOkjFc+hwBd+5lTp5Vf+Vg
XqzWczcF860tKlEIC+RbN4Pdjld5mEraIoq+j7NAfJs4ccwb43Q2WyO9jwZzJ02QslUK7SmF11W2
zAgsWaAdiEGThHp9YnXqI4y4dq+LXFnpKotEILwwCPprMUYiXo5R759EvGOnkc2ms6waulMwGfrK
qSRdDEqEl07UpDY446766GNTn/JA6NqD9oVf46pI/wrsSC8HRXzkoilrTpDsglKiuTh3C/uLTqCO
eV/It7KPiqXDwxDo2la1ip2BH8c6at9NcdrYx4jKm2N3tFmKHSuzm7BorynhxXnFreA86+rmWNSg
oFGBDk473aplqHr3g1OEJQp6RXQb1aW/TMMi8Eae50vhq/KNO9FsNfo5ejjyQnB8tTvmCx7nzqrH
V565yMe+VoNuT1Dw9G9LlaQnyUDSyRtVLFZhbOvrgoOb91JQNLVnMR186ofJXadWLpDKt9nH3qXR
sU0b+w3+LmIYedqy2FsOmm5VNTWueYkd/wPIwwjNQw1TtwSlHuQzpCBXHY3DaFWMuXVM6qy5qjsO
wgGmYFmPQ/uG1dWYeCLr3YXvKD90/4o6qsYz1Mnbm5rymBzrtmiQ5kRZOHodjmzfuY1wsqXlW9Wb
TKGZaMlJE38YOpYgT8r0uagbUi58N9RrO66LtwOuwz6vJTE71BemAyLo+jcDwtkL20m6M7Df1pso
YSFdurB+t6TvWe5Nk0tCpM2F9XdflP1daVnDgkZkWtd1rCn6gQq0D05TjZ0bpkXqoW+hapfF1CfD
G9kGZeDZpIguR+LAECOlWnQ9S9kbXOCQFm+qoaxWtGjpuUizwQPT+1n0443d+v4lJ1Cfrm6bJahF
O/KCIeucpRj/h70z25Hc1rr0E6lBiRqBRgMtKaac58rKGyKzBlGkBooSKVJP/6+wfY5d5f/YcPdN
XzRgGC5XRkZIIZF7r/WtrZHu4mwZbhSP9WevHGoyAjilmUsjQTDJKmubRJWBofE7uJKxpFE3HEYI
BWVE+uXehYO8n7lfZCWXpXmeuJ9etVN9VE7OuIqFWolS4PPBcc2hueHGc3yrYpevd0U0864aNive
Ra+2EiZP/4JHMEylUja8L2AinFSk88powi7idojf5zx1VwJ6v4XtEBu8KVtKZoIJHalprtI8GNuy
C2XxrgMUNXWO+kyUiZinu3RN5R4LfZpWRbtlxyUc+R0MepBZK9fP0TiogzUuPAhl03dN2fOKPvl5
m/otP0wq9qWY+uabxwk58CUzZocy0D8uukhYqeMJjq1slpJwa09pIdVhQh0alk02F8/FsBQf1Cn6
JDQbP+xmt28GF3htszG6joEFHQh2inpy0/KI+jIok3WwV4Ge5dtGxuFAu5AByYCcfMM9ibGXOaxI
RLQ59KBEpkeMYmWVmgdxkInRz4A6KD6/jS5CMtC9SOn8GbrcdFcMXB9D3xWPfa+3y2YW085lWHLR
BvftzRCT5UKbeL0bZqafdJ7HX6i0WByiydub2Pe4eaBp3YZ0MZdOZ+upXR0dodvkw4GlfVyjPQZh
CdmjOG2BZleMcX2/RTl/ziGdfJ62fHnCht8ccbNl11sYLIAX0nbfFSy5gsMd0mrpi67ONz9QXO96
2G9NMN5JSPB3jRvVVIHrInu9iumzWkzcoLnetitdxOYShIKEOtCPTw3dih5rdu92NJP5MYTnV1m1
xbe5bSiUeR18DVgE+OTKJ/HWFpXvHWrdOjOQtPMrmVCbLTuCyGK3lF2h2NUaqOYOKkt3E8R+eOkW
/Y7XNBB62/Bl7lHBCJOJG1cIsJCJCtuLYlTRmwmYWauOr+QaoJ55biNrpwOPOhpXBQ+zy5iNOt8X
pB+Ki57nqoaPG2+lhd9d58XWZ6XYlsKWPWXDzRjA77/0wZThXKdkXfTVVFgYPaHT4Xoa4qm/pS4O
7rOhaFWVOs3HHS+UfhBNa/sdLF/PL/tWjm0d6CEBkspYGBwyO8/bg88HbfjhXHqQupgcnpEncdbG
tZEXEj257qowQ+VSJb1h9hpqiZgrasLmac220Vcj6dIrcDosrNcQJeLlgkZ8eUladH8a64hWS5Ki
cGoGQIFHu6TZRRI5MoinjXoW2dK7iRTmIsJiR055DEfgMHV+0DW3c2Iei6CRAvxc0xW61AFrOlkF
ceEeWwrmrYx43N2PPgy2w4pGU1QkmyJytRbCDVWkoeNfZx2W0xpkzFaPULYuRLS0FZ7+Ki+WwLtZ
3HY+SIuN4vQPxPU1dJpenhlLFSX97bLEIl9qn4q0iyCwzyPuhxz2ZmVCH/W7ODQdv5Ic7mzZD5B5
q21x01DS3sP4yYyQx6GNk3HXwCi8li1k0lq41h1pE4d5neaEZ5DEhA5PstEKdqRJMl9GK9zvdImW
myApXFb1gsVzmcWSQoqDZvcSqkB/tQVKE6qVjw7jyEK6ayyPTFShhOPBWMGbB0i6lhlPH3wQjxkK
M5P7tquwki74gZEELZ5NhEVoytMdV50qk2YKXbGTfRZmfKciNybJdRjY1DzDzO3ZUUx5/N5Y+7Zt
vHluuHprCpWIEm1C/7iC7dixnOkDweZBsEikGvZXtl12PupuNG3N3nJdVGpSmyoz8Fmq7Pukf9RD
l9Zap740eRtjfbVL/2Vp2LbPxg42XuPYNRzGnFShm9ep3rDZxHfFzOljBoBI162F1oPrARdMCZp1
/RqOSt6raZjz3ZxlzdU8DuOjmeal2RnXWHaCatxkZdC74tSPYqqjYer2cmLJ4yBJuCsWPl5KlgTX
kXTxZaRgWo7NDPO6QFtURxGz74PJzGFzUdSVyLd0fU0KO807FabjDejfFeCxXllZzCtx1SQbUcXp
bFVZhD0DPAac2ZzmFAe38xC5HzeGZ6kx+N7TQcBfqzVuyrXcvNQ32OWx+bep7OpWoL7AR2AP2HXa
vcmKtDKD4i+ibcI3KG9uD2inOIyk6PeZysRdIIiubJ/yVzL0z50Ax9mgcdtnEROfxzVaxjKh4/iZ
EqYvTESZK5l2Iq9aiKMXTEU46IZA4W6drdDs0luBtuTCrmH7RXKavUnWhK8ypOuVhXNbJ2oaTxSS
8QvE90ie1zSnSirIdJ0yRlG3YnE8X4Txl1iem2E/9Odd20Xzx2jzoN11aQsjFGLymJ6GZGjHatat
W+A1bSPEwmwVYUU7rCNlGrQiue7UHH1wzhdZRh0+Qym6jOeVxO+tIH/hmuBeJac+NVFWLxwYtkat
JZuLXo3LJ4WujVdSUUresPGuuiyCfLXHYJFpvSgRHNspiZ7P3MA+3Kw0ZesDdZskTnwYmytsD+g8
96NhoKFGltArWHf6UnlAJaVuUNJcudmoDxktrq1myIy2bG3nviyLx72CmxJ9mlFQMb9auFa2hCNn
d4Ow9AIidQNkqnUbivkssd8wuNCyfZ/x5TL26N/KAOXIUndsCpJdMPWA/chmk5dl7rrPmbKukjOd
644EE7kxaxY+wl3LC1BBqOHKdFl5d1hRVF1g9RvWnZs4FyjlCpSeoDiC8YbyNQwqw84knu9JonZa
WeD+IFJwEVUx77mIpd03NoWV0stKSBRpenduY23F/NRGqKnpwLbXYTaDvI3GcJ1rdBVMYkkr0nFT
lQ5N0/lDQCIxxLepoSwvZTi19L0D9B0MlQ1yJ9gehpl05FryMR2LCt22i1VpNt7Ppsqw4Sa+5vCv
8q40wDhjXw/Ws15e+pxFlFSzQQOm7joLdYiWDnxnYfbaqKl9bRoZj0294laBjYI0Dh10ad00psu+
Qa02nAw3Qf99nmZnkx0H/9QPu2SC1/bISATv5aAASi1DrX0cEHEnjJL4HuIAuJQRyCHAA7DgW3H4
3/qgyAjO4ywGXxeKu+Q1gcvEH38VawN1NhyWrjhLo1HInLpEOO5s3YMXOPsguA+37GsTM+LSA1Df
DffbFM5F+9molQe8HHIIXQE6WybWFFsEluPlxXAICvnVgoLS3RBREB9XppnNJA8b3C18W9jyxCg+
aG4G29dJtxg/XFKDw9vKdgRlMVeAXmjPHumSqDbdpcDMW3pBjJn8CA6pXVDjoHdopr1SucB6HCxj
LUEhXUeAuVC6qwIrpi9aFFF5fGiXrPdeQYW1UFLbCkiV6dZ41wwubrudWkHcFNAOhjG/2lD65TsW
dCmDC2ZZoUwZxlMR7zK/0fgA369/UbnpngPQNUsZjXgCXhkb3Ds70Cb9VzJIVFnAXrmWuzGdC15b
DU7FlVs0wXzcUuN/wWsviraxdxBL7RE6cHs1EkYrGaXmWoTe9ztFe8BatoARrILuURRuzU4TSris
pIPycemGVQ4HvRBQjC5X64CkjJVf1UaYxNIa96xMsY+aeqGbf5jbYHUoEIJuhwoUHSITKkkOOo2X
vmZ97j6CjTmvyrBZp/Ahl61M6hXjSL9oTJHV5SwsWoNhCyy6ES1CvkM5oeej4Ym0X5vAnRUXVNTR
UG2SN3vktCwL9r0Jc8A50VQMFSPxOO5iT+ZjOI/Z5852cThXGYuasYKg2CboUDM/3/R5SkwdkcQs
r0AfgE2AYQVlV4HpmCwKpDACVwRx66ZB592X8YQ6/NrBcHPlSmW2y2TaXQTNPCKIYhJQ1WDrVA90
I/JmrvMhKWBJBQs/AFjGF5O5Jigp2LrjpLpJVAaC2ccGYAHXBivuTUBGHOem9mmo3J3Hl13HBcuL
nQBb8S0AvATxUKjmKsAyPL+huVz5fSZ6fa66aNQeUcGkFzrOkvYDSyT1B2pj8TCulF0Dk2y+NjrE
mc/XzQFXYwbKyLa1rlQtWZ9zl5i7VXcch4AYG9zhrB+xmmY9okYyKR5CyIdZXYhxPYUQLdp6BRvz
aaUxcoSJnOPjEAsBPFEnjxNrxv0SDeQ11XNYFhk4RK67DfmaefMlAmj+BpnKqK0jM1skrLoB8Zai
tYU9NakGnTYPG3DQhq0OH7fozmgEuuFKDZmP9nCI4LMSimBh3VhqsfQGSCu15aIy4IW0mScUBYOf
r6lR5qqJQpvXJGlUtgcIoZ5Wly2gjpcBRwkaIHuLNc+bskcBfjsF54p3RuZ6KFFT+7ZMJSuAo8ip
5TU2dAHyCnLJ3dZDASi3VKl0Jy0Au5qSvt1tk8NrmgQ4HbCRXtWWqu/rzIddxGZXrUviP2dYLeyl
Wwat6m6y+cOc6MXg7ZJkQkPQQgXqo/Gadiy6zHknM2BCzPelDllxGQQ8+vBdKy9coOY7sHqiAgMW
vQOHNwN8hqzwVZvMQlfZGre+NqsXc9npfGE7w9u8w/qraXcpwsgn+yVdk5eAceVuoFxJCjFg7H3Z
qT783BYgHsoeIMbNCMKE7LI18WgKigiZpImRpN/1oeBPMnF6rbBvoqpDfV5zqqf8fN7S25WukKFp
NLKbvOvp6wTKoimt6T7TuR9f9TKOJSaHQnsEUQlQqrG45Dv9uQlW0qC2ckEVoPK41gZc/wzd5W1o
THDSAjd1rVuZ3S5mGS+WZEJSS2fyCrpAdgwYyV+gGLcZLoMm/VDRRncuJvOD1T46SUxhjiph8/Vc
rZEe6MwAiSeb5/w4Uz6k9VYEKJz6tnCHIYls94C0bFtriFu1xqUeVxNNzA7lS3g5+JGDDVzDV868
ey3YEpZqNgQ5xkTu+rxj34EVkzpO4uU5R7l/CGMWfowg0F8JXpKUgcOJA/L/isRcfu1g8h+UXXDX
5eYdgPJypwzxrMyXkYS4D7a7ogkkKpow7g/YD/SANmOmdZ4BTsGrr9Yp0p8ExI46d2hUJmSKt9Lx
cHwJ8i5+FJzGfRVD1T8pNYSwwkBaSkq/eAP1X++kgh6kP7BByd7W8MCRQXxFRzv26kHH8xgnt4vg
E1b5Oc/PbJKekH8GJOC86Cd4DTAcx9vYA6XxhzVC0iqq6Ujcwk/E8F5sJ4DcfnlmrVuTL8kQj/Io
xrxf4orFmixBndskXjUWLwmaBZ4W+AhRhG1KaoB34YayMSe+rbRMNXEn4x1UzDKNXLKP42HN39Jh
WLCoTEp2rsM6lnCS1KjzwCnUgU+bBkBLDMYKODLKeFBVHllo3DTA2OMEKChX4zcyBT6baxiaAPV2
s1q95HAs20aCFlINO0PkuAYn2CCNaDYy3VuaL2hhWupSrV/GfGVW1DBic/R9CPy1TtwIMc5mrOcV
Y2vCHVHUzNOHkZsNfYnfolpfrWOMkqzcFMfKcGTIR4migmJ9PpI4bUjRHXjjbDZ9MkGzRUnZslzi
78DCZ6m7DJYZDfOl8DPr0sqRIs/s/m/suR8DIjD/EKAukFg7T3IrUoAPP5pzA0HPIZwqvhCBFMlv
rneUygT2k6Z9A9pzze3QV6SPdZSVme4QIyw7+ChztdDBZc/iF6Prrz/Xj+4yPlYGnx7hZYzVhnkI
r+jHj9UmHsHCps2+ylGdk4n9r+BHL4sOF2Iwwi77G6PyR0/+/I6IceNsnBN8sHzPIwb+iCVANMwX
grzEt/7Xd7S/UjU0GTSs+TnjsQEEZ4kLEPloBczKX7+K3+Yn3P3qiP46B+DLqJCsafjy0x//1+Hb
eB4fMf/P86v+/VO/DEv4/U9PY49//vJHME5fj/P4ffn5p374vXj33z7deYbCD3/40ziH/zCw4eHb
bLrlP/zlD9Mcfhhn8cdpDucwSfSHq+NP8xz+PRHj90kOv73mt1kOGMuARQk5fAp4CM/BPQ+B+nWW
Q5BRjJEENACPG4xxiCzqv4c54PlU+B943FGUITwU0wzXIMzk8zwHPN0VQ1YwTR8PRAYek8T/aJ7D
T277efQ7JkOcjX28CWIuP11ZeWgNMkk5Eno5iv+e87wUzfR3MePzHfEHlx1sDuiBEPMQcjxhA2fi
pzuGGUB68LbY0YhhCFHWF3mZOza+DYt1dz3on1O3TVLXCEWrz3/4Pn67cv+Yvj9/X3968yQlCJvi
tP0ZKOBp1zkq8wLR6mKUoPnntbYuxPsmRD6gOBnfG4B3IIeHltYoG9tvDsDusEt1SutOo6zwRiCX
ZvOuolMwXRg58tsZeRcEIDsGJtVrtZubZrs2c8Ye+rRb6/+Dg4C7XGB8IklwIf10BomOz+3TVsDv
dxEqjHHb90Efn9ps9aBnCTQD4Kt0F/QeKQFy5kYLk9fILHt8PpQXd+kQubsRO2lJ7NYeioJve5vL
7uSQjd/nkKWeMLZi2fthWwTK3KE9/PUx/LhsJr9cBEBxgBbBDsEk7p8gGZDAxvhsLY4tVWutyYaI
D6qkQzaK73/9Tud94efLDXgMxqHk54eC/7xAJxZ+pwrxTpY25OiXCV9emk8XeqHTPcrzv0ub/nQT
/XJkBcmg4eESjzBt5cflOQpn7PhBh/drWn2PFQXlummKfwYZnd8FAGJ8nkOPdBz9OQFaaCwX3Rrk
Rx2t7SHHWVO0aMGo509/ffp+meHy0/lLQKNhYTqvC39aFESDCTQrrsFjBCnutGVzBGsE1ww0h7X2
/Tl6EvJ0xnyQRT54m+RXCuMUaljG7IGbYbvs0V/caw+VsUxtMpcweYgtbUi3YwN/7WLsBn9ocW0+
2yYbfEU3EgcoTNZNwyLGmzgVRzs8D649zlE6f1rTrT3+9UH+Guz+4SgxPPmXsf6I1GJyX3LedP8A
OrKIdeiBtTuuSFYiIol2ExGf+RQgXLof5RyVKR2/u04HdSKhfOLiFceuFxDjQ7XsUb1CYJbtim4Q
6u2UDuRTCE71Jil8/Jatff8pmdId3KboMSz6CZomXDsEelj3FBEJjGRrEQOw3D1jZ4/qoWn9QTb7
EBmsNyxn8pguSXLbmCg5Ivk+XmJ34cdesWhHMfAGYRu0X2PSgoiN4vAw0zF/0iwRJxGIvh7CiaMw
bdgXjo2n6mfZnGK12VsFpXZCxC6Lr/p86g6WpclOWWiSaaxMlZp0xMCKEAiT1KOEIDpU3TQg6QPI
+RZBef/Vo+AGjMGXXSMXekhYjK5PpDyCTqLSOsi2+D7hlDwpM/efsobL7yrko0MspfC+QtRhgDY7
ElqOA3evWT7IOusjfcSkvu4kvHBXG+jy27STeb3kLUh92rfrrVmG6WMQXfIOVmIXwD+sOJPfAhnk
18HQBXXctMhlZWAT+hSfOg2nnYyKEyhq+IFMsTKCwrQgGaKDMsiGA1Hi6nw+67ETqsKjbYJyHte5
DHv6OeGwgGLHyamRmBwEysY/B51cIvwt2W5CuJXduYBHkgv7SwXNnR4gneUneM/0XbN0vhM4T8Np
IaaoJlDKTzIGfYMeXttOlmai9H2c9LiXPArOUYe8L6E16WeoCQZMmVvx1ThRzm5sjqs3e87pfcR6
s8PaZk8L/MnSB27JEWOIvlKN71xDzbn3urtuWcKrYLWytk1nasOkLnm/mEoTcqEiAT6iieMSClzz
OIjmmjXpG/oScsQQGvLAwg2Cnk4/Qep+j3rALqtG6x+ItHhZEoYIoNbhVebMejEkEhEzu7mqJ7Qp
jZjgs1vCIFAHHEsUDN2wH+DfiBEdQ95gIssMixEIJvscKO7xYRzb80jGFZfwUkrMOLC4uOya1diG
5L5t8nSogUC1NZjA6KDnObhMtnG8ghNHAMIn/l2sM7nHoyqzvBw8Rl+UkMPV7Qb5EcvUHE6XHhHP
Ex9cdwwRaThmI26XNPAjkWWB+JU0u2iNeIm5FFO5oeVANyOgEtq4eRUsNF/BmPtXavV6AcfbnqQt
ltI2Kr7SJAC/sEhWJYzYk4HLcRt4jJsyHexGuPIim8PT0BbZNtXhlELFIE2PYOvmnmNLhj0lEXpV
2ahd3I1xJbyB7UVNewjTabhCJnsuoRosZTLij4jMSVW3qZsuCkVknY4G3UaazzAViNwzYf13uwBJ
v0H8q6uZQlGwYTJDqUe4SSrq87ptsHOEG2yCiBi1I3aNdjhifZHBNd2tAILqiGPkwbaQ+dOG4OZt
hBv1xrdkAnfIMBYK2N9ov4HOX+uiI9vRC6G/cOiN+3RssxcOKR9Z0ix8Cgjqi25U/FbKFdWJRck3
jtBB0qYQ+HS/RPRNiCikI6l86Jp4ehWCyloSGM9tgLowSJQ/dDDITms8yb1qCvMCIK87TVCdvm4B
J0fg01h7NA5yUii/0m5kF1sR43N5qmDCbOwigwd28CvNwiqliawFCJZdoS2OXLb8FjzBWieGRrtp
2aIdxJPmdssUm0vI3nhNVHTzpyZNE+A1FJ9EGgjY1i44pCCFwrTQbGuqRYpkRzHS7DbEwlBtCCEe
1BJtR0CaXVVkBmAOAgaVYmlRoo7UFxajK8qQcv8dNbB9aaGp7+gYTRfCo9svUdtEh5D004ENQXIJ
yi548HgDXkPJR3nBsgkf2/PkbWUJRDKW8uUBs3vwX7IxD5pEU62RbXwleXI5y1CAXJjGwywiJJJQ
L9LLxJHDMmFRCLWhN+Aw4z1gN3fqIdlXthN8P1LGd+NgnkKGvnJdFmQw5JrsspbcaTYAtYAubg8w
tjw/4PRn8ouO84lf6bmfLK7mZCkRlze+XHpwEppG4FwK1oOUip2fG/gtUcxvAE66fvt1Usk/alj/
b3rRH1rc/9T5/j/YsOaYpPGHQuhP/Wr9rXtf339/8M55qN+vr/lXv4rOE9PK0KPF2ZkTTZEP+Ve/
mvwPPAIJY3vOs5tIeh6p9NvsQQzdB4IRJRmyAwnmnZ0n0v3WrtIczycPw4TgFomQMyL0n4wfxBSX
n2p7tD8pkH5UwnkBKv1n1F4Ky0WIpOLRI4T6uohlUFAC6WpKt/Vj5TLdL3s1+btuxKUOnshWKHSL
amBE7QUm84hyo1v4yloDv2EYZIrpX2T95pb0rAdyUeUM+fauWe6GPDjnB7u3OEBGG8uyQjq0mA+e
EkDcrgB2gZPYHnFFJ48C0wavnFu2m04kCwaBGayO2TQziI0wTi4g8MjajIAEkLwC3Xg2oaEa6Evg
iKJMe4CpgUvEYcWHi0qKOQ2nbGvZaQz08jAUTXyBHMGbyKbgte364KmZhhQ+kRsOpoiaHUan0FLl
MzY+N+d17+Z7mzdfk0DiIOE0oWCP7uPIy31RSF77hCKvgeTJgTQoz4CYIPdbwHQcyAYSVrVQEqdF
7acN785tdJ9i9lvZZss1ppbQ0kTRfRvmT8yaa1gFQ8nd8LhOW3jlVoCMnRxsGYEFwL/6q9GjfsrV
K+uhhW/h4i6kb96KFCzJNNqyo/Reevk2JVaU2Tg+OhFsnyUyurWiWO9krsweurSt2naocAk+Ocp2
LAM6BN3//BGAtif41eCw6CHbMnJLZRDsFyvHx2YuuhcMjYxfQkfBBw4dBlQ0jML4yh0mJS1TyQns
6U3dgfDeIIMGFwvylO+oEfSTKhYL0wAmeEVVtwOKCxd8TY4s36BfJMt0iwpQv8Yyf0rndgTwia0m
nD0ISwbTbsNE92MxpTlosvy521SAEB5dn+FANxcxBoJkVdbM/X1UMPMlIIipVqBO6f0C5u2mbycO
OiziDvsmn7Zdx4dHGoTg9PSgeR2N9GHulmKPaSWIylKeAupOw1K0tq15F1igK24qDnqiSp4aFYKx
bD0keCDmyMpbsDZR6MxlgwgxpnXoIHnOEFS9jPuUvMU4cFDCQL76VsA8S3Aux32Ya5DOFIXi5eqn
BGPDBEnKJBGL/w5eeQsOuQZR9d0X2XrdRRpSfTPEctdlLdVl2DWV6kX4+Mvy9f8X+v92PvDvKiPa
cyyN/w4p/Wmh/9/d+8d7j1zRzy/5bZ3P8ThVaIgYwofVFNLc7zNmgxxLNgJpqIjyCEgf9JrfF3rs
DmCyMjx4COFAbA9omv+10OOZNxGMKPDhWOox1y38Jwv9z5IKfss5GRdGJDrvGT9LOCJUUTzTODgW
QRCLshV+O5oinv9G6vhZkzq/DTYtbHOQ1TEV7ydZbQsBwdvNBkdE6cInzHSBuWpIftuvGAxW/uH8
/zdC5M+qFN4LUy4hqEQUGVKkK3/UG/BdYH6Apezow7G4Jam21/A8gKVvxN2ptG//LrRFwz8fHp79
jUeuQDbK8Tip84MJ/yhxODknU5hpdmy9ZigNp3G5AirfAEQG/JvABl2LF4KcX7QnBgY34BVM5juk
oNuGw5Q0pkqsjdfSOKiBSrT6WIwOoo4vNPkYEAkDVDsXB7jwxQHaTXvoUx9hq3XDBezX/r6TGMLZ
YQd7Dpd0uMDoS7XHhNf2hmFtuYkbzIiraTPwg59gjrbNjBFFy3lFREL9G6In2wuXsX5BWXtNjG93
a9YNlQHWfNwiKq9jCHJ5xQU199Fs+u/Y2Mfbja7iOSKtQOvEun0y8QG2dW8rMw7rkYwMEzu3KTrk
lqDfxJCwXcjB2XULnS+zcBlvAFcgtA+j8p10TXDs0jM4qYP1OHk4dChdC5bCKIvGL3MOaSDdegcI
f+OmJNMKd1/n8Z7Mkf7cyqBYZe24zmbgGX7FHIPPRRIlfr7igxL7bMhAkawM13lFOIYbloT2w4fR
mfosMP/lkyhk9FDAi+PVSubiq8AGL0oMPsgQqIj8KJHJat1e2xweNqKm/EPyLk8qZAC6W9IBsoOq
04xXGYYmXXqwVC+53zChjrUaKOY5EiE2hBhiwIC3GEHwwF1LKqgO/oFDgdnNIdGfMbzL7kdHFmjE
aZCUDpOfvuq+5wc+8C9eC1U3CE9fNkVuANtsCe93M04OVJ7ueur67ROmLwb3FNP+rghazxmSRijB
kVoS1LIVjJTBiER62iYnBi0Snt4w76hv5RURjfnazOnyIUMvut3WbOmwCyBnX+AUzDVn6Zdp6aoV
8OHN0EFixGTor4S6FUxAfMmCBaKTbJ6LGU73xFR3CFQObxX0Kiz+dcBYkJhUGICUlplaLkWgY/Bt
S4PAKsnFO7KxDD+cvVFmaA14ziMDkE4PbO2iq5TPd4lb17DM8dhqXNq4exwcfMzPhHQpQvvN9Vmw
T3SwXGPc2/axYHh1hW82+VBIjNwCeUAgdluWB+ykQYUE1gOGH7Q7k2yvAVrNm2iDuBT5bb6Borbt
1iL9L/bOa0luK126r/K/ABTw5vLAlK9iV/vmDaLp4D02gI2n/1eJ4kjiOaMZ3StCoQuJze6uKmyT
X+bK+aGuPREkmjdtZGVe6xl5zYgbfZfhmp1Mf8TJLD/XdkY8S3jWBNQCLiAYFumi+vgrlqewSKoC
mIYuZBHIsrPXkzuXctmXngqeOEgxlKt+rDDyfS6GGWAK0UsxzAkvRNOFQk5D/mj2uZuMqCv5glTz
6MgxjTxtcJLbjbTHah4TfPWtTrV9b3TrejtPpBRfF8UEIEWaWsdT6qLahFmpSHcz5EPWmeBqRmgi
xbwm91Nh3VBTbTYlF7vDau83VV/PdwmeVJdzrt0N6dGLlYkYCyAR601vSSqQuK1jJUXHgNP5nIOr
sDZ4Mi3ni7NgxyQgBQuJwydczP6hqEhVYpHwhuINoaF48KYq2/ZqzTLcVA6aqzqWz04slRu/QY+l
PwvbOBAPbVR/XicuHJaSeltrNPCb6nF30pbF2umVojrYmCR+mGr1tEc9bRJUvO72n53Yjh+kFPNn
W68RYWqtbje40419U5Lt84WJsbEQpblvB7U+YFvworESax1UXYwHDnttc+xMEx+9MznaRrOHhgFV
hqOSo2pQDyqHWjJnOFTi2PtIpqEKulGpH9YBCJxv1YrAJjTN1XUxzParaZvuiR8kSzYFqAyct161
htBwyjTqgSfuySN5H0ors9/LClMSTKkJFOPgVFdlLhyyTJB26gDCJP/PUsbqGzmR8tlQx+WuLHIb
JBxXsoekSkl+3ZpGNRaPwhY8t2X4zynw19KC/3AKxOvPMePfnwIhJTX9+5fmj8fA71/z2zEQgY37
vkFLDh3hQP3d38fTmur9wmXb5BCC14HL/e/HQNp1mGYbxN7JW3J0vEkBP46BdBfAvPdANoBGcfhL
/tYx8Gc+AqRgDmhMqJl4WegSPx3Q1CptVahryhFTWZd7G4bZrhSv/eSZdX/I1cohB1cwAkxRuAao
8tbJ8MqKVG8FB9m5SafSbLluYW8sjHOtYDbh3o5VMlFzHIo8PcNWFPm4xNvCzawsO1nJPGHrW/mv
sdjB/OF7PeFq5X6b+ImoxJKetKnCoEZ+y3UUP3WVOSDsQdLjwJDdIG9nzGUmca7Fk/qGqH9ji9sj
kZMHWKucESPXTGbn6qaLSL0PWTZGMw5N9OrKJYMdWKImBlmKHrgr5waWU5CETee230+k/9yd/sNT
o0Mu/kuV7EfD1u93p9++5MdTQ4kk9HLsBFTeGByP+Vj+JpJpuvmLZXNhcfm4unBU0M9+U8lM+xed
Amq+Ds/HTST7/anhgeJDfgMsAMaGsPz3nhrjJxAqHmvGxDyAOvYVg2PKz7P2YhBrMQsvu8thbuDr
MrAEwM1NCsBxcWuaVyBf/bBtSrXuN+wVmmf5M0EZjoZTMy+XjsWCpFHRFTjOM8Z896kL23h5sQAS
FGpgF33lY3Qrdslaq/PdWHbqlwo6N8kbBx+FSzYhdQGbCa1J2FAZ8bjTtvHMJIIzmh+qvNa+3U7+
0C8HoJcKg9Ngsd3k4BRmx6AgWYNldMp7C3fbNlmbNeSxVpklZATlwRwK4J441wt/LdseFxtH6Cc4
Ap9AFKZhZSmc/rmFXex0yvbZuuanpTCzvTNZ4uOcC3R+tSUI19d2et87LorY0CzyDjNM7DEqmas+
Mlp+Y2S8dSQK1ZVt6KlpeuzigswGZIIxme1PwCXHp2Gy0/xCPk8Jh6x1PmS9ypVJZvRNMIS82S8c
MjZ+7GG08Ad1zCThq5HIA++EfI1lU/uK6k2CUF+cPLB+xFhRQJtyPuPH32eQn4/rvCyvZpZp1tY2
F4aStTFFno17OYCKVmkbh9lM4iO0tC+yXwhtJx2RQzx51UEZam46ioWOFkCwcD+4xexgXi5NPhL5
mnEy5Hw0rGFuDUMf2qUj34gwdPYdvwkhJiIO1cK0J13CTBVGNKg9qT0lT7/htzOjNMmK3QD0bzMn
xPSsLmPi2KTOtVtNUp91WiQhFJ/mWtjIoLIhpsZYQ7sS0ZsjAhP2ITZZ4/y+t+wvMxzDcGGrgbCr
kXVLZVOlRFWhcgKorpX2ZLJuy7NaC4YdBwaHM3cczyKv5ka8EGaLG4+71Z1ZdGmzX+tMM7lUZTJB
o6Qbgil+NZinOS7AWYKdRfsgPIjpAmzVyqt3FUNyc19qk/NQtXU2hw6D5va57DFCspdwZpUp0iWD
yhRoubEsN+umjjH/AHu49052m6Rfqs6RLdYgKg18agEq5TRZXG4Jxi8k3BQ3O031mB7tuJ4ZsKZ2
i/94FpFsGbLvl4SpTjDcZsE+sx41ZcZW6s0Oin2pwTGToxZwRlbGndpXDop0lt1li9TWIO2Qr/2m
p0Jl28SuA0O7lRm22fw2iG3jdppO2PAFoT3FNIIm5d3ErVpNWqCCdVn9HE9BglFIzYagr0TlnNHU
50s5WDe2msPBLTG4HKE2IC/mTuuCHXGyi9I05bSZ4hhd29IQNsKqdOdXPRsa8KJLx+6rDvfrMubr
1RPKZ2X1ap4pxW6WwLUYE10oqBnWzQgentgQdSmveMNU02enTx+hAejNlgF8T6JeNRleUxk0jjtW
IvlAkGVp9phDRwijZQnPtFRTHSNHHht7o2n7b7NiPlnCdk8GQ0N4mYU+tbu5wKS877FRh26raBSN
DOp5hfB0xdbL84gbNoeLnrCaWYK4XCG7nMSi4R5yxWVI6s7KspwWjeO4Y5AgCPlOxdZ14yEqtYSQ
YsZ71WySds1DyMvGVWmlOm0MsIih7eX6sbFrLzLcXPEiJQO9DMN10R6JXWchiAqd97lAHfnUdw6h
f5zKT3huprdBxTAV9Y1p8qzh3g2VHLt5pdn4lvskMYMSzPsQcTVN+iN/wCTqo5C18S3dbmXi25zH
04M5KBZ1I9J0rFb1GTeaU7gIonz6YCMjWHbP6LqeWpJ8XW80UTxWM4n9hiyzeWZ4KtC+uds/aoy4
n6eZ+z0f4REM3oJX3KtVfWe7HG5sK9PCZIxlOOopkBevJrzFUF+PSgW8cNAs83Jfx4N5KStdENvu
nUo7zyjI53Vc7Xzrdg02/nF5TQDhgQe2s1ULtSwu3WDicgZ7YcoXca4IEFxWqQ33FSksUJ/sX8lV
W6a41/3cLOUqd5XhjI6FD4EodHzoBlaNi+kW2uafW8h/cwvROEr/1S3kf+jLaX5vxL3NHL9/yY/j
1O2mYYKzwuFsoEjcpNEfxykNnRqR+jsijXkfk8UfQ0cHLZqvYnzp3CaBfzhOGXSh6TgA+evAx+E4
/Dt3EODnf5454ka1+Lm4ROgYxsz/BWljOR/4cNszvOIW34JNUmisypoRkN2ox6adXJ6nvHPGVWwL
gLyV+gJQB+N9UbfV8KhX5oix7ebs5sPfw7WZcy7wdde6D5lNIMmmViJnqxJBOy8kjBkSYWpH7JG7
XJlnhZwYXuFq2jOMrAYMMisBnLE916XMay70GaKa57b1ycIuf0DandR9ntnyLM04fsyNroUgZL8q
QzNt52Zybhx1WOdW3p7yCqdCxXOkMcgp9MeUp6wOshTxxPeqmSeamgQvmsmxzkgNK9KxXdrL/UpK
811tdVQJeuSmM40opFf1dEQX6SeRrfhYErXc1stUblm1SryoXpPt7SrpnIvHfCkPBqkiyylsHz7L
07gd+4JTkHLr0Egrs9i1cT9v8rV3VrJtNX8xua8Yq9EUTx90K67fxllq9zNdZRwtmQSH6TCgVyUk
+9H3Ern6Q1H1HGu66XXsTfkcr41jB33Stct+aeA5kiq0+EVJhAr9lVKaDvK5Vm7xHPYwCoopspO2
0/xB608z+PYbYQhgFA7ntPUzrBB7GzXk2cvlctLHmdFwlpvduEmHHuLTxEc9pMtCqtfOLiIdIaba
GmMZB3ZjLYAr8tFh1cxzBZUdzozP1aBvQlUQDSE2X+2gaKYhoXvhbvR5nrkj5k1A6mFKNlLHV3YL
SbdWoA3l/M2JM/V9hY+4KSyexs1N4o1Agsr3iiuzvvH6ytqKZmkfNKaHR7jy5WuDOcXHuKRxOFCS
kTIELsWh3jsf4Nj2odDTOAKLAbybjIjGh0ZbtClKkrLbyIn0fer03ofF6vBAxb0IBFGXQ+rFi+M3
RlWA7DdwelipQJLNlWYPyFHfjxUAIYoP4488DeBpwLV7n2KOIAwVBka222Ts9Me4zMR+vh1vyKU7
NNexTzwQZfuszpYSTtJdQ/pwCKrxBGT7xsEbDdmGXSJIbFc7YcA2D0VquW+30cZ2GlJObOz+msYk
U4dEgkqH0zvuHoE29ZfOVddP5VjFIZBq+cycv9rFK/JgoHAwz/1WYZedWmX4IJulvnQWfHd/bPI8
8/Upw/w1YFTU0rh5spNu9GfFq/dQRZKXEfmbWOEYl/eF2erBgEFyO43VdmygyvVOzAYNPljFLtmJ
QEKR8zZNbeq4B6xYi4+/hoGFNbYf+ipm0mur5ddaK+SeqQtWhxtjcFqkx4B//JyrmRnC054DCxTE
7oaQhxWgvy+zfAFibAV1kXgc4yfd6YuQVBnvI61WXdoK+24e2Bj5tjCMhez/URm+6wL/QWXAEHML
Ovx7ce7l6zD+v+esT7I6+9Og9rev/G13dBwCH8xUPQMbDb5v43exwaXo1UJrY4j7Lx3uh9ig/mIb
Kqkh5DPkCNth4/wh0Tm/sJlRGY8ZXyVTgETxIyTz2xjzrxpBbffnKSNbGUNi1DSH3ZGf8jb4/IOR
OpH00GAjTfdD5YhjQxqZ86PeDkeDKUVYmiM2Ri9fq3sDeJysErAfAFSAK2jzDoCkAvwkFs6mH73+
gXseG49Res+ZO5JAu4FJ4J94zbFhpdkIu4KhtfBs74d4dfqNyEW8BpZizswaXAt2tMmHOJw8TulW
S59eF5uH2oWZ6Pcy6RkyuMmTVg9e7E9WHweenb968/zMIhrjp4kH+bSOE+QthiKbbFLUEJSNuEJY
1g5jcxsO0P8yRyOBetyVStzdW7AaTnwJu0Ov3ngGjXLN4jZnPEWtxa43Og60s6z9BVLxy9r30zE3
VPnI5d/YyH5I73QPmonvwXjyvbIugFBWdhYCxC43aDwTN9dZVg9JChBWh44V5AP/21E77UhW8akp
GstP3HE6u6ZkRleOAdCKhrxyw2bIxXx8KOBG38WNZlxjjF+L39i9qW2wxfAbl66yhp5Ac0AsMCO9
nTRIkV0Z8jMXoTEQlgQmUPmwGhySl8YLxLN2p2XpyTEh6Ggi/ZC460RFheSCGjpYogPTmk2W5mQ1
senC4SdZwwXBtVdIBtW48+Z6fDLprGBp5UwfKZMOuzmXBsHjobZ4Pyxx4ta3G3P1Df+JFQp+lwj/
6XNcS/Xgzf2TLMAweFKtPwK4kgctbR2/km6KVV9GiTZaIQVeyf1goqSG4MNK2iWq7lLWacVLXVJw
47d02GCvH+w7uj/iUEmd6S2G836l2SOPrMReTnJtv440M0icxasdxV2W3K1zPhwWDzt/buMLcrXl
RPghBqdms4HUSnzVjPEVRQCz0ugU+9Rm9H6cR8axV+jNTffOVW34qM6d+JblANzsqrWOt9DVQ2Gb
eUgRiDihxHQ2ib6Kl2ymQu0sdPUjZ0NxUVpdwa+sfqW2kJTB3AxBZdXdfsrZTMrMUD8wpdYghfSS
7S9JxeMK9jLIp7iM7I7IQ7BWQlQ71aR+cRPbTV3ShzDPH1NUNjXUgAGQZVLgdUAA6DV/5V2OENKr
iFK7Sb1OzW2ATIXhCW4JLUGLJuPr1Op3nJze1sF7U3sOJthDot4hlb7z7Kz1AhNvdc9GzCdGTXT7
BRv5YxK3X6HoMVnLnRI+Cni+nVVOk/shLeGT1J6bBXlq67uENeeevwF9yxjSy9BlRyyK8x6qXkUI
xb5xASByzPp58IY12brx0ifYddu3KlNazLAjvaH0Tm5yRcRofJTx9F3RghkzcDlN9oK9zNtK00j3
BRHZ7qrDYat2ItaAybtC5sfCUPMiyoaWIMSiNtZ5sPCgOUaT7tMq1qKuxfFnO4oSaq3tvph9Rdp6
XI+16ii7ZBxSZgvlzaSrMxGOJagaVc4bjrM3xGBZvC6Wwbgw7+ajmzkbsx4RV2OpgfIczMIv+ty6
IjcVUWsXk2+DbQ3cCc88pD38woWB/iAEJwtzyIIJAuR5nqyZVyBf18euVK29Nbr9mRG+8jwnIQey
o8B0jkpDJ56fJY1Ls4NRwZk+2gTLdXozwgam6n5Z4zWy+FPH0lKbs1YCG+HAoiy93zWdroaWYAS0
L+zJZaXquysQduPRtdw0sOmZClNLg1gk25V+BCVuaJ4pi+JtzT2Bi8KZjxaWGGBn00eSHpRATSJd
fLxH4BlvTrZlnS7lmshvpHSw4U2Os0mtBMqmk7Viu8TDZ/o0iYE7qVf4qV1rYYOrfR9XElQXYtwJ
DtNHNhZ7M4/ltKvXDqhUGTdQWcZ2ngnFVNn4Wa/ZbSLO9cMJwIi3mRLtIXHIPtGMpx4zVMagr918
WzoYgogL7YYWXZv+LTeqHSb6Gv1tO72v1b1KV0gQ467c27O5RPi71SOkIJoYb9y6oVX1k3A077jU
ThaRl7+P7VUGzpA4W2TPweUykn0TmRQN0BDXBIfA2jtr4AdInHWc+bQKiS4paA1ajLteayjVXnQZ
WDyiZ8Ck2SVTF+hNZcsuuxZeaMHMPJB+izez6I5LBcNRxR36hZJKuraqdo7ysmxPDLCZ7gsz3fer
98n1xmqfWP2XzktEJIr5U1WZIlI1qUVCsN1ofbp3IcHuxFwaYRW7l4nYFzkh4wJMgkuxmKwrPIhq
0yvDJZH5vVAH5Tqn+R3uCfcQ45LgaSwviVOtm8UusI8u0CJJBkyDvbFWNGgqNRBsLfA7QY9V/Mks
5K/z99m8hyyT2IcVz6E4y0FNmkhn5+x9PVuM1h9VQzJvMOdGqpFdu6sapSBv1ocqUz3ldR7oUgkz
x+ECgRyoB+pU1Fwvl0IrkbKdUdPkrtOSh6JonDyEP8lRZihKk94UDahfg1/L13PS9TfiYvVVNtQP
+qpYO/hMupKGbd6vL0YrlpcKEMHBGXPtKKCpbTupzCOWTGexA00WAI7tYmbpL2tegykd4ZSqAHcq
Vky3UOx3mbs5MwmRHwjLCgMFz6nu3VVkB6rUBvye2PAdb+YiiMu304WyHcbZuhuk221mt9MI6dCx
5Fc1yyutoLxAeGyXTaomyTN8YW6yObkS0HnD7Z5vUB/Yr+iA6moJsllCm312N6ICDbnTY9/ilY5G
vW+1wYc4Q5SDnUvdWAN7Gypt6nKZd0Tmr0WZHuSg1Um4usMk9moqxbFMC4VUXWdz8OOmTesyQtAH
OlrQPZpx7TLurJ0HINBbARhSEYRJpVPfBppyGAbkas6gtO/uc4+kD90DABka5lXbIYuxPrmqvVtx
cE1+VywTxaiydwBk9XJ84QrkhfHgcSHM3cryS97819XIzI09WNzEY5zDGVIKNu4aUmtHcSe6uzHt
EtBCE20plHcZVOPA87SRnTkBdWVQ2bq7NzNTfYHYmQcJ4+k0SIThElCBDMyEpxjVIOvH8ZXFe40M
XqRj49F64hTgER0L/jTvaEw3CjVNi+/BUOdmL3KJ1dyCfDTakL1MyEsfapBjhFaKVESjlZ5ba6Y9
eq7G0ywcpAcQmLBOsV5dh7IXRQTdvtyaNdIFdGzj4Iqhm8ISCeDLApH3o8eZ+0mXtnOMTcgjQQZl
8zSoHM1COHSJd4ZSZsATcl7HyhhemD8hGCeWuSkVAi76Yqn7HjtSH6BY2G9Ga05zMLgtLaJAfNhL
dO+Md1B+1blKBkRutXfW0+xAj4gWyc60X6n2G2TA4NCJNwp2EsJ96qrTU1r1hI4ZMTIrNCLLhvvU
SKeIGNh5W28h8YbpZjquzjRfSI3M9zAeejis80KVG04n+OvpOyBFpll605gbLWtGm6FO20edPo1B
1SyZb8RjFyl2am/0SXW+6IShT5SNrhe3W9uHdqZ2N2A9z781ozY8omKDntbw/+Foyr1DI5GNqUhW
Dyp0WMrirO6odol9NdZxxprXMoOAzBEptzYEzTHbSNaOxtlftSPLisnzOWOKX6as6s1st9Y2B/C8
X1TO4q1Xzo9NXxobRe2jEQ7vhyzpqYzOq+mSO45+ZJGYQh5AHhZnAt48sfLREJ0FqdK1MCdzO5Km
RvahmCSjUyr1ODGY+bHNOKOgRXYcoMbyc1rYFokEGIJR1gmbqFgzf7GrBeBfW3rLedL1xcAIbjb/
qOL/1f2fNegvTQb/QwNpPbwPf/TmfP+a3y7+rvcLNmFbxTBgsqogcf9LFvfMX2zN9mgfZUpzy7jj
n/4hi9u/ELbx6Fn3GP5DdfjdZWAY2HY0/jQ9cFi4Kfz6Oxd/opN/1sWp7OUfaja491sWP+nNxP2H
iz/toTqyljD3VumCn7Yo3OhJs21X6noPZdJZO0yDdGQ38yw5dQzOyWK6j6SsafN90wgqZIZWeS95
sM7U8nmXldqiRxthjaWnJfiZDKZzSctpuJdEdx6rwQKgLhjpV4mtfWzamGqy3MkP+Ngjeqm7T7gT
892iuH3GDjVzTh1Eu36mZZGRHClXHXNroT+QpCkOkJjqY+wY5VYYA6mGsT43nJg4o8bAe3IGZdo0
QArOKgrXKgUUhK4kzoFmNQ7NxBc/NBgEtm3peidWpVt2xV7066IID6h9oZ41UpNnSXkUwffG6DaQ
Psqt1ujJq+Zl3kVTijttscU51rVHqG1NyP0RibsDiomRuDW+GVJCI6skZmNtqnUmsv1IMQQDbS2H
9EASC3BZj1K6tUq1/TKj0bPrk13qsh7hXTTFU2fmKAtLaeZbtJB85w0jDW/mDHLVkRoxb128NG4W
w7ZK5+vYZOtnT87yFZ6gcU2g2e+gA/cX28iXq2Xz4sA2yDbAXsURhmL3qTLEEoK1dDbtVE5bRyv4
NRjXIcLUJVWMM3zzwhRfFM/ws94i6O+1R70mik6hYySoliUU3tThYMXnqmirveIqezBkRQgFisHi
1Hfbrpusb2RGQd/lYwYp2Zy3+GfiPZPz6k5bnRV1W8mLQwqKSImMNRfH1pT5cyIz783pSN0yC2kB
smKgbXFxPXqxmZ1XomVnPKgcHHDbZi/0/Q6nXKjlg8mZZwsgS/f8mf7XnbWUTu4Xt5zSKp3szKB1
3UjHAbCLndi5p2hdQ8geO/K1gzHdqgjUO6/ns9Ikox0H+WqWnwUVMZfYtssd7H2DewFm5Kq1szfh
OtlrR3fnpU5a6wrGa90tqVwuqjIZR322bn1gTfKB5r/hkXGvF1CJUe4rRezbOr5hcmvLvehdq7/V
nmafu8Qs9pSQtrs8L0EJVmBjN7NJMrVs56OeosxM5M53ijoCaUvG91TAuMJ7UmiIP7HzDrb8q9Ut
XAJky1RWVta+QUTbOC43OunU+rNhFp8J1LZJoCSm/kaA/7GZjPV5GMjrrmqtXpvUtjnVp/TW0UoM
ONcDz3BJJ83Cu0A93DvU9PzO4S4Da8owvM+wpdJtPfFFyZqVT26mVsFkKIwwpqJCHOFNnA2D8ZEA
eOxSfviAFDCC3CRSwKxce0Sb26Ng24cG7llNR1KA47iqKVvLiyvCanlvxeXOlvN4sOO13oMcA4/V
chgVLJZvY+PhDqLnbgOAtQtxEi5+XC/5PUZc8+sK0DQwijwN1pTOBDiTxStmo+XJqVvlSrK6CXhD
HZLWaQGdHuvUndIvm7m0u2OHOT8PPG9jjXm1jQfw5sDMSnDdVxwT06sSz6A+bUO75mpi7HCkqENQ
zup0qdWp/2yMnBGxxYewkJ0tDNglmkroAwxfDPd1dGTX+i0olQz6mGyYr0viy0NTbEED0M4ipeUE
/bTYN7QXLXFJLCMAHQMjRCQDN/S86SlZJQmbsvBgBDIbY5kbMjBfolqPDYzCsyQ6GWma8prrRe/6
YG6MKCs9XM52h3seD1VQKtkLFnR1X6rA+5grcRTLi+ZTSQHiMW5S72qBwNwPg7VU/s27cs1GBeqD
g0bG/PPdzp1lS5jMvVMHFF5yYoZ6mVwS/m5cwYkBfGJHAP+9Z49d47LS8/FCzCI7Vev00aPee8eO
uAbgB6fLkJgZH6U5Pw05GIhRKt4J50J/N+Zxd87R3Z6VOCshTVdt1GgDxA0PhO2qp21kDZ3xUswV
FoaR37KP3WaDiqt/XZ1EnGfwF++m0d02F7Gar2lVZk9USBPXxnLvbTDaJVuwumBSZYIjVIvTOw2l
1IdObEEM6JYHVfDS16m1hlKO6GyL7h7dG3otXEqYQoaTz3zQGMh5imlR8MDVcovNQmxrOM77wlvb
p1LQqaK1eUTD9XpXTIYJvmMiOyI5ToP6VGoTHvmyuYUrL9qU6AdPS4qPcwcEYNZtFwwL223GI34c
Yr3dIe3T0F10vfdW2AjLVT2rryVC6I6VKd3Hox5K3bbuVpErn1twVod2dOGg0tjwQcvqco8gRJmk
mQzXUs7uUzK78UZTO/UB7x0o2cnBDyOhxW8MBoaXXgLxALL0WV0Fy7/oxxVm5GIm28WYtXCl8srX
b5AHjCTT6NcArOkIbGbqu30N11fGipap19v0kL0/z5NHgeUMI5sAgM91yBuvXdKVuyblkfaX9nbr
QlLgUuHEbvfN48q7n8pUR4GalVMGjB6Yf3U33byMoyXeIAqT8WluYE9XzOJTMdpvcPnf1Vh8c8r1
zW1wrWgwIqmqbfl+XbXvYYVGfZc96l3SHtrUcR6nttCfi3yuP5PPWl76mC+calvho55J5tyHNuG3
EIe245I2bpmoU+5w5qgFRNJfdaq9o0xvRhNUMEr7gjkbuuYi3Ltu7KT9OtjxTSkyXGa2M28cnn+d
ZBVJtgDj1Ja23XbdYp1uzlnbKc1bywLK2cubQm3BwNgRwK0OrgJwa5hzPeSQVxy1RNYH0WfOmyWt
7qPqxEl+Fy9peXTQ8fpHVLg03pZc8TEIQJOHFszdzcq/4GIelCerQ9ghSjXFXN8UehP2HX66sFZU
ue29pt5McHyIiMx+v0CnUJn9k1cxX0DWzTs0Yhq8IZRc+JPLxqO/MRBICVlvnog3E6pSFaYcBW0V
zzCjlR1nkad6TcsIfdg5sINQ2atkCYUzIHaSWpMXZtndpefdPHBFI26dze+oSvLQezaYF1MRW61e
0PXF7bhlrLqgVNvoj1m2L+INfX80ljfxuKN0yAyKzs22A6HHQMbmtVrTIYR0kuxXk/p5emPiQ1/p
2WFUCf4iJFGnoLUnwkk0ICRO91EYMCCg3oI86qYMMuyA6wsyfNRnZRPNsdkykkm5045xS2UEb/NO
YK0gg6ZXWwvJ5JspAFkGbdFyh2fMZWhfMJsjNA+qqJ3hszCdrrCe4g4W9xhkXZmR+fnH2vTfWJss
oEN/NcMN3svsG/z0Pw9wv3/VD3cTFibNYD6KRUn/9bL2r2vczSyOg0klW07KkhEuF8Yf81tyGRpg
KizkN4PGryHcH/Nb/RfL4C9EQP7uffpbSVuN7/FHWtqtvFDTacEF9oXwhtH9z7c4NjrKYoRYLohg
XjTNIHoxcOS3fI8zT1cyf/KQL6yPkaoWI0clc3oqzIFlefDq7uUPr97/EZLVbtStP1C5bj+NCakP
5CVZv1v++M8/DQmotvBSMXGkrbVLUnAl9IXTYE9cUCyAp8ymeHNwY2R+X7nYPmlbRamiud0xA9dz
6i/eOGIUB5UCcbsstSc0GVfbStuKv2oUxy/f5Q0AIMnX5v/4ifXbLffnn9hGuYb8ZjmEiH/i2pkZ
nQm2J8eLsWCqCO1lLZ+mGwpxw/GMVWuSi5YjOhP4WllXOJQVqrGtpl5qdFU04xfWz0ELGFVZIWZ7
kAhjlaqUePVWQWd6k6d3QGcO1eCx7jiQUp+HtDsWgAgWRlKKfc76dKq2f/0+/O+3AaM5XAwKnPls
GL/+0n+42mPITujxKYdLPcbec5O4QCnMgjOS39ZiueNq7T20sVa+/vW3/clKwMKIiYD2Vk/ns8i/
bj/WH74tLRyJ2Q5JfUG61y5U3YsLzYJBBpD8+a+/E6aJP71rt++EQAJVFa4e8aKfPmctuuja4W66
0CNnvnczEtw2Hl2p+8iJkdrRwh4wpncZnRrWXP2nD83PuSZ+S13VLQLzxOhZHX769gRBMqhvJKFv
K/c7UDnrvSDKVW6ttcLBiwvWlypv/XYuu19v0Y3zlWqDYU8VvXlabKNXA4LO1A7lDu0kRt/qRFRd
9NdWmdpQVehDCnDcmWDVDHsV37eDf/uh/zlZzhsFCYZlgz5QJCi0pj+/UaotrBplUzlrIq7ekbvB
+SBpjBw+0S3q5DCnWfEpcT1K4NYuhQ5lUuLx/9k7syU5kXRbv8p5AdrAmW8jgphyjkylMnWDpZQS
8+A44MDT749Q1bHq2mf3Pn3fNzKrkmICd8f9/9f6Fntl/1ePnbXZzmnioyzIx59ZZ/ufo8u+6fyv
b7Hj/rebTP2LQUQBjbWV2fk3y73XcZDs0t6+Q5bXxiEVZ6iXh+kqtOrHASDaJGlp060dNng0OCpZ
Neq/rj3QgRbUa2V1aUsXEZdf6uSrzqvmhEyt37So3r4Q4BXsYqK2sZavYjBiHBCGxbmq7/WqFpOr
bizBrkuT8yonE2NaHdGqlxcYbI/st+yJc5Yv7/G2vfRXUZq36tOsbBasDc6wLBtTB/ltuWrZaJ04
53TVty1XqZs2U/DarFQZZZNVDKdXXZy1KuSWfPrRKtk/D6aBfI6egY9vUw7UXYR4ASyii0PsG4ju
OK3E38OrFC+rpfEN0X+1a1uavwTZtydLhuVnNrZYFNDYFc/ZVd43rko/WCBo1rgOBwuN0YPURIg5
upN7y5qQCZZUDUkS00kgt+OqJKyUjaawDR+oCiAzJI+9P/KoEXpbrzrEALfP21SZ6Y3owvbZJSrj
MIS5IZC9VctH4DVdRLUmB1paBMke/b35IVblo7qKIJerILK+iiMxGnBcXxWT81U82a06Svz91bFG
L0kHaZVZIrBEcplf5Zd+rDHnXkWZzqrPtK9SzQ7RZuKs8k29Kjmzq6gzZyT1e/sq9pxsf7r1SDYo
Y9KZZV9VuH7WFK7PNE6FWN4VNoE11SDE21I0P8Rc5T0klKGnW2/e90VP2CmpGXI5kOvaxwRkZjhl
c1E2zwgH7BOSGMyEA/cgJinKDCduFwi6XR2D+9qCKNAyoo2YAMIreyt+SHFcE3lYzL4G8TOVYX/r
qd5mRGnUP0pvB56Fe89I8/iBc6PtJVtMheyuLbtQ1b4usy7cQAPHLBlNqxvM+O0Mm2OUpKTgxlRC
03DQNJSp2WLzj9kV7DmzVMs2WFxWzBpHDi4jRF3oXwHhqEeVGYS2N0kW/DKGEXTYzmxETypoMAT3
7lWPX/+hzq8nJRHrK/S1HSlaSepXUazGRaJexVO2n0uvmo+mAoC4dQXJBFufTXV56DKZGSi5HPHV
aCtMAuTUFKhMi8o0HshtMrAKwPP9mldVWJ3sjm5IVKS9d1mG3ib1j4wP6ybVqfI5JKZomA9xN7b1
Mw9j+wxyXRT7oeUbRE2PpilC8bNQTsnnVt9VND/jyGCqdETGWsO5s1233EEYSoadT0QzOmEf9uam
XnJ7+QlUIqR+xReodojjsEVYyDbpN5Lvgc+KRu0ua7J4t4BsBNevuzZ8zGOdO1ubVPkFSUCOFRas
BV2uNibaEO2D30bWnC7NKc0snURF6KToOvl3m7XODC5DJqRtTzpbdQ9TZnzrCBLAb5Uxj8S9hUWK
OlEwOob9MpdaDPdeG1KNrgHu32FE5ZGU0HDjBbSJuVpxRjb8O1zYOj3LuSqnvdLukt1YfdK/OIi1
PtwpJqklsBi8+wEGO44x8K18+QGD1g4NSYExTcdRZmXyvdSanUWe5OOzovX3ve1S+zj6OomjoMDd
CCMu5n3cssmnfd2NWD3Ih3SeVO9aL1ZP9NFGc6wOqGXPPrUxUeXZsSNbjMo9cCXxkBl++Fqbch2c
eS7VwS8V6IZpdvpga8pV4Z7qmi/WIE6ybniCha8UKxndFatktwus1WHEkS0Wjzlt1uIigjp0TpOT
6+Gun/p180m99tGlbT9FDcUjfWqaBcnKJCA2H8zCX3/8+tU16xPfazWsOG7NrxgkJcdNWjTFsg2L
kanTlhQGnurOZ8p3A7uChL9jTRV9nT5Iy5kJYbDb1OR2gznA/WKkBJpQSpDkl62u02iGtb0uGkym
Lb+IBYT0pnWf3NfVKyir8ByMWYaHh5wbxsWceB+6JpxoM3VwP+x+MtVNwjY3x9hAsPhzwNPigIXQ
ukcRIt8dU9BSSJ00E+cGoudwE0M4GHe03SWpayTHH1rBZV0zBecfRVm4j9OgyJuRILyKrxoDgDqS
41b9mhd0eBHohxKaFTwuqopiTtUeFE741TDjal/pNpHk97HMzZ1OLzR21Q1hWbmLtqUTCcue6/gb
JIfha5cbYxKVomaaoMu0w5NTN5b8WbEgz+fAYkhFRHAyRnKX5CdEF8sY8ZDR8gYAIsjDOCz7kSet
jYjA72T+rQvJNzZmtukgJfvO+kTjAvm2siwfV6YWvNVUWWtKqyau/NRyWyj6kSSxXxoAkXfT7JfP
+Qj6JfDV0alIWzguek1fJihPLbSOgGrd1d7k3Bo9SUJRKutqvElm3ab44lSVvrATUZ8mwdpEMPuZ
WoGLatVA6DGQPAVm+UyXzcrerIa62Yht0SjmL21vYytLQc91VIkJ8Dgbcau/o+3HtVf6yqM/QNz7
E1WbeDl0g1RZlKEsIaxK9Ln9OFHhce8rr10TBNvR9O4cKyUaeWZ3oyJN4CHF+KCmR0cCSsXaoVQZ
gVebut1YQoA4LPTU+aq4P/3dHJOOtKWu4cmv2p2tlzxFy850yMJXxnqlHusQSft+EG2Y7wOcZHoz
De/J3LkGAOZyLdwTMah3mtB1hwzYMhgvElEHUWkJIzqiy83d5OCAByOz+wLYTdem9qOYyNg8xdMa
hJVNk5HcFZ0BWbpS5I5R26+G/q6k1ccxMoS6rNLVBKxpyZ8QKzDvZ8/zMwTBqX933ZX+x3T/v8jh
LYFb6y8b+P9GLIOyiRT+45/a4b9f82c/3PzHyn3EJm+KayrCX4Tw7j/o+Tkc51a6BYcT/urPfvhf
+t/mP6CnY8mnCuPDuRP/TvsbN9k/HyExqyGd583MlaKDJPFvhZOQLOQgboLyaAfJO5bSaUOuUYPw
z3zDbvXcUaesWZjfgsp6w5hh7Qd/3pODd0aPGkSLIcXJpr97UiVjtGbjfgqHgu3MbCLPMiS9izEk
YD4ekWOmfrBrAmWSyFW238B2mBdDoKZdoPft7FIv2zbIsn1s1PRVE/9Cuzx41EsGPrGvbmqdad6N
HC6baETkvYKivna6s0m+txyrh1kR8ILesCcCcjp1yl+eXBW7u8bX/taa9fAishAKBRZ19hlUARzD
etKLjQqrT756DtMIi1J58KsyvevNzELjzncywek8Wp7qIsRe8jGw/YiAuteBwutgY4HCZO4eK3/8
QHGGl8UeyQWgGvo9w4d8U2hy5+xwaTZkmHkHl9YZIuEOtSTL8FY75RTRk/3sc2QrziDiXYZ+ehP7
w4cYZ1bifjzDz+IpkrF85OxzDktfJxF3daNTv75UUu17VP5LYzzEK15qMOR0bG0yuCa/sS5hK8q3
noPpV8iU+yrUT4vVVxdyEgOkpQEy5zygu7Al3uyua+1ERwKm2FbWsngbliZ7ItfcOdnK6LfEIsKk
apOxe5ZozZ8Btrs3iBqXNUnV7ZAIe/KWw1B23zWlfosJ/PpccXKvU2UX1NPxb4N79oPbdAx5ZOrC
OVGgCJ7Qf+O/K232IKXg8dLbQfvuZzkut9wfy9e6qF1izsEUmaJk01Evps9TgrRi0hnb7taXJDmz
glpcvBBWwyYdyKtUoq2hjcYgg5CE12fOsSjlZFBjgc84dLCzbKhcmERq3cwUo3Gn+fk3X4yGtwNh
AI1IZPHr9RhDplPFUzJrnpEGWPe2NzU3js7DW0QC+be2jSnjQdmAQJQVi0W6FbIANJzT4+yO2f3A
5orMqQQ1rcrwKS5wGY6cvQCluNk4kwdFqq7EMP0Kbsn83g3kiBgcmZDlqZ6r2jX8mxSSNBfQ2GKV
4hkXmqb1MjZufZ563tIHhDXsTOLHHkXC0HTRoxdHV438eDkn8wVtCt9xVXNeQBc1N6pxvWJrg0qK
0H/whgBNU4mtEwrTTCVhN/VV+54y/w4Z9hu6pNTzd/GUEXZN/Gj52lo10fTSUZ8c/EYMFHb7k1iz
6TEemvbh+s1yogyD/ThYvH0phP+ULCkCFpoZ3hYmc/BELnxw66zEJZwM+FuwDLyo3CEd1uO5hfqQ
H855d77MuMe++Eh/f/Gsw37njiwiu8Bu5sgM1XjItZN/u440oLV82pKsIAoymt2bK32K3mTzoFuK
qZs0ycEBLrJ8dQiH+KprI2ugUzn+Ex0z59QU8XSxJprZXQeMVSSD7xxbbDH7AazV2agW7pqIkTCW
lCM+ez8lRt3EgQGccgarYYlLbObBRUuDRANGJG07Mlq/EQFHQqALQwqbG1xBYwz4RH/m4FkmqfHc
LBLBkZc3z7T9iO8FiRpd71alYU9lyczZQBVx3W8tAly2Tc6Vm33HvbWwgRMoSZDBuPMS3p74umTr
lzD3l4U/sgD/BK7RrSDXDNHjcq/q9H6ELDwY6mWUOGFHlwQbttIJ2MNtGNyJfngwdfKYjqDlyz49
Vnn3y9XhTWg35aY3oBAL/4IPaG+P6QGh52vSKZAZyLZvPY83bGM3WhW5op2bbSBIq+t5jg0bYTf0
qzLLuzht/kVZuXVPoQh+nBVQcMb+SNw4J/Ssmu8znL16QjscN2e79uNHDknTgzUJdlcEbpAKHngp
hEfywRFPOEAnigr6HYqQcQSO2weAM3YGu906IWRPip+yHoGOgfC6yZdBRbWorJMt3B+d1R9rxKc8
JjGEjIP9QPsTrH8i3kBckPHW0OqvKSuAMydZaK5HwmmwOeRqIf+A7TvBqZ7XPA+242wBVyyf1ehu
od4h/KbDtm/7iXCCoT2HfnGw8z7duu7CDc48az9JQPk5BqXbwrO+eDM7Oj+Up2KaqxNHF/uoWYR3
JkDCaKrx5iC4peNK3iVe43dJHQ0XV0OifWH6546Bf8hnMt/cMX43LbKPDTxCgzWjwGovbRb4PzMB
5pljiPnN9wwkTkXxgkw0/6CtbUfMdU5gtuQ4OdRqw960X3FTYGzGZWE9sMfymKDcwWFNs2e7kIId
xs+yUp9Eu8aYdIP5fko73ZLrMWZg3HqBIKdeuiFaRlHfNpYHgkMXTwwrBDFebD3aSDYizuo1fuDB
yI9FTTKAo5CaKUu0P5UrimipxGmuQETabfsxQMPeyUCFu9wa38yYRrHZ8LQPhXTJEBh+mI75LlP7
YM4y/qKtdt7YNl4T1+YkRxCfcdc5NBjnGvQP0xDKcJ28UQJRQOfsXW+Zwa0OhiRikxB8IlkcLz74
hy9wM9Y9BATWrXK8+UxksqYhIuIAA8KYf8l9BDiOckgdA+j8s++6ErJj5W/qRMVkYBrjnme63iMc
Puuk4nC79Oa9H+fNE+WraZekkp2VDZVSt11w344tsY3mXH7THHzvPTRTW2r3KKtxte9KZhEreZ8N
/jatCcCMiyoIN96UJ7cj53jrrERsTRtQON69COWwDxJZmUyJ5LX3JuPBszrsFbaYJDcRbUrcJUY0
Fvlw67udw4ipYaw20m1plSyax+A0NPcNR8+zwzEf9xgxllRh49dQZv1FF0uWR4uSNfmfYW3c90ng
ntgpFAfLbGSUTVQiafI0IHa66VddCfGAt6f/ortMH6mWy6+eJIMcXA9CyWVFhPpa7QynRabnL6ei
YhdWjaNxNhsWsNYS8kjKttq2OAO2eTyTCw3Dm69FcPrslN99VQYb1cX6ofAM8w7Cf7cv7YakbQFE
fSAVecue4W5q8r1jGIdEJAh/guU977qm3eX1WFJlkh2I78LaZCmys8oxES13hXMA4HQH4RApQENl
ENPXWtJR4+OyZgsXIya2BhPRw6xl+Qy4SB8DGN7vdo9OEn3QT71S3qQ39/uw9ZL9UMbtxrDXsG0q
pjs4aUxx2xYbOKgXnqDNA/HEw6YNkfYrLOOvxKscJrAgO2Uvz7Nn+/dTtkJWAow9c00aiIZ4U1pd
1IxN8pNgVdwBPPJITCBcOMsHMiqm6ZyNxAoCWIlPWsa3WSIvTuy6Oxp7+Ql74HQT50Ea9rvcSBHT
YZ+4hAWrq3XjD4aXjVG+2ujbQ1HpPHmyvVyixxlWtCY/eAVtgjpOeCTgfUAW+RvH6V/ZnBP73+XW
vTI78yu/c1agPMlIht3kcjih3d+HK+8T4yiKeOSocEBTFFmjQ4jRSgjlafh1ghm6kqb21RUj6gz6
OV7RotYKGYXF28DHd527HgKpxCYRLa13ycKGkLMVU5quwNISqdKD9IGYkkszb/MVbGopq7/TK+w0
g3raJfgFtSuwo65IVOzJzhmpjWb1o+wWruhUvUJUkxWnKlaw6gxhFe9fvJHVkH/oFb+aXUmslLnP
lZF5BEOZJiIMYFewLgh6XiGu4IwAS/RovcwgfAlX1Cvi4ptlhb8CMf70BRYOR1aoV61iS7rKj7QU
ahf3wGPnZIEjm1+ZslQa+u+mo/tPVP35rV7hswLnxtFegbRdHj6bI5EfayVkgVc79sVpuVJsF2xX
t07WIQBcIbcllqY7lVY/OIAmFLwFOuGN7hf3Bv1cs8tg5coVmtuTNv/pX0m6Ou57KqTZuO9W0C7b
Fy8SOHwvtFyhOWF6tFcwr31l9Forrtd0QsSJK8J3WmG+HgKlG6TC9e1yZf3KuS8filriZVhWGDAG
EoA+8YoIplDFo4AwdGrcHA0b9gFlGHwGycoWHhPXumQrcLgHUPu+rBDi5cojHq9sYu/KKR5MXb/U
bPoj11oCZH19s1csjBTEl1M2o/tpNYcsRMTFfZYM+t3qqcV70keS7NbA0Dq4CQ1avoYhlLApIYs1
5eCbhf0LDPCOki/hAjVyhA275x5v3JQBWr2akLGUSjX+SlVVHX27p8QrdYvQu/5ZTJSv1RxTBrTV
bdENWCeTLrh4lTk+knLZXpDlLTtaJexuc1LG3KQByB/b2S4Pg/jMF/vCwS/e+WHa7NF9B6cSyux/
IAj/fwGaPNspxfzPDIRtU9c/f/TZj6H/a+Hn98v+qPsQobkCfizPF1fWooUP4Q88kG/DRkB1YYIA
cqy1HvN/6z7kZIJBxOPg4YH4bXb4E4DgmP/AAkGQCc0YEPPBv4mqd/6mAHECH4UZ7Xwg6/i3EBX8
czOcXhR1oiYbj02dWCQoZejSljrE/92/zV7xPTCxB7RkW0ZoJ8ItaFzFsXAuKEsX7dbsg5eAJMaz
UfbF3TSUt2NAqpFvsAsBwLXhAEpfKgduMg8OOBH0u3vHrswdakMbqp0M921oYFzwSBpD0fHUQh3d
weOpwV8FRWRJf9okVGE29F3htvFEpTAjzV1eqLexDBFQZg3rWyO2npt/94zW3JUV/7yw2CaCC+pO
7di9WUHabhd3tGEGukZUxf4r0dkXsvO+jx0f77ntW9kglkp6INqNT3fOE09QILEM1vwer536yOzk
m2fl0LzWhUgb/Dy2egJNO3Efo+Gfui4Abtj3bJS4NCONSPxhNjO3+CUKY9p4HpeywX+6MzlCb8qR
S+CA+OYncBnM4FRlilW+41/h88IO3TpopWNBCzAFopc7EOibEgGiJz3+tnCe2Lf20frK3EGhk4UD
5z+xCtFnLkFb2sSh9NbylDTlU0g0U4QdmnuSsLC7juTra6KjBskXsnFnY6BMvhSKTi11KOTVTf1r
riXND7sThIRBVNDFTD82LJMfcWmwBel4eJlo8a/RJMok2H5Nrt7TnQo2jTli+8hD9RIHcQFrHzcB
OLdl3y6Ey+iAq2dTzqc27p/gZrxcB0kmZ3T6jlS71mcc0IZ7qkas9J0ZvmicJPQZ+QOz39OY8aWS
nGKSbXSgdfNB7ZqkwrYaQmkDAMco6vm3JiDNTFlQYxqSICE85Fsv9mhG0wIh6oxuLAE494znX1NI
rrsQfPVSZ9/Jd+DeL/xXHrvTZrQMouT6QMG+anhNxVVSFqYC4bfLnSlVuO1U93a931US8JxCVr7t
Nb83SRkyGMO59RJhLji/8mxayS8mOaMaLSTdLEZn4DNUmnUuJLKfv5Qp/+kF+Xfb4osw8xAjE9h4
P3C5MHy/zPR/I7ZyzC5fx2cNzfqOwiA8SV+9+QVv6Pnc4QDO3CZgNl4vRt0yKTTljDu2dt8rkhKi
2PTlmc2FGzkxg7YsVHyeMWNcKkWuoID2RZg6+TV237Z7jmUi6gpQC1XncEnNke+QpOomUMZ0SFBj
3doyzmjXkUZW+ExKDji3mcbMi6WHUQavm312XdwFgolqmywExBbR0Sb0LQJT8AvQRPY0pu79dXqx
eyCFzAJ5OsH6gMwZIDYdVgNzxe128M6fk9SsDxMa4Gi01mlYIHq63lvOwfbGiOtbjyhClhCGQN1K
aLI0gbbXUb74xbJv2i48ILsvIvrB4d6zoRxqg2LCdQCsI5wp/pQ5CwE8M8tYODK/nSVcjtfb3A+Y
b/uOYYQ3q49GUkQ/2sw1jm7KT11ocG7rwTKOcWizernZd4TP3AKr+IV/xMZawuwx2WBvK84LW1Fb
8RkGRX2L1mC6dyf3EOj8u0H4DclLur6NCw7HCIwz1BAmdAaXedpAzqIqlIZ732OQ1RVbKkOFfHrN
8oVVGiMfiwPNcnpJziFMS4UieeLNLLLtHGV7W5+yJaUvlzQ+obqT9khhQgAQ7KasMomdcO3IKBMW
ReAkEWUwk6DMIjzEg3hKiZ48LBaRqLTuRISzdtwSW9GuoXnZVg+r6dpvmyNwaP7wS/v32iRCkoCv
kxapxogXh1Aoq08f3Y4h0bnOk5jXLI/YCDYuykkeO5rBJKcWRU3G/QP+u0MxQmoVSNn7wS9+YVPg
0szMgOu1pvVBHF/FWw4W9xVrcRE5VE13RuCyBK4GBb804kdIragtGllC3pC/JFVin518xKRvN0nG
euIYZba3uu5HYBpuVBsIgxrpv1YNTc/CSB8NDe8VghvdCQjAczZBzDdKVbJ7RH4TiYIQwk09UafY
LeXyrXDLCgwGOwIvghdEvWxZuvy7yJsJ/kYekn9hihc3KcqdCsijukOHMmBENrmFtgkBcoPhGaZB
bgLQSpusf0wTx+PsjngbK1tHiybfzti4I+BanYqwm7T4sKU0zm08fBhsgT9JcvnhZGYzbBJ7Kn4F
lPUXREzGsqgty78+9jXZnvSqocduOkPaW9AAzPncGQ3KFoIikBXEd6FuFoNTdq3VPerKwD+hLVDV
safQYbzNiTNuU4JZSpoDoY1fv4Mys5VzIYmZHT0B6gZ+v3GpB7YPqe+9/GUr9v+Qtv5NPrfuaxzY
UYTd+yb61r/nGpehAby06Yajn80c3Zf0V1bwcLHr4GXoGqAEMDm3TsZI/9efi6/1r9rM35/r4HQS
yJ992/zbfgqFo5jDvh2Olr4udsxBOys+a20UODqKX//60/6mOf39aYgZ8dJaIazHv33aohPDAXo4
HMuZAbLuBMICI2GCce337/pP6/d/af2ybV9V5//zKeC+6fr0/2w/6G5l/8wJ/eOlf54E3H84sGpX
za7rC1xHjJw/TgLkWdkolR3aNw65FVdK2p8dYBzRAflHgGdMW/AyXvWnlN6mpWwTJYjuxaW1DHn0
30Ch+ebfxxIyU8FZwMcMG1gcSv4mOPWLiYpDqfAg92yXUWAVqb9bVEIHUoxdSHNrbIFxM+pTxAmC
CX6qIdAEW29RQ73FwIjMyV4mWD+UsRJ5NEo8f90G1HoF2yK11WeVkbc9x7QWW1gF941LXEjvDKio
ZpEjqGo9+zRmFt0WDWWgxLhKRYQokuA2BFH4Dim7fccxiDhkJHeFGgWWw1vSAZ2Pq7wKiZxBMA4+
JA/blQjagyj9FO1lYawvoZ9X8STJaJfJPnwdsFaiwGrXHlmvgumSTG74SuVxunS5sE+UWFF7UH7z
uweWqqI5N27XBGePLdanCmjFlXVF99JKawOUToKmD+8u7b9yWmMUhpCf0YZO57GrTDr2Mbb1gmHC
/fDFtLb1jOFIK8X+suhgeqwpVh6VbWJM8iqFeUBIfn9LqPcrKay8tZRZy+M8zJU6tOGiPvOr4LJ2
GvGSqbJ9t2P2Y5sJNTWhSJPV3BCS5X7MCa+jDckXcNGEoaYs+TQCj8VLjvip2mLwoZDhhRO/2in4
TKIm2neUh/z2sHQRwwzapB4NFOemJmb4nuJmfhuMsbXpdDbd5XE2QqsOC9zmPq/xjfV6elMMdaSa
8J7vGNf8n983tCSysdslGbp8Max3GCAEAWImrs43D2nfdKtXeNSO3RSyNlOVCMoM/Em4Ouacd2lH
rFKodkokcW45cF00iYsQliYD0ZmeHcPd+oafwGbtK3c8ss9Nza+dpxx7T6XLoO+ll19pPHAlzBG5
3FzqCy4+F4pH6gGhjun+LkLlTz5KUgdznzQoP1fipXYYgGsUD6MW5uy+AGiG4xYvHACiWPCnjzgY
Lvs6iNhPTY/Igfhvvx8ZDaJT3FkegygKw9m1T1QEIFKXvo+6rU0Ug88QaMli5MZkF+iWkh6tyiQy
+9a6TxE+QHMPJ24wzn06RkGY0JMt8hZ9WI1SINsWYYm2iQIy481iWt42hAQ4xytM3MhHYiDZi/O9
f6ulqrXjSRQoBhWSmBgxZEWrz2lCDhbVi8G9G9dxModT+06TeUL+0Nunyh3adzYtvFkv4d+SBxZG
vkPhbB4B7baO1b53bR6/XofwVb04Fwr84TrZ83WQxt44XbQ9cEm0oG890Ut/rBZBZz3NaYsKz0HC
KDgGASltbXYeZcCAGXyzuSnxIDIC1ikxlG12WN2IyARTIqelycJx1WTCVeyOtDHAknuDZ71AU4pf
jdwcjU2rciIbcplU2xJ+KcbXZg4jcGnZAY06FVedVfwcRK2n3zxwVH/8q8A0GWCGzSRXBZrwKO4c
uvCCzttsrnmnKHvsk49lE85uGZL/7nELSUpgSDSthaSvROKOJ9BXSLtyOaIsMzo1s57S+diZZesf
Pbcz92aJtsCVE4nqOjW6NW+I34s0LdH7RYGTj0ImBUnwHc5hUiNYsSrRIC2c1dTe0eEOowyeI+cU
5jIQKudEOj1qusriLLpxvMoBEcemPu9ZMkwzxnjutgNXsHKmS8tARweTFvK9MGN5DDEX4ylJxYtv
M+Y9LDvxnqCabnlW5PE4x2lgibQXfjCJYHTfjRCHNX0qw3qJzWVpz0njY/Kxa1Q154o67iE3l+ww
OAK96Ki5S2UWOx8qEyzNVjwzpmIUVONmBrUoOU2XMJp1yAyfast6kcOqv3MBPOyg8JAwU8FeKPaW
omWO7bJ91+HIjKg8ad1TTrFeqsri++RVS2l2xDfJTEQ7MpMa1/H2IonVZ1I0CB1Sl9FN+OGLvY69
LnOt/MZph+44WHAq99cx7wiHF5k9v5mW+jr+QbNZ90M2hq+ua6GmZCPIR4zakv3TKF1wVQQRsL51
qidpILXX8Riu/fxWBuGrYS/cyN9LWq5I+KPesWqJQQt2wykPiNzaIGXXXdRahvXoeMyuEpc7FmnN
5bVRLl9nHMUR5xUi5WRtJ+l26f66sjZNankHTXXt1crsugacl8zFV1fbrBMl+IpsY42EqTtp736E
JUFdGJAryl2D2AZJ/VmnU3jq2hW+H0hzfTjHCStwWGJr0gsslE3J/mHYBk3QgrpL09pKH5C/zkeW
H5tIcisZ2EJskgYVK8DoJbypatWnnARjUjUgmITl05KXP+H+rm7ZsjeSVx6l3bHu3YpbhKmCztow
sdYyJ+FqscSQAqIFGHws7N5ngxy4SazujKWD0j4ZcRp6HNL7F+qcpyZcH0TKq8sXwjPaG54xwaMF
wp8+Zjfae2Jls420rP7eNW1UMQPpriO4yS+ZL10C5+r4m6SIREqiBDLFkazrfdqSOXNgM1RWRZxi
3yN9S4f2xs/p+caP2FkaQAn915rWKxYUuTc8P3zkOLzJK/8S41w0v84eeDueE01FfjAekopVFevN
6rLCO24OYteabYWeWOBS9lGJc6qDgrKlulkdLUsCh8ucNtgaTmHvi1oQLIA8e28Okz7DG0PORZEA
QKOo23Tezx4wTZI3jIxEFTVQxBIUCW5621keAvJpzgoo2ZOPRf2YTUaLzEFbXxxrbO4M06sf6IQE
Z59u96601gpoGjRREtAG3JjthOq9AJfbTaN558NKBzRnuNNHiSfqy+xXX5zcl+VtiUrlSRbpGnuo
dLB1Fip1AUq5X2ruwu8pkNyN0qHYLAyySLp+tsMLBFDLyMOjOUIAmxEkRVXQTunWcXJ4F7bK74Iu
zWf85oP3mZPQt18wdfAcz8woyfSXMMzbfZH53QFnzDdqP1sXTdl3AAYEQ7q0m61Sir1dgEURvds9
0WVK2f7UwK6mavqRD+LFyIkfsbRSd0GWLnimycFp/KHaYz1wDnEIe6wNMydKpHqRhILk9OjZGUUk
xzd3/UJqRFHgKnGpNEWECMfnoeqsM5UVykJho0AhDM5tYy/mlotW04WX7vPk4ZqbpAwiIySbK1+d
3oyQ4tGR+c5n12kshfXAQwB1hTPW+4Si3qns7JniLiRXSLFH2BfdAVIse1boJ8DXw+HoYgiEozsb
7yqe5C6n2nW35O7TkFVih6/EvADoDIi5LvsvYhLG7VwhWCSsz+d1iCy97z1VdvYlWILO/VTLQ571
zVvO9p3t3VCNGeNbFIi94+Doo2a4N1ewBk9eH/Wmg2rUnfc4/aqTRv76YRTV22TIgvhFPDjbsevU
nkhxZ6VGanND4WA4mHGBXAYpDzSjDLaFW/Igohl2Gmv3s6XaAY0eyITVmhjTscufoPzYH3FntnIX
N2p6Y0ccsbsGG04Vrd4hlCmiXjrEbUtWFFb+Dh5sg3/MQBpzNBXJ21VazjslZoCUurT0bToYvrVp
UeOB+1Re0HHtepf+vC5KK0pgkiOm9yVSq0uG7ALVGfE95dFfYPh/svgn+zQXJK8GgJVJeqQolaTx
0m2axI7RTqUGC1OXeeASB/1qFEoEPPZi4cHmsNJd1/acQBDmUdCDgqCYFxnKwdeW0vFpIToeUxZh
6AtRI2BwVkJN7md7T5TmF51MAUPcpjxlnKlDsvFjIa2y8EdIpsEtmhBINr36SvrjcFN1/8XemS1H
imRb9FfuD1DG5Di8BjFrSg05vmBSZop5xpm+/i6UVdekkFqyus/90NVVXZ1BQIDj55y913YvnLRo
fV5ewW0Ophd8MVjElaJ26Y5pXU/x19aplH7IUwdlkFYbwAbQNxBmZ3mWqqFwGgtuMKRwC66CzhvY
zcI7Xo3MNHD91RmLesDoFE2ONkyQjxj5NzNR52AoZxRTma3pq7DVUJ4RE6cr67sbQX3bmjAFYUfF
rhVu6W+L/KzWG/53es/MZXWRY4DpGxMlvVDsQSPgNfiUBqB4kDiXFLu4rrLpqBvzeDOZg3GHkwb+
YT2wLffoyn5gKT1tNlE6Mxp3TQpoU1JGL//+mfVXEQoZV12c7IPSy4gQKktr/Drbs2q/YdVF42/n
HruRshBZ6qyGlJfvs5bDG92uZYz4ou3EN0CtavNf0rX4FsuY79k3GCIHH4XZhXvBqIC5edGGiEs8
I8AmpbVRyGYzqHbx4tw96yooQvB42+CScZVx5+oKfS1enf7fXxbgSJagF0ZfA97fyy9VWAp+TmKH
+0Jj61ePvP03Y1yyJ2U4lvldbLLzgdXD5ggDTPX9g2ty2orjYnB42POuwxacrMeTwwNiVEU/c02m
jFIoMeoJ/FlbuzkqoDya4B0SuOxadymYl4OxbL/JHoY+2OO4Na8QffUpJta0C6N9t1TQVR0WySPa
cmqYJ9vRB1/49Y+4cOix+jKQxaV8er16D3inpSHKL4I+b1YeuK3Wj5y0YtMkPFRf2K+KjYM76p6M
kemm7uhV1BG1fFyOzU1e1P4H32jp+TzjA3A/QQZZ3JSMO8jZe7rtnt1Wmlj00+wb9liU2DY62MRu
OlpSX5ASsw90taX8HUwk30y4LWat1BekUGG8MxpeyT5YraUG48q+/8Wst76YYwsogq5BwM4pt5/p
YNXkTR3t0VSxQw1Lai8wKMPQMNcD3tIWtyiWXPswlWxbETKWbXrsbbO/UXbvtauoH7wvuj5RLdtP
+2Kjo4zVoPXjm53ZvschpJOFuMwefun1FJ7Ok63lAd2SVC72tYnG4K8/RWmckwelMFuyCE3VeMPw
hzFAn8zjp2Ufdx8XKffW3LoAfYSsqIDevxzmCfJg+Z2kiTuEKANaiK+iRiMDKClMVG1nRYI10Cxn
LI4ugCLumZFvz8IP6g+Nv3ZbmMwhGFpHfK0JFtTtyCCyuA0tg+pEzATYwF7jb7lY/BUozRRuntpD
llktPzZOu/Ec8U4Y78uQDpgfywr3Wtgjw52nnKOj4KR546TkLRMGYuW/nk72v53oDzrRnmGxgv3n
RjQu7q6Jf3b/Uz7+D9Z5lT+8NCT9+fP/dKOdv5gXOMRvLDEyEDDoBv+jSyFiw0C0guESQsISkft/
uhTLJerT9hYGJzYlWz7vRrt/4TKiNUM6x1N/2/k33ejX7zMdtAzdbUFlxOqznPnz99lkFKmBM1Xf
p+OSG/RImv3VOAXUxssCU+xhYh9bCjovUN+MVFslVvvBIMd79UzxFRgfGfTEcWd5BHG9+Ap4JeDA
IzLbl7iaLhV5V5iSgY231cqsdWw5GkFJdhZcVFVIgK9pF8iav9vIHuaIWTOuPR0jM/ugbQfkvZKY
UJcsH1v0KyZ9yxtvqaV+2mDl4hJhQBGttPRHgkxh+dvJtld2PH1u53IXExXQaptJeHu7JGlwRRbq
Od3eYqJ06pjj0U+yrLWeAjWwii8TuZANd8N+hJiWA0hn23KGqI3EpmS+tjtOwEUuG7vahRAJc8XO
aumRY8pQ1zPGWrqIv1vEbho8Msf7bljaBtD7PT1apDOJAYTA8m1Hsp3yaOtHG1Vm637MfRzGN6NG
aFdN4wJT/qbvqh8gsPRdnKlPYSvP0O88zKHyuyT1awfPlTPzRYaOQpA+xc98tPVdmrggHfXhZ2GH
69BR7TmhJQCw9QrNfcvBZvw21lWYJ+GfVfS/C8sHC4sBhYz3639eWc5LhUXp/uV06+8/9fd64vL4
M4XkSVngTgy32Nv8vZ7A+9UX3pOACPWU0s2/+me6BdTXBCbjQXAykXctz+Df0y2TD+Q9hj7HNBER
Wf9O52Yt+99nGxnDMMBDWUxXJJpiyary8mGm3BoUkvHmIIoAOyLBZcaNHtUzSt8YVVWduMRtg8F8
aDUZ3NEoaTAgFMFRa+Lg2C6GD0k0yXlJa2SH7hslEijCfOUCvL9zK6j2MqpEDD4SGYcRJbhWCKz/
nTRIYsYoxHfEyGlT5Sg3QlI3Lkqd4I81jpoeI5jV+EaoN8Ouy7V5X9a5c6sQ210++8neKBFOdsNc
ARsSsy24DFxTaxk/Pl9Rk4kwvLKvqsPYGOMnwt+8XQgO3ze7bjkvvvf7xzsZJz4dD/0KDhjm7xIX
xcvj0QgGiJSm1eFJygM37yGcEZxAS40/ONLJQr0cSTI/hYPkCuLbl1T552c2022Y28jJDkOAcsxM
wNEzY9F2GPji254aczdBDbn516fHBEai7ORmYgawnP6znXGim+1AVzM7kD4KV1VTaG9a3ZQE/oyi
mVb//mgkijhs71CGkCv/8mih5w5xkScZzI1BpBcFI4Dt6DTGcKUQQb5/LGN5t758VjgxnlYkFPiS
KSxfHowoVNRnqR4f6mjMaC5FQZut6xrorNsY8yqaovFKNco4HxiI7OdMQgPFItj+63NGj+ouLDXp
8Vd58rNmRiunXFkJdlGmeOuxnYgrDgmF9JwKTc37J/36HmKEzm7DZNDu4og+2W80cGqsrnGSQ2XM
8/WTSLPTeIKrqCIUZWpjMKeywCH0wXFfPyWCKDMiVwyHubGzuMyf30ZpmAxx6FTJoRjqHlICvybj
sWFAWo6Y8/1zPDkWECk+H5qUzqIqDP1JCvzslrVJhjD6yCNUnF7ymoaoZFuiN9OCbbA+v3+sk/X2
6VgCebKNREW3X9VnBHQ4WqNxD83TDBq1DGR+JOGpN9bvH+eVj51zYpeGWJJFhtvVfHn9lJO1DVnM
8SHQRQ+JdoD9t7KnAkxCb4nbKI6JChkb8OCreRlNbvQ8jP5QEf4jUOzk3lnOlcgcFrqlCHNeSaj7
yUjjGifeIejbcF0ZOA9BQbP/C+DkANJ2YeM51vTBev5U4j57TJfDUvJx4rRYeIe6J7dOHzrkWQUy
PkRgZr42iZMfKeOnyyopol1jVfj5OlJ2kCpP0Cz8YFBTj7avGH8ZTlY3Pyv82EfcpcEeukZ+ZPLN
X+ZEu37/F3rrewp+GA9zOrUDaPKXP1FK3NQwky+1R3PiPEwIwRvMmRl9/yBzBofmUFLJFeN9KaER
DekFyuFp2RAGwUGlpX3mdRDTR3qBl57mtHLr9FGZgBXwSKx7/7u+vmtR2YDfJXiXHYlz+lWhlXRl
i/z3kHv6BEMyJGcVl2Dbbd4/zusnEbckPxktMTiY8vTdGGsmFwVU9YG2xXztxTO9FQQm4ixrbXH7
/rFOl3PuEyQ50kWTB9rTfaURm9xWtPaYsJxjZ1uHbkBUTlYpn/SBdAtFOfQrgjbPDDXK71peADMu
RffBhTV0sTyJL29XlzJOMi9jU8DXOXmrZE2lmTwZwV4qFMUHmZkspkSsW9UhBPl7rVmO/vAkm41j
BiarqYrY4cdxCrfbQfJ9hjMsOHpKTZ9gS5j05WvGGX6ddQo4HwOXiyxCvBwR7HAzZ1bw2GNH+OJO
2XwxZw06Io/J4a2sx/Ro5q446xudBbfNB/NGqNS5ZWqv7+ltGecRfEV89VWs0TYe5msCVCzy6Yqo
v8obvbvP4MI8zLSCLlqy0bHlj0XwmLuaIKo4rwm6IoA82M8tc7NtIiMVrSxJw36llamNFrRGrkTU
rPGzULn1GTR8RcwBDT/0BWNgP2Z9Z4N66UaLiZKbRBehxZNtC5YWo+njBxWxeJdtSLBAqbmmX+Rs
G304527oDzHBV1sdJctusFGlr/EStr9ciYK6SGr53aUyc29KY5HS8PSHKQ11j8NXFVYw12xZO/VW
ye8z5kA0OF54IZc/24qSr4Fsxd7U8dAONNgy7c4rremC90z2hUHBcPV0eQNn6DZmEenXlVVH6bGc
CW05BEboWEdTz6MLglwJxannKKk2KDhZrZQxnQHSZoUCTqb9KIjEQWKrj4buQ0Cd92T6ce0mkmFb
fAB6dGePsf1VYVnTGOPrxScrNWWxTmw+Z4DvcQHOHrMkBOcHbANDQTQZ6Zk7D2LTTPHNSyEJLeuz
WzA/WGkm1za3zPgBno+Jzre078lcpunHQ5M1qyDOoYmAwuv8LoVzwFRyvIonu4/W0jbiH5kD+m6E
SvHFWCIkN9ZyH+ZoTmi+Jcw0iJfq4vU8GmxgiLmZtzhNuZckcK2LcJjQLAWUXhP6s55Bo9DwCs45
+xwVkUfgo7qlVZknw0y4EzfYRm+j6j4CmrcvR5e7F9fg+KkhsaTcq4iKwRGldudExGWt9JBktVDL
kiPxfRtvBlk/NjbJHxoRyF0ijX0IBnsDaUn4k1Y21yGcaQzoTXE2hMPix8/itWO2hIFYxXxUSGz2
lhTBXdjJTWmr9L52EPJPHM0PAkHu8ix3CEEqICLBuNPjhFmOy2NX2flOL6eO5gaGSZTns29S8/mG
g0cXPlnu202RpT5X1fzixT0RQoiaiFbeRlFNqI+KyqPHQ7KKNFyJGFC9VZ1zWuTuNT5D72w99R2Y
gYWI0An7eyNb6yLM46sGHeMKHycpH5OLtAsd5Rbc+mf8H4DT28okGRDetUqFX3XFsEs9DNOQPMBF
ELCx9irsvbEX3bTR9ABP5b6CnbBJ4ADAV7ILzCG9edB091vNIAXDh1Vl/jS6vNVUZf4gluyIRMfA
MB5fRk48rFMmkH0fnJWw3b51lTlvInsaj1GWswDbyx4pN6dLJ7YsZshtfW3EWQsxAhn7PDvnqcQa
A7omT2TrwU2pzbD9XevEmU5GmZC9EvTEcoHbT44G0nRjBahSnivCbQiZysDlorQz58/k7VnbccgC
Yrl6EzUAsgJwisKGH+WwXqRSzz431RR+Zho43IIAZv9QtgtnEQ/pdJFKsKBB7hD0mHburySPm8MI
Af4Q1V7OQdlFXzShfuOKYbhBjDCRaaLUZnn/CARNyPd8qO75pxaQqi950rKDrdlsBcy0DPxmYi+S
YvKA/eK0voMJiqWoGFahHfBGkKEn91VC6aO4/9Y527ytN+v2TuEVJuqwMvOrVu++gLqvYYnG/aVd
zwRYhFlJIF3npHayFYmZn2lVm26LBLwb2ol260gVfu2ScDiziITp4mA4wsfTO+yeg/cD0VzL2LIw
l4BK1klU7k10tGr27XCD3HY/9zk3ZsLegRIh00gSaOSGEPJvRemKrZ53/XcoIu5jZ4/ptCLr0bwz
cyG/jgM2kp0u4D9OAPJXQanYjxXoMap59i6ZkzvX6HEJnimxHGldLfdU0N7eGw0Tiquhmt8VdqUN
Hp3pWAOKlXjWLzyC5zOfgcE505OCLUwhd0pm3nUW1EG0CqzAovhPIps2RcNcFLuyb0DnPfKjerej
UPOalzDUC7Ih7Z/jrLfXstPoGpAEuHZJzlzTUN4ETlKQ2gDGcTdIjaxfMnwBq8U22IS2/ERsqLUi
XDQ5BEltXnAF47WV9+CaAmPXC8GN7RUXTO4AEeSe+YnQA7EXuG3PPfJlV001i9tA1MY6d4dyl+nQ
LzKmJ/cK2IDPQgOWtR1iy3e7kkCLNBDuLiJmKGMEjOEE/gJ6IoImL5Xullfohdn2gzEhWK3VElA3
qVba9EL7bJelhfwuYAbccWrh2agJt1wHgZ0diN6YfneU42RMDuq6IzmUTmmFygxOXsE7HXlm4xdl
Ly6p2BdnvJQUAEZ5zIyp4+nqqoshybNPlSO6K7cdx71Vt5Hnx567z8cZm41baCvyJ92zktHoRaIK
d2eHff6wuKCdTVp59Vc7JDjacXBGeSIn4q/CS3PQVEEvKcmaL7KtfuR8NAkOpZ35npjNzCdcur/X
KxiPLAKtdggrxV4WyXfn17Aj1jYslDMUd6AWyArmF48JYjN/Ev1erWNVAa8RHg3hAtHYhfRU+SCN
oj+iddCgf/IOBLVBsIeYgjUOze6TofftAxxz1uw/8P6AWEBQ/v0fsH/3B/PvMDS3V7pdjNFjpE01
w982o5FtE10VwKx9RDVZXIzwJy7jQajPWhj0D3YTu99DRUzLqig8LVuP+uwKXnt4tSSDpyIv9ppj
T0fTJL5kkzv916kzoDuleY3Rh7AZ5J7YxeIhNXx2UeHlZE5y3WVYWoglDQ6iRKvNt+rGvV0k+oU9
xNkaShTvjBI1CEJRpWASsThFi8YDxJYRkMJDfGalCNc2S5azaQ5vUUQQZjpCOTgIUv9036A7xH2Z
odgL2xm5R+bpWy8t+d14KewsveqO1RyrnxW1ERUGrrNCy7kKUJ9/BCT8kc/EFgdLX0UsqTSbce/o
FjInYVr3mllpjyYG+vPAncI7AZ/VN2B17EZ79AgIj5GAKdH8CCo7Zjupez6YxM9sjDGpB44Os7O+
cSxgDVjCppnlNcgCbqr8CxEeCPVd7Ub2IxokWUBBk+7WnjVn1RTd5NspCZAjm5O1lDAmjKIhEI0a
ewUQFP3bGD+kmRkV6NDQsqioK3lVhnuTnIytcobf4Pq9HbW87ddoN7YQgKSf5g7SqFz4BoiKFWpL
yCVeiADI1KBTcDvryWicTSInnca4nys+OCqVuzOnOl3l5OXu7C4eb2vHjHxTueEFMI9HbMBkYs5k
KDl9bx5jGrublm4WoRxThiaO9oA59nBiqkbtqqjTiUoxvBU1Pm8dNkJHW4EuwUSH/nPo2nO9G5Pz
1Bh3KbQl8hgJbaaodtbdMF4Njg57zB6dvWAe7etoMilNyCNSSCBNtoKfRqPVCcRAl+Z2LaAYrdxU
WjnvDAdVI0OUH82kkTg7VQ7SDHoHc6gfwFVeK0u7jx17CwJ6Yp/iXRIZDVSi/j7k85VKg2NXOp+r
JiBLtqRhlMXdmdPMjyicvxDLcCPNgkB3TJ1Fkt17ejzsZsReCNK9B0PorT83cH49zRCfcbYA5ynN
h9Ez2FiBQVq7kQlLoOnWjG+2CULHMZKoH0PnZ957DMDIXgxXQqMiCAelvs7W/BPq8sFBP7etZQay
b/Km8KsOEH/G+uWmR7upEPeShQsl2NoZ86av429jP7Z71UXonj/rbq/uaizhm6iNb5EVRijKAPc1
da++aWZD0vPQd/ueGuZcKcR0zQiGRHNJVRdWLL8h8i8YldWOu26joTnETJiu1JAs5QSAhHFXDgZb
6BimCxw5oCTw8bRmG+UjmE7H+wV/etKOBAfQ0IFhgsNjZ/bmYJ11bt62INUiaGyZ2SyfZ9YpBCWa
zmhP8Xx2hzDvuKPlkFbNiq6mnXQrPckMBMohovOU/dBeWkpCylEdeq6WbEFkdosF2GkHSs4Ut2QD
CJDY8zRAYuLwAHJURgxogilETJdCag1/grIo5LZXa6BlGX2mZaYxlSr4DgJD2wRaTY1RgkBL4nm8
rHnHfXHrYLogkokqOZbapgNcqF8mmoDq0nkTZYeSLEtDm1h+YSzViRGP/e9kNoerxJmMc93AJ2uE
BP9E6RB8D3ONJndoS+PGaEW3QbtOJRLOvf5QloMjLrqoX0perwOyEomq/QqFi61Dpjn6rjKs5sDe
no/WnAJ3e0mBvhZATbboYaivBqf74WSIE+OG7d8K9yKe0NnH9l0AHw4Tf+aVfzAx8PoE1gVH9A40
BVqKfBet4dnTpObpeE/m+al0mkPgWMxsUjL+CFTIvz39Xzw3N2+IMXZuyUr2dhI819600uq+zTtq
sLEx6RK41nA1gAFDrg9TeeXOhXOLvW5aQitITo66evvUKK4ywAjmWOJQTvHSZ3lc6as4hlxIdiAY
mGhIj4jai52Ti/Yrnk1OIE74RNaR+bql8fJJxJnxLVc6v3qR6nxnQioOjSjGT+nIfhcjsb6fUwWI
qJqmzh91zouI2uCuEpR9dU9ckk/aaw2ipaK2VyqTEG3TYEhJCaYrQvOSxWAxWgV6462JQREgxwI9
z7n/GVOfEyNW3dP8i2E+J3QU3fnMa5rWXOGe7WLkdHgBwB3M5bZLh8FG2wvMCkeROCuTmQnZLGhe
BXN6fLrvtBjOQw+xhO0/2MCsyebrqEORverHRUekoip41Aq6a8QQ2vN1ppZrkimmbAb/yG81XhIY
y2WjSeljK5kv8EYXu3JpxWE2my/kBOtpzgb8z0BbiPDiDujsRYMPGI4PzBLnNsRHsvEiJElVhvu8
k/j1R2Tg33KdP5IWdnN4cjkjZuVqGfAdiUS35HTR80HguhpPrOtB079FhrCTddrheUaNadxEGttr
Q9JnXT81ngzNDB5nNIJnfcLdZM0cMhm18p5WYkH2JlJtstZG49zDFHrssbLdB5GOvSaIeHS0iEcY
zSKzSRhjZD0a5X2KbOjg4QWxVlPbZ3q/arLAuKE44AwLFOIKH3CYsgMOhmIHZNk8p25pvnZwmOCE
6Vl6VCWXqW9LE1oX9uSnB9Zs0+gXervqnlQoDo2+rD9mHbqKjpZrTp4gKV/E8PmhTkeuq/lzXhOn
Zyy+D0q0GHqNmNKjq34WkIt8j2Heru0bTOsdv07XBTzsI7PSQE0eHYvC23UNjICFl3Rh0QK/qHI4
dc1ASpc/O7NxloWmcVVYTnAUmcU376h8xLpgOdzplqD5wVjUXYvlLhgqWnOiErQUhI23eIHDNqsB
7OzRkbP+EOpJdc8oUit9ZrE802Uj4LBRnW6Vzvro2VwpYNfaHQyk4FHCYMpXXrfcgw14b1+Kipzk
0EQ/7VrTvNcWCAYIKMo+qIP9b9ehTvYpMMZvbRmPP8Yl42/VsiFvaKVW4QYSgcmbsUrqc6PtC1xb
nbqLycD4VfV28IhEzzv2AqXxKhx4M9nxUG8nISeIGgV3QO/VwffEEaJYtY3VAPXBx0AIdhUDvHxq
Cf9X6PCR0AFbCm3p/yx02BJTE/96iXH+82f+kTnof/ER6A2JvAKbzMj5/2QOrvwLJZVD5pZhGpST
S3bxPzIH4y+svQw/kFBazIAXdcI/Mgf7L7bs6LBcthcO2wzxb2RTSw/9RY/doVWzqBwEWQzWK7lm
OCwFUlWqvWkqSjAcQzhebTPyzm1l8TRJ0RRgJ1VcrJ/WxWfX6g2FwclUA5nvgixC4sFIg9nUaYe/
rvGz9fPY7QZl9huGt87GiE36czLO9/+PQ3kuA2LJhJGn+uVMqbGS3jByxhS20WDfM40Bmgx2C4qr
+oMJ41tnxaX0ntDc8JhOxtCzMaYVYiyCDscxJuiR3lLTdanfjVId3j+rk2Hm0wVELQ2v0uKmYBD9
8qwICYOhLbiALKykhU0mYQqknY9AtHFqJr4sLXxhQZD6Fcz9D1QUJ7Ovvw+Ozne5i3GTn5wnJOAg
sKqu29EcwUKajNGmMOz6A+Hu66spTO5LxAWIUSxymF6eYhu6VtvXgdo15IY33JsYw1ZirOWCGMxR
k75/RU9Gs5yUYO6FI9ZiFk1S3XLSz0beosb4Ghm4SiAidRS+zW+UJI9uCN8V+c4ZjbCPrACvLyMi
AtMzwXcZtvFq2hlEoEpgFCvsjoLXBR1Rfiyv3Lx/XstlevagP50XbgPElgzUlqHFy/PCeoxAsk7V
zoIlvbI07Rzkw9Vk0Fcf9Vx8IBx46yo+P9rJjwa4IKwxvaidi8GRPmW8ok3FPiBJ8WXjels1afrw
/gmaLKSvztBFMSYWBT835DJOfPbLTVHquGw0u53BNOvKpr31JeQ1fsBOSMRkGaZrVdOnmFwmgPCo
nU53j5Ww9gpy9q5XXr9RozmsmkFWP8fR0g407T0gzl19OyPPgQsQ+kZazx8sTMYbv7+F3G3RBbl0
OU7vOLcNHcJPeYziQdlIEbQhXTjaAoKwRhceFhUWGbcc1hZXb2OSHvtDn6l8lOFWl5IOiR9WoXdF
pMjf8sb/KFMQb3411uflCRf85+RhSLyMwCeRdaAnI/CVkaDIopNRuw6b6jpsP4+xlfiUYF62RjUP
ZbxImnOSk+AY5mNHFrxeEI2xlMLAdFcWMT7roHAZaWLlRmBqNpemM2uHGebNuu6XuHY2VdCgGu+L
IsPnS9e7ge9ZMfZeW5NbqKeMIS0Ke1WOR+ZrLVS1DHVoIDyC38VZZKefFS32y9Se2Ahbc7ptLBUD
aOqu2BzN+zqWgPhtqEIjPaxzPZr0rxr9gh1ecs0PxPSYTtZN53bpyiOxe4/1qrvik4vt+3fr6wfE
FfgkiMi0EWQw1X95s45MYxWbd370NrpkzkVb0NUP1NF3ag6qjcI1+q8fSY5IQAz2jEVtfap7oQ/b
uxgFu12DSsJo7U1mhD+9wj5vLGDaBLl8e/8MX6/broBEKBEqeR5bnxMRRwtbveC36XbJlLHJxZt8
wHNhbVyzmdbvH+r1bYoGixJGJ/pukaCf3KahQsgz9CVvQbenvMR0hkxCyQ8u4JtHsR2XbYplkaxx
8pPlOjE+HZURBOlGb1a19LQ9cVPup/dPxni9ji2KMoPIRHCNktfRy1sjjTV6TZXX7kaYHGuSzJKt
M+aQz9uiJKKllWwpuPFBCRFL534lGWhX2mn80bJkvVpO0UaCshFIW+CanHqhauYDc9zLdmePmQQc
52Vbsrm6LfDY2PXxBNsHMoW9TaOXv7NykDfUjMMOS15/kc+zdSQDLvjgFzDf/E5SWmhSkPeK0x1H
CIlZCyKr3RWhKg56IzaershhKrr6MiDf3o8kvImMcCo/q7XpSlXx5DvwsdaeW5TI8bLfmTH2l0wM
mZEOPwj5Nn3w1NXtVChIEV3MUCmMhmMxZZea3n20uXj7BEADWBZbep7/5bd/9o4KjMbLsZ5zUaPp
JmxktVWDHX6OWMXw+ctkHbS063LpdLyxmvxI1Nm9G8s7JGvegUlL4I+IcikcS+8apUR559rz71kE
xdECxrwlQWqCucjcBYR8tiUqrvpge3SqDWIfwW3x7AxO7s6hy/jC5dTu8FyHqL+84tgx8l28DQxC
GxZ55UyrJNFBvFAjtwzzP7gLTp1cf3+FRUHLw2jI08fdnVhLJqHaXaJBvIXJ6IoHtlWfpN0WK8Ym
v0q6QV+laUQ/SVPtVB/6SWlGaxJKaCeF7dbUW4Ib8B8C8DAGAgFMVfkRB9yNAiSlnYTGb0DZBkul
pK2cboSekKGoeV8rN2n2Ri9IphFGtgeMfo+x7NaZOFAIoMWvBq8VH1zz11s311lATzY7BEYDp2Ay
QSc3DeBi7uok+1oEO9kn2VqbsfHiiLU+2Ce+sWwjSBRUnjZSs1dCM/g5qCxYdHZVWDx6RNHy1oYI
aZMC+MGRltrk5Y6U0wJHa3rIzCWa1pfPQh0g4pIg2ndTE96lhhV+TbIlNiOfqCbElBLIpTuaewwc
BBbvr7FvvH0RtoLWstD4L9zcl4fuQiRfQaK3zLmn7+TgfhplfaPTckGZ/EDJ63zwgjo1Jy23LKpT
Ez6fScGNAPzlAb1ea0dEau2OMry4URb7nilAFoJCzLf6+Tf5b3dlnMH4nyo2NzaKd5ShzRq0/Qen
/ubNJBybN4uFUPr0tRwrZhhRz/M7uGWHZE1iZyTAE2t7yQwtSh7fv9JvvDQdnZ0jPBRqb4r8lyfu
eEka5kgmdtPUAPysjMCfGXN9UCO+eX0NOhncSVxegGgvD5O0RlgadtXuqJEb3+3HaN1DOYLc6mqH
gSxWAhhstWaMnBFBD8+HbkC2GXvtDKnMR2vk66Ic2wpVIUU5LhZx+rwOxNAQ6ZHyZXqoilEoCVxr
5oupX9qkuQEeikbnLpIdQptU6R88VqdhxU/3GrshLjb7doLYT+61DtGjaRV6s5sMO3qoZLMERjRh
d9XGhiA31ykZUJdqGZZo08JN6h3EFGuaocD081oizxq0abiANAY80uw6ZfgiFO2v9++MNxaaRYON
CButqSGfRMDPXoWR5saTKJx6B/mrQZ9DQKHdMspjLx9/cEneOBRAbZsE7MVV4p72fuLEaIl8kcw6
5iB/tK1JXuN2pRfMgOn/cVrsQQUWlqWl9mpVqyDmdpVr1ztioZprD507EBAZnAERun//Ar6xiHEk
2iJsEXE7nNaN5hyESak4UgyWC9R/Ud3mYW1ueLvhQSf+YGWXwD/eP+ibl5L6GuMwOXC4qV8+aCHy
SVKlBRka5sJVXnrrMTyPdYO75YNDIfPlw07eEOw09EUHLl2wxSd3spvapQpng1vEXlAODoMs0tEj
e0BxlAdF5jvMm9YOe/LMr61+0LZUjmrczKO08mskuzxcsUWP8RC0U/bFrHomok2Ruor5TuYwPAjq
6L4cCHxJ4Sm2kJczXNhtYcSMrjglC6p3iX/U6wWBdgMy5elMQMLY4Q6TM6JGwDJYKyPjzlEmpvHM
RtGxTYx8dDaWV0UmeAxYTb+dhGYJgjgqmIi5eGMFa4YkTfS5BXg4HbKC7touio3c3mh6ZRzzmQzH
XavSvr0UObzTC7tTU3DttCTRbvlnbUBm0LQpRGrbS4t1kfZ2eOHKQsi1EhahJQql3G3PvDg4NoVW
7o0mBd02hY0JJiCKv+QYDAgGUgB4DjIcQnjSqiQpbUohIG3yimDn8wRFDsxTx6swXraAd1CE9mJC
6tITknyWa6RL0nfIKzhEuVg2V8RImfeSLM5pJYNuJJgBouotPjdN7ogzTaZPQyD72yK2m24zabUn
b/Qyd8MNToNQHdjEjtvaHb14a8NkRL1IjtEME4AZWQF2vcRfv7T/dM1E0li3wv0M9YR8iCyHadPa
EYKQpKpI2XPVNX3erVoC7YLKzL6BVNNvusJBuwKMb68tEXhW7eGGmrYkR2xRKxQ3AWl5vQ37Il0C
9Ew7RYS5hOqFqj9aPTF7ZtXeJ4T0rAST97VawvjICf5lW9qwwVwLDdcmso8Bvb7x7NjZ2UugHzvm
eZUsIX/tEvcnO9B8tiKcqiALcK4JBURyOjPonAh6y77ourMBm1B/El4O6GwJFUyXeEG1BA26S+Sg
tYQPUi0QBQF8cFyCCQUJhQyQ0bwuoYWBZ6f+mKSKTUUrya2xMZQsMYfgMQ91RxRSDKKIv6RXKd2l
cbCbYzqO5nrWMfOOXZOtkihgYibT/GywonXML/sJ2toNCbzjxhjcCJgMU/ZJI5ARsifRjGxdb4Il
rhGItH4O+BEue1eTkad3zaOzBDySUVit3SX0UZalODRLEKRE+nuw9Ng8tEtMJE2Ko2nAUhCVsU3F
xOCVSMkixgMg7NtYTd/IW8Y1jUx71ajgW/4UXhESbXTolSy2/ZJtAbD/Ll3SLtol94KkMRdSOFkY
2ZKKYS/5GBF1ww1hJv2neknPaBWO6oFADeaaEoIjGRsTYRvtkroBxjDex0sSR5G7/aPdohye/iR1
pH9yO9TfMR7sNJdUj3JJ+Eifwj5Mbp6vOaSRcS2fgkHMJSMkCdXwveLaX/4ve2ey3DiSZt136T3S
MDmGRW8AzqREzdMGFhGSMAPumIGn74PIrP6ryv6ystr3Li0zJVIk4PiGe89Va4JItmaJeLlx1Pt4
xs5CzgjuRCR+a/bIxA2xjYQp5vbizcis2/c5Qa+McNeM7BGlb2s275ph7fQsRnKrmbznvQuI7Nfk
Lmh9LeRVPaLIxkVKU+OIvGiaw5I2dz2UWMWMoOXEeFaH51grgkYaPqmgy6sCFFE5PCVM9e/MIjOf
orLK0+OYOQB0UDndGqPpEakEHBMIFcO4JG31n44eUU8y30Wqv+jFWfKQ/dW1XuwA2o7rMBtFal2m
qXUebbQG3z7DfWL2Kqek+V5zHJbZm57Zv5ffjWxY/s+QTT9I1W42tGji6rMvfSfme0Sv0877jorl
yZvt7H1o+T2zRkhm3ZnqRMhlEaZTZR9N22pfmcKxBsnaZNl1Q8+VAINcvSWxp34paWNpQDn75ioz
PWRN1BVHi3ysHRmL7auoSf2GvzaSSAlTqNv0S8vNAbRQkGsM0T52HEG8FGTDHobfxmWEvKUr9Ztd
Tt9UHkqWvcQVpfHwoqJxzVMnKcwL/HhlPePphS9fsho8ygpZN9egNp5iP0secT4UQe0i8NmRsCa1
F0jZ/ImQQPzkHJsLb9XJh5fBnPrxBotjfE09hbSBLfxNTZrCxU5sfqsF9dLWU+dx6EyxwA90FQqJ
JLmiFpMfjO5ILwLBd43hfjjbql6VI/2U78Z6QoTvum58LQo5uKEUibhyEyluKr5dhvDqlJe+fUXV
J382Q9zcA2szntqUzzvN8nm/kES9RxSWHrTGns8al+a9FI38iXi2QgfrLCDHcgXmkU82PcBS49dq
KFuMxlYnMJiAMYdW/uxm2bwNCZ/r4rrqV42uSMFUSPhYVVVGp5hpxL73OzJEx1Zc7UVpYzDUfnyd
UgGEkAzucv4kkN5GJi5RZ9lrLixq1ovBY1luRh/TkAb6UAVxBVKUE6qP4NrXQFCkMYtrKuroWTpJ
jFmirz+cmAyKrk8WtHraAtSWGK72U/Sw7OPOU6e50aNNrPXDuQFDe8A4Oz17GNY+qjhKD9YamyF1
Lb72PjFXBJoIKnC0EWwsLLTtTb7GyXc+QxwSXtF+JGXH/wAb3wvieCzI21ok/IaF+5wxVtW+zghr
vz13aD/d2BY4K2Y8vw3qY+JNE0kuGCn1j2mZDC+QIAiDG2veZCH0/MHrGvnDyhLnEYKcgh1cjcl1
dsrKCBDGNW8FuLI7z2n7F11O+UO6ft0rtu0iELA9KHvghXJt3uHFBTBLkZFc7ZZPDQvSfKfH2vyt
Ewy71ybi3wOG9tEDefVkueoJGQtE7ZFwvuQPlOzTs6+zkcHsDYNsaRiJE56YzN+uZMyHNAT5S8C8
pW0CgK5jFZJKSJ4KqmRsTKnmRA92QssVyL5V87EcBgdDRs+VROhww9Hr2FxpnFnJtcgz+JKlsdR3
mpUxxB0w1DBKbb1kODpW7VWh33bftafRMw16mYWqHNU30jvjxY7J0x7G1vgilKXvQ249dc9psXzX
5morc8wK0XSTif7L9PpF8J0Ro6hJycfi8CRv9zqi4iYAoGI8obrWHvxO5zRzneFrkp6676KKwb8y
5W03zPJ9yiIsHcTxXSMHRmvnIy5JW886co6teeAe93elxd2rStNKv280r+WMB5wnjvVc8+F5lntD
TxztZA/ALkBL4DI37ZDrqcjyPlDHd7cRtNP9UBTD4TftVfHYvFhQnXugQ3F659it3EnybHB4DBEJ
6Ml3F9f8q1ZKOHWDtH4KPxY7WwIIkvYM59+aqlAMlrM3+LwCNpo2MqiG+/B3QqtRIgf/zeiubKi/
ZhFjs9Hqx863bwZ3xd/rekov0zSbsfezW8X8R+8Tso1L2fCyuUPkaAnfmCj2PZlzrNf1VLuZiPG5
VrOIHmHi1UdkxX3MoYuxzqhYNirUq0eRdqdhRjuYcm/e6DGa0Cp2K/JAgKJQ6lMC+qz/GKH+8EWC
1s2tgOLWg/U5FPZJpbrBkYZkerFata0cgwCPzj4T7Gu/Um+DItSn+qc/rnumuoPmp5lHFdUu2zI4
D4chq+dXzE3xg14l486d5MGpC7XxIT7HQUpojjcuP5j/le/4AhaXZw6tlamBQsscOpzQnWc7CbM8
hwapoVUeIk2/5qVNvkXfi3MZYUSxC7O85x9chvKR9tQrVNjW6McPfcuL9CJy73ocqwGDaYApLjBd
P/WdF6ftikOaui8TDO8949KEOpBSLijTuQ7qdExuUo/BTW2Yx8hajJ+JHo27wdP0fUcaxsZLsWmN
v+2IKKOB1TEqjOfZOVNc2K+ZLfaVmGp8LRkHcE0iahA7hNf6he9/D3lvvk7SNm790l9QLZT2k0ym
LJyoYVfvzfqntZjlhOvezwPfkhjaSe1c6sKg6RowUtMkvxZWTSZY7C5FwcplkFakjwRkloBvkxL+
ITaoNpxIpQhZIAT+Qmhv7zoU9Hac/YBPRS4MjKAuVwUZg7YG3zKb7hfdfO1SlNbcirvUWkilYcdG
Qeb2t6UtoucirykzbHI7OQIJvcK69+DpDQFspeWd2znl9NKTbQLEL8itRlxLKeo6TEbfYGlRLMd5
rocbB+oiYYaelnPDOdVJxlN2LTILGbDKFhx/TVPRlhZaxm3EDm3AstNlb6VpkxNuMIBntAZaTS2S
kUafatOdH1nqMjPMXlOChhQMapPlJ39M9QdBQmGTudMhGnBceG1+U/Atn9sK2E9r18BsWfCsYMTu
wtwX9xF4f1yW/htGrYA+h1SDqg9hgS2hkgSxoPlPVtNcZ7xNM/rI2nR/GovzFTW1+qBiLT6Ktqw5
tFrt2S2EtrMGklM74Kj3s0PFgvfJYOntd0sYT4SCUw5Nh8GEE3rSrHq0N4Ort+7BzQ2kqJXt1Fdt
XBFy1ezWV8Y3KOpMLyNNuC9WxHttiOyjLLPq3lReeQ/xG3Tob8h1hrrus2hN/WcF1vtTwZwmrkjj
FypUACfREKqModAb3xoqHr63lCanBBLCU0JzrGMhwZsvK96cpyWzs6UwzJ6hP/+pjlLzifqYzhTu
hH2Kczy0Jd6Nz7Zf0c+guMvvHCQxZNWliz70NjN+5gkY4KDG0XfX4ub5AIZNE25HqeaHcgE2jTtY
K1fToO9ul1xUj4WaOBjahNjpnRt3Q72zSZhMwIckXB4JXgbCjqqifkwcLIrUmHX0IQzBz/hyAkWH
bjnHzFPpXEaVNXf5Zmh5l9tMIJfaVKi0kE9jvSgJvLWr9pwuoqNv1KvBIG5VYl/bUbzymxfNm+qj
TbKlB2nZn7W9Nq8lQMeGNApopvxLluDc2TiAt7GNRw7fEkBHgtqLqY8+hmbACxL36ZocFovy2+x7
XrVXFiD/0bb8jz8/TDFocR9YrCfJJmqRHiP2XSYCJWKn3hNxEcN2dto8ZBbERw/PsXoU6MeqfYFY
+mVVFsDwrvIpP0iDKdCV+N/J2JH4SUwlgIdHMaKo4Ctk3xpCguHvy13BPKSRSJrPLSqGYY9fxE1u
CHEavgeH2WjQm0JiGdaM5Alenbmv+qp6LQ3fvc9JZcZwBW7/aUxkO0PTso3oavf80Qdz0HmPVOW8
6xTvJV3ePFUa+z8yLUK+E+5dZv/JvGEuw6c4QEDuOCQAJaZ0L2nAmwXI1w7tV5q1WbH3+0axwPDL
NEOBnZpTWOjcP8QmCOLSKuZ/J3JegaVyHVLRiYQw7SMqcIYoDbsVTE6KjHVudZuGm4cwzy/ilWHp
BhWheyXZ1NNSXJMBx51aS8jCrTARFmgDnw1YNltV1PqJnXRzGGGu3BNuNZHbk6cvy5KMz6OJ4Pb3
6PH/NKj/RoPKdbtuYf+1BvWxxu/y/82T+etH/0bw8/6ACMRI2mGLiNyS2e7f4mSsP9atFIuaVR/y
+7/8TYgq/mBBhgiAoJc/9av/K0S1iJxESQkfC5oJ6kMG0P9Bmoz4LUD5u2nvShBaCX5QcXkfkAv/
STDSp2ZeNVlaH6bBNUZk+Ey9worA1H1SKblzKtPuQx6EHvgLBPOBmVbp7YgGf8NYlyEtQh+A/1Fq
vToYsO9qCvLHoXWiD98GXyUBt0rsQYs4yMbiBmNjIM6pNiALyKsae9aUO+Wm06YM1icZm9YFA0py
mxs1OUzEf1mnniZJbZWfrgaleR4NIlscoFzLkFXfbQl2IHBJc9rlWmtff09O8iSyQ4gqAy4ipVmn
hkzxtRIXFTQ/KzGTI24mGD717NyYWhORSG9GjBKYKZ5GQm3XSlavtlOhhne95E1tVBl1X7yKgb7f
JnWP7qjCOetJxcPFdYp5+zsshCEZWsnc6ep8C8RHHFLU9y7eCr38TvnCDyISIL0qQTqFsaTR5+II
GuAchvmrXEBZk8Y2ta+2xH5SjfSKfo77ICLU+jr2UfUkW2yyXdsM83lSU8xTBfc3XmGmfrD+y4Jq
UTdooYMlkd79lPO+lCP5IOkcozLQrZSIPTubWMQAAPgwYo/xIioSiOZLoxubyCckZEPSAE86vFQB
D7HjJEu5jiv9O9FCbbhkcEwOLZ/fbqiVf2Ger/ZLkqwsbt9knjvwvEhFVT/iWPfuNR6/t1melKE/
ewyIDZaAZcTEIoKxQaAv3w65bfZx6qkrchRh2uNil/PWcTPjZLfjiGow7+1NyjAOBzdSIP5m5m5W
laqf41Kq96avzVepz7YV0k4L58+lmaGVjDW7pCMvbZz9+0niB6SW9x/NJo3vUQeDOPanhqc+bdOH
GU0tDNRCE9DWE2384UHVJ33Q8C9SWmwSiYiLT5jjq/QQucQmHsGbmPM+jXrtYkIOH8PRdEvSJcB6
U25YftYdE5ELLPGj7Om2ibm7JNZE1IDH3DAwGsd5rozZvkn+hGpbvwnb3p+4bec3ezueZh0Qt/YX
lvs3o3v+zetWK7pbY1yhwkSuRO/cWOneqAtW1LeHqHcXQwAzezjXjdadOkf2+rEA/5G+MkuHEI5m
TdDXc/m8uVGsPc6sNbDPRnjTy+GcDl37msAgJ6IvvkAwhUue/QkpN/9ElselDsvDXVHmYGRS0mqo
9vUVdM4SIt/pK/y8s/TiqJZ4fEk7M91oZB/fUAOqbSu7h2wFqKfFahN1M6TBQc419OKQkOccuL21
p2pFsNdNA42d1QrBjcCA8D2vuHYnB9yudWYLw73iPRxmPYXtPvTMXOdums4sHbJj3etiM7P3R4h6
6TIS1dk+t6HvMTYd17x1dyJD114z2Jmk7kfN1j7FwklTRNBqomU/eQbJ7WuG+yw795YkmEeAD/GG
vc3e6zLxYgAsCRhKMBea+/o6supAgkRC/JoVT7RjgvuO/PhhTZL3JJnyFExhm4nqrK+B89ns3uoL
VkLV5ONhGtkcVQ4B9dkaVT+vofX2Gl9vrEH2auUbj2u4ve0st6ny5n1hYxRPkrbYzUZOvIfGTxkQ
RcK0aWoJ1X95h+YFNKRwr4tsbhDRUSaZSB9yMqz2RJI2u8zR9JumwaLltCtptKWX5rTdV0xLt2k0
RzvYyRnqaNGufahapTdEkwyDxmiAvcjMKDvo3fijTs12ExsJ+UYu2Q0mdvSgwAH4OmZqPMDy6p4z
KMdcGKO2j5vpu2+cYsX9zduuAfs+GGb0YeWCepR2xMafSutIvIGpw+2DNXWw6PzOFRlZO99nJRXI
mBmX7HP75EVMnXGrufe9XHeElKrEybTMboRdclU4i3s7t6piT5Yvabb1UJ49+K2KXnwluGXZaW7b
uk9uiS9TP8HakGG+TGn+Jok+2Bn9sNJlmLqXbefv62WQ73KM9Fe/ifFoDkzK6rFabityM88zltdD
aZXePe1WddM6k3ZlDP/ixmr1mvtkjuAyd24bkzACKvYuN05iyuIL2y7PZxAKOrzoUsaFuWmh3iY+
eNnYY8mGqsNHMJiGdWtFdNKQ2Cf26JJFhlvj7XKlm4PAJHIY1yuTJq1HxCuZpHPFVQpawCjPutU8
oKOv76cFSyCqZmauHZ90X3AZ2ONOn0x6dSOxDybjxmBobe2IEiv7slq7/IL0BCqafBxCgbpoFDwH
HSKtXJ7YYTYrsXFoUp6x3w8PxL16n5NHvwkZwbuoyPzQ/P6beVn8hrNmQv9Q6azsxHNlswPmnspD
PJ3Ilg3iB5ZZRc9xYyO3zD4ip//l0T/sl5rt2QIwIbTS+Q1Nhw8doDY3rtv8gDKTBxTMxzyZ8m1j
mPIrZt1J6pbGZAzLP41tX9WU1rO9XZzIuCta9il5O+b3leHcMp2rLuXS9Fu8wfocmDEbpnBMmlFu
W6NcbuO5i2CCtp99ljwxbaOUor5IF8sIRmsgToLwqI2IdFMF/nq45kKtxYzyws5GMjrxlNsmROr+
MPP8CZJRvbFGpX8kJpPKOvXcr8ZoHvrB+I5KFXjIB0Nfc98rwns2K65uP+W6e/LnaLlIvbcD11Lv
dQxqY/H7EyG9EWenlCxCVb7x4sE6ZNNcHq1BHsVMe5g5xnM6zvml4JoHV+hgdm5af29mXYLlIds3
QyFPdTc92uhndsbCRrkYRNgn2fLZUX+GDC/rx8ibgIK2C591VFozE4Rq2Aqn7sjhacvd1GPVYBr6
K4rNN7CF0buuhHUFcUqcgyfuldFxXYlfpVkaR7LN2q1MUnmW1VCfmb5+ueUYUhd8tgSK0Fvzlojq
a8eDJyOkAba0t0ySQbVj8dv/1r0a2hxvkmLMdjrV49Ws3AjCUn3CtY8ovtmniX6bzK0dCldyiRpe
vIGHiWTCyIxbS2bP2IWch2hKAAuMqYD1ZFb1A3Qm9mWkvboDQTMsMQObR/pFU60DG3B56VicrMWm
Mqpr7XZxaI/+2ZT1t0jjgzLLAvqRfo3GFs9rGhR4acOmddmOlx8sXqtgaaense3vpNFdO626oVoD
vu8sM/c9EThA96A0MaoJZ1L/AuEVybDBNC+iYHJtcanAal+ckq1uQvwHjAyigMlqWe5M9BXn/2v8
qi7t5n/T+CE0d9CW/evG7/brZ/OjzdENff3+fcfP//6vv37or5bPF3/QA9o2ek727wLQ///2fIZu
/0HzhpqAvI1/MB/aMJaxJmCj4dBEwLZKs3judMl//xcq8P+gxwPU/I+KHtZY9HgGExxQ8c4q1/tH
+RCsAI2IvGS4cHz7Q3IDX8I0nZxEK5XN1YWNiT3L8pgOUfJFpI5HS8IW7AlRn3NcR2ePRelF4PJ4
+zfcPw77qNa5TJlvsrUuNAZ6MGJoDa1G21XQUt6IFy5vG88lEwl6Vb/DvpvempNnhblAExfAqCKD
2khazPDCuu1iuCKRi9hIZwl9l+fQ4rpx7B+IezIzBolx/tLM43iytcbrwYQ61ZuuSJPq9UQzA+XV
/gPNaPnQmN2L4+XLsfWAgKB/i+8cJZYH3Siah4mKkjgc3v6CSGarjRZHNRGdCDGsPBwcY9oyKCLF
PWUe/dSn2fTDdUtSt9qa3GZ7cUDqKNne4Q9NXlWZ98A+6kxurHgwd37iGo+uUMmDmJxsO+j2gC5A
r6ZLE4/mxVPtM6A2wpgYqLpNYA+WGeqWXJ4qvIR0bdNPlCA8LKwhbw+6NqQXlUK+Cip6wQ9c+iNV
Kt8hs++svPXGIaEATpZTU9oMaJPZijfFAKUFP43nBRnRcXemzwyZOPArS81s52YTsoWEYLYWO8dB
H+sR4HXVX0jKBnxmlCDou3KcH1GP9Kzm4XkA4jKvRCq1h9lU1Y2r9PGC1ns+ABi3fmS2VZ8y3+ge
kYsXDLFyLd8iFMDC0ySmdyyl3d+gItM5K11tU0VFda91uvXYzXb3TrJK8T1DrXsyB4xCVPTVtWyF
dgsgZBcLvXvjs4Ksp6bKv1OtV75ZTTrs8F6huuIpveW5t+xHXWhbzWqmT0UK2NXoZH3JJgRQvjWk
innqHGPa1nz/l2VRfkKzMYDya4uFiG0qEpLGnSq5r9pBz1kQAv6eI5ZXJBYOOw/ZAumd9o/BHLxz
1Q9s9C0hb+2GYPG+0suQ3GqcD2087SZDI3UX1Vd2kYttH4pYeuSiOQTnMTi50yUHf5rHyzVnNQCB
TETaL6+2PMASMS1moEanmALPFf2Zx7PL+ZUkJ4RqbMwJZETjX4g3VGr6KyCV6eIwFABJ1/Y3BHqQ
FldLNbCHjJd3RTslCDWX0xntV/yEHElcPWUHjbfuGwe3ukNy0j2YQ2Juc2F1c9APS47FktC9ANFF
z2a8m6jlwL7lQTtW7PRTjxA8K8uiI9ELoA9m8kGJGwT/EJBURtvlNFH5wjEi72Z2K4cqVvp26EvB
BESSOpcYIPv6QcrQVSk9eTKraxmX8bVJbFSEyrE+CqhLqwOvmV5bZhlxQPE4P2qDNTcs0vT02dQm
4yAcuLf9MlDIQzYZoxDVkRh2lZz1axbhpSGlrcpLbF1rxW0wvGIyUzPcsZWKOElSuWyWsv6krNK9
oHfK6cZaXGrrNBdpvsnmQXuJh5Y0mcwQfsRsNp42VmpkdcgKiiy6aYJUxLZJTvf0vcZrA06QVYSE
NKN2hVMLfbphpOfRVgbWKr82dxBX4tIP43F2UNtNet/qj4gizdl5jt2SNrizqJhXlDx3+wloUqst
YUc23CQ3BFTk42OTTbH3ywY2A64pcQt9FM8lvivlbj0ptHyn9X2Xfc6ulEa+Rw/eNH8KXv9vAPxv
6gCUywbS2H9dBxw/fyT13xcBf/3EX0UAuHsmtWQyQWa3dIelw/8rAgz3Dya70EhMEhX+DkBg+9QA
OjEKpsNKE9cbFom/1QAGkS4of9mJCzKkeJL/JzUBWQ//VBOsv4EqBKLBOq62/jmRPjci1Qs3cm5Z
UcCei0CWnCvW3QipPPQ3611olrmFuZRUiOJxSaWAR2W6Xwn2l0fbzYFsGLX15PDcfM1dLT0jjJ9Y
VZgeu1NZORxvxF/7NSPXZe4e2BTHKkjicVTPeqUiDfpuWljlGaJSy+FUZNmtCwFBBQxCvB1qlOpY
RjNa4KxXYTkb8YaIWnuDg0/sEO2a5pbQv3se4F0TZPoYXQpLykvbm91+dgZ1Mv1m/IT4+mETQvdp
+63+zmDT3cMLlh8N3PzQFqWD/qT9YTWZsZ46CepQGG7JmWnWdNBlbe/4orTbKtMiFC3usEuYQjUA
MH2axAZdWG+Uww4C7Qo2TcfsqiWJ+ToQvGT3ltxgLJVhSyfyMOMifOh6VW0wJ7wWIvWfJzHN16ki
1VCa/us0eQ5VwxxG1lDe25mmDnbfmLdNWTbH3rOY7GZpeimHejwKJ0lvwOz98DtF44L4fSsQOJ2p
SXyaI2342ZKUdpwjscaPGsUXlUezXTLP+Frt9yr02qY++Gb61fdms2VBPb0JwwPBG6ckSisooihw
Cu/DNHtcWG6W8NnUr2VaviqNl+ZoReqejAMmHk1sLauqt1gh3VBIF5SbO8KRYhw9CCOwUr98dJcJ
bxEreXlcr8hnxX5gh7SB2XnUF/kBI5gikNt1YTfUgwthbxisvY6cZUYxPo08Y3IjfrBzI7+b53ah
v0r0MFmAHiQWaZpBqk+CV7Hq7RpQsLdBLs48JKz0cWSudRHoqi/J7Fg3+HOxdSbReDc2qtlBDJ9+
dZ5dVAFAkC7sc01+++iee8a2trEv3Wy8MMxLD5Oo0KlGHrriyRnjzwQlUVhIJCZQC6o4mDFVnQ3J
iDNIO1e/HatZ58noL6SSVaZehYpo4CD2UHVZ04x5kqWriVgxV+AIwaduzDgZdjyXETjCF8wCILP+
mVn6lAUdlVQVDlDBd/44XVLFm3KZ6wNzmltGJS7LjSE3k++6BxTseYV/cFOChxqhfTqLwBuYJBnD
NEar6MG00WTazxjeQqZIWaj7r6AJGKA07llGqJ5Ljw18QQ32k5K42Jmp4fzKmYdClizBwjpD4uzH
BqVWY3Tjm1/b1p2WRy6mKS/a9R0SwLDK4ZTXTFS70PPoyT0nH+WmjLRkO6PYv0NVXG8XBSPUcTAx
dpOFEJlN/EOBcmnvFWP/gvCxRlpdYaXIInKjXDL34MGioBElULDQ8/mTnJpRTGAWfot5c0SfyGaE
xcqQ4ZyP5m06esvzQJESDKMydonQWZz7IOvR6UU3iVc1d44DgTbymqc015wH5ueHprIWti36GNaT
e0Jwno5BVpjTEew+4wh8PHc4LzTU2EZL0Sa9+TFvC3lTtgO8WFNlH2iWwN05zGX6sRmP3pwm0bEi
6+ERDp4ZkiwbWhOlUQnkTa/q8Z4pcXOZM5mFHJ76LcoihoqiSkCGpxaHgvI3MXXQcVHGJyQv51ba
qjriBDGPZdsTRmq0Jenb0oTSFcV7posEwabySXPljPnAtLrHxU/mr1KnCmPNNB9mYlDv3VmVKd8i
Iwam1glgR5HvkdIyZY84yHVz6c4ptOrnqtCZeMgqDh1vcG50FuhBDUPu6GPa3USo196tWk8OM4aF
UJsK3Ml2N2ubrBXOOw/BBTmmr33B5dSCaUxIuHfs/psmpb6Fdlc/tMox0LGVQVcr/Ue8lPFWGUWx
MethAGXRQr6VWEbezSXuLk1ZPLR13Z8S36lCq2nkGT1bd7dUot6Nk7fc6UbqX9ukyVXQ9dGytWOn
2Zc2gxZkcjAHc2/Y9G5if8XrCGt0p1893WuYc2YWQZSPSdigDbokmq0orsX4KnFG/IabPYC6YPAI
ofYdNx33huVIdO8eisw0n24qemcOrBg5m0jtD+hoKJeoem+NqKr2i14bP8YytjdTtzxHPUe6Oc7m
QQyOZDenRehFU2NCprrQPfnFw6IbR6oHHbSXZcCZ1We+4MoU/sZNh/uRkL9XbRKY6npWdTOdzF0G
hbgKNBWPLzpiL3Dcyj3FHstATtDIP3BuAq/v9EvratbDsvR3pAMi1CsQjSPtzUPBtfeUzSYBE4yf
uSXSPdtOdKNLnBx9gKP57HOpjU0NY9eKGH9VsUcstcNgm5ToLXrwkkVNdEHhke9rp+3J+8i8oFrQ
F46ytI/cUMmuLxnexx3BKSZLVuT2UXmJRcPxPUbjjyTV5V4bdOeMEtn9RQJx8bNppXYr2ua+tUrx
iL/lmY0fvAk/UpdxtNxj02nLHrQgzHrhDs9tmfQnZH0/smXdxGWs8FSersCROT/0ROE4LEzi9kSq
fb+109h+aOOqvmOByAyVJxdx4Nk9WkrzHeXreEHZNYBKNKLh1UhT7VAsg7iUMs1OZip2tZUROm8i
DHTsl0kb7UDHMLIFKRfBwh6KJ9+L5b5HpnxFq0YEfCtxDqjoy4P6DMc0SfZe66MhYZlzaCF6XBLb
Hunh8viNDEzUNC37crkgXLQdsXzjMXpKyqpiYZe5j3nEW+iMvAt5fyjHMutm4FRlvmp8RAzxg7K2
UZ7TGhcYDBFtTpc5MuznQuXVSSHQ3tJ5DXsQI/4unfLoo+nnCfxA2nxMWuUEsU/WZk0bfHTHrKfR
aT9Gg3PF10tjF7N2zO243BZ98kPrxbxpZugprpctJ9/HjkRG0Xnqzm6NzAFnXAnru8Dyiu0bQZ7u
Fs8rX/KRoipnu+PxqBcGZhBAwF52revO2MMDkbcIVnelY8m9N+nNDWJypgATyVGE1pbEKJjxBcgf
x46Z9Yc4ylJkxHgm7pSQEM9t8J50lM1mzjIRjvb40ZLrFyLzF3I/jsZylaObrZMpgxyEptoJb5x+
9B48TwCxCM6jvHVEkBexglM7K3sj6mX6VTF1/yB6NtQpc3+UsR9teCPfhG2rXQZSrw7nSoP52epe
WGa5BhS8yR264JzNlmHn1Q357HlowZvHDVCCpEV2+okI10Qstow80sC6gnjW0cPm2ZW6FxazXuxG
FFY7PZI8QcfIoGnM4ZzaVJuoMfRDZGn6NxtgEXRzwW6uA/FSOx16g1XqROnRbDGb3wtsKoTB6/N0
jqIWrVFlIlPiq/7AhL6SgEFxu1UvgXTPBLI2KOoIRNNaOIsFKwjlRu6bSnRy4g1wnlia9HtX8kAK
xjnOcKl0xq+J/dkVRx0HAtleoRXlJgvQBdfdozdFfQaTZvCS+lfalwPWrrIq/PLJnUgKsE+AwqEZ
dpPn10/jPPCpoepjx0dgWEWlHGQNZh0CEwvDHUD9ZWKDOyZ3mfDH1UbrIqiuQzxPXxLXxeeIBCag
RhBv/Ez9oWEC2c0m6xH2m2zRjAEshd566akfPHWjJP933Tr1u8WdZ+Xk3POKWBV9X23wCpn7FFhO
TZT2VH02kW7cABn0jg6SXO5gmrlbt3eeUETIQDXC+bQLCZZ+cRd5BpczbsXiNw9NqSwWM2Vz0kpZ
3utjkiBAq0EM1snYH+yCRAROg3lD1WduapsSxhzbEi/C/7B3JtuNW2m2fpW7anzhhQMcdIOasKdI
URSlUEgxwVI0Rt+dg/7p7wfZruVw3spMz3NQWc4MKySRIHD+/e/97SQ7uCqXW0ydFmtkja3UVBwB
MBdv2RaMG8edCnvlGXw/WgcqWEG9/KzxD47E1uoCJyMUTLREmhxMXrnbQARzncCWfBuc8AGfDy+r
mQfj04iFedOnETTztpvN+6mOrHXaao3lJx+bFTFAd6Fb1j4ioarZzYxNh+MUm/9K12VxNxZp+hz5
efvWcvRkZtL9ZSqhcBfOrHf+8mKHRZwCX22ZvhyrAMkT9gPt6+XYb92uNqmM180T1hWz3VC9me47
qJPHTKvy1kaBWkWNaF5UrMSrwMoPxz96CQvPPEuLlQ4uPtM4UIZLGoNSYIgVvXnygqJ+ItaiS+jx
dend4+KUj2XcvHuzYrVV4wtBIYzNee0TdwOoOkcSQz1mygfsNPnn1GR15KdDuPfRw9jTwGrdMwq1
nzLVDd97zB0s2SWhwyKqN/xE5S5VKR/CUZX4l9zWmVaMHpx1GmgIG+BOw9eZUx8nfoNljqrG6dp4
fkYzaZAnNxVhpDebmfAN8QcaXnCPbC2PbO2QSRql5jk9AxagCAnx/4LRlwF2dLmYTONr7lfzp5hK
BmdFrJhfzp64aZhONn1GJGYzKPqBGpPUmx+MqZoBYdeU3lt9fiuXc5I9c12pmb0rIi7MEStL1jUn
X6p+gupQpqHAFw8AgPlzOcgKR50dm8N1UuK74A6Gv4Z9uIcbhqhy81q1g188iCzVNqk0l2GsETwF
cGHp2GfZ6GpzAYa68/dlPTxcRWCkBzdmq5iUvTF9bsuxHp/nwUh5vhotA2+LrV7bHjWsnWd59SpA
CB5OvCQK/0sVUeK6trWoumz1fwvZ61iyJ7zM0bgPDa95zvNifPmT/HP9zTT3fyj7uVZJ2er//q+P
ptk/eelMbHngUQAwcSpD3XH+EtOuG2rNclsMFyBvDoYXC/S61fOOFEcDq1wYfbEKe9+n1p2dOTtD
qp0TC/w6VNN2MyaEdsuvSgMODFuyJ//8h/tLhPy3n821COSznwjYzPy8AypE35RmaA2XulYXr+as
GB5o3vj732RZfNEiSoOY99cXwEnbkaG3Hy643VbL/7l0TpRetfv4Nv+RJP+lJEkL2Z/ekc17+/77
EvLyXvz47/865nlSEi7+WZX8+KLfVUnop1g+2TKiYQsP9ZG/74/+V/ELa0L2knCe4CJ6CzP1dz+q
tPgjN2CRSHXeYm9ATfxdl7TdXxaSGnyHwIU3YrrW39ElQRL+rEtCY7Q8TOSooNS/4q1cdMs/ASoS
N0G+ETq+G9kbJauhrpyVkxJrqRsPqWcahcQCmAZPddaQnlu4FWhjve9AcdEMkAcl4G2v/Sp37+bZ
k+E2p35vWIELHx87TN5yL1IA8o9ZkCqQ55yo1ySqIJZP1NzhCrV0z0m5YAmah0wrqw7utlxKX9wz
u0OPh9ug5uMs5lauyrQKtkwTttr2C4lzbS+VUlqHNW4832i+Bpi8vn1s8Vuf5otoNu1yFdc5vgD8
kJazEQhN1jmw2nijg8K9H2jZXBV9d9OkXXeeBtCz4iBn2jzYRfJUU5r6OMZme1EQkG9FStgGI1tl
EFLycYSuSseMmPbS+pY7dU8cbGhQRKqJFik3uLNqlZy47e7HxFJEFauk2jklpklLxyQ22sHKxGZ0
yN3I1rM+s5axVomt8idhwVYIYvklIiT34FT4b8rZtq+dlUJEria5iYV1jd1Zb8gV0w84JUxYtZFf
bc/IL3Y53ByTM62Twxhf1aMXfyMzVu8lqNQ1ClZ2EkVBSMwdm1uvuKmDHk+ie46d8jLEpc3P1s3d
2Ry2jVVVl7BWxa9p7wa7HuTgTjuw0RDC9M1yg29OGFaIOphhXSNuiNLwHwRnPgfSECuFQrmuc+eu
H2i08kg1P6VK2zesmePJrr3hmmiTyGwWf01Bkr47lTtseGickKamjUOiZ+WSAedJXhuPfTUWT7nK
ChSvXF8wMcVYiUk7hUFGJVDaXoyRrm+KFPSnbMQUKLU1XiZy7ZsaZMVWOPykBvG0jdmH0fPse/jf
cr8h4ZKWFZN2maYUPrDaOdlxY95NZvc9599/iDqZP3p9SQwF8EBw80juP/qW7JHAwhT5HX7DRRpI
mmnNEwUXcbWfqaO5mRZXtOd27dnKpMS/Z63wZcsdR3d9X2GLfUMHhARjtEu5RhqLDUntvGHY7+Wm
yTJWeWmI+bLpTi6g4jsq7O77XjcEc9ySaDAFTmsfpPqBFWvPCpFrEBQBYe4uNNo1cP0XgydCrOcb
HBpzF3on2RNHwZ73Og1deo1t9WBAohcT9PsglzfOHvm29Otvuqa3p0irl2nhieWW/lJ4Kt8RwaDv
pEiskyNRn8rlnZq+00oD8ZR9MJFl87PsgnGNZSw81ENv3A9+EGwp/4o2qSnfuBnqB6suxp2BKg6K
OXKOU6PliyT0Cs3B0wiXiiANxk43Ne48jmyLIfCN4GSz7bxC7XNC7Bx87+Y2ObcF/H0MwriikksZ
MkLgDqH3XRagOdNiOwx1ssuGdKSjJdU3GkHzx9p3oiN0MfACTGVHuI7jYzHm875sMxgfPLBpBBnd
e6l6Qmf2cFSTDLMNAuTwOMj2pROTcTCaybkgWsclH7BKy8F8Ym0hc8zrgrkYhv1gF2diL5cCSHzV
VM7WdefgOeVUuAPvmxGKTsLrZPvJgxPr9xLP1dFhMbmaE/EO39+By6vM9otW/MoE5Wu8hrl1ivKS
EdxyuKTNKF/3Be16+RTn14nb7ioeud8B8yZ+55XTl7kLAB+F3J971pbnZBqnL8E0EpMsErN5atT4
VJoukXC/LB4qQl2AQQLOpdfICcXRrpmJ2JZIDnu50wN1n9PqWGc9QWVObMBQ6zK40Zn3K73Dwzqy
iB0NsZ8jKvgCPwAIBn9Vu2VBhZlMWNAyOHcOYn+duMZifJt3vtUWuykmGcbNHTlz7F4AwWshD1Nf
tndFacYdzxaj+ZYZZEvpk0mh3YwxQ/lDpnwi4mk1+oesQwA5j1K5jyMP7Ccw8XxEsoFLD6Wqd161
SNRdPFMhCErfdr62XP3JWgC2RIc1Qk+uBrf2bg38FIYEYaq7ygKc20yhsWsDbAWHsGmPU2JHD3He
5U9E3W1vpXqAL3EWcuEGOEbeal/qbW/J4iCSKH73OfUHK6gU0PbwNMpzZCuBuiRr5LCZhMGxr5l0
8TT2/Qo2ivFYc2v/taQNE2y3tIb7lv34dRqtxiTfPTE8z4KyDxwNnU2wYJy7zyYZyPdGmckbz+SI
Ttuiu9f2XDyEvRP8amK3gwOSh/bNIOb12cjy+YKV/AioijVVYbs4ugMnWSXYJzuM332+jUC6UADV
HwvutmuMPda0mXK1rBdDXkWEuth/6frJIYug8+9GaqZ0eXSWRWVLnQyPYSPdF54jwbZm74GTf2KG
qTyvDrFLizg6qmQcv2VMNZKbUYQtOCv764jdhatyio1rkrqkRTC+qzeoIdnFzmtsJX3YSm9tBcV8
DLom+y7bJrvVQ/lEJt5nO8VlecfCqtgI4ijAB6q2eZgbm6iaHrSPyxSIDPWGVmDe13k8vDnDNPwI
/bj5QldzT+6V/SU9fehKq7Gh7wbfVX8FNISKY2tlfJPmBEiaiCqoQELoh86D2HDwjKH+EkRj6a+n
OexoyW7tYZMmaYN04hXpZ/okpFzhPsGCL9m+kda1m4vb1vmRzxyhNiIB+G4myYTPTx5sbU+Zb2HQ
hnJbJmY2bkRvOPsul8ktDGpzzyLLW5esLKANU6ez5/aM4OuIng1TZnnnaWibO0EQY+PW0qQDsqN5
xeKC8/Ia65Wv6Co18T1DhWi30IwCuRK6fhSdbjeaTfg5N3CTwDWCmzd6aX3UnqRnrMhL9UZNUotY
GHVarLtRV6/ZZNXltiUcSVdq2sw/QDfZ96HJ9sm23K8yioNPXlwW71Wkq50d5z1dZalHNmbqs8pY
w1rijshi1jwmANTug1l6X3pH5Qf6xeHIWZGzdHHZk/3VG9gTt6GwXwIiBMnKL+wRYUyx+qTXpzoQ
zOMfs7nL/AOh4unmZ2HTr0crFu990BObLp36C9N5++gES11eOlrmWzdzgNxGJt63ejB1t/JLT3wP
GvZKS51jZNz5VRq+ArspP01z62qSMPF46nQ3MVcaBhlypVmXg888plF2NecueW1KDw9zTxMz1X4E
yLeDD/m4nNrgUbaBeek8GW3oe2UN6QS19UD41lj5IvL2GNCXGjfVy69gnMlqyKqOXqjd9VjLFQPi
sjBsQRuLTkyS5VF00S2FmQOUtKOV0uQzS6fdzLWd7zrT7M6CDaDbqeJHnFr4sZLO9aB0IT1jN6ek
heSU+hThSvjqyiokYGTa2Yp3c9brWmEni60xO0Ycs+DmhA6STqKiVIICk+n32oR8vGL4LFe1Eefc
WuzhvmJt9DkPx/wZgSym7NShjUqE3Vmx00GFhV1+ytTi0DE5IxZDdOdDt9C7UjXdwU8C3GIws7NX
7XswJNgbswWIE2exg9eWu2UrOp8yQ9R3A/aPM79hfrZkknwL56TdFUnbQqJp+l0U2OWxySMqZrL5
cz2x0l5TTqHeIxY0V7tpWI7Rd3X8z5T87xh4hfQXB+w/Me6U35P38if/7u9f88eQLH/xAgdSB6RO
DDzenyKb/i9E9jiBgRL+GHb5oz9mZPGL5+CwNT0Pr+1vNMw/ZmTvF0gEEPU4E/82Wv+dGRk55R9m
ZFvwU1BCwl3Lx3v884zcMa0lczwaCxcCj1qT5+9OCo0IDIFJtU1M4y3cKT3BcOuWbFoWWeLskny/
J/4gxzV+v2xL1L7/7mFgwQ47ll8CMwU7EQUZBAe+qtiMVcg1XM7ll8IhHWm6wnpQyeC2q5QJDWtn
7tP3leLl2+ogd/eJ6z95ZJxvauz6B7N/L0hvrWIGy5e2N9VblSW9sZ77vJwZSOrxHddMMZI5Mqjm
NuwIstsYoDyu7BYE/LZ2m+xrzKc4wrRQkLSfSKVsaXtMjhkrfe4AedBRdj2SjiI/PbOVUVRXbumQ
9Rgp8fkCpfNTe98ECzSI1oz4bKde7295YCVAOMvcxY5sZNW3havyVrXmfOn0ZK47O9enKNDDNzaB
5Ru1hUTFOcxMJ9ZSzeNUp9G7FVtMxqm19AJ2Ox5Q9RoWIYVkiT9cZrgbV7TQKlgN/tiQMC8Gj1qS
JLv4djE+wsGfd/XUbiZdHT1vgJrSMCb2ZQenRk77gf63q2g0dbupXXwbNf2Y9lj4V9cRbC3atH2y
p0HDpdF6C5TZPoRzLShVpfD0zmkjDzMj1aFwT5LwOFNkcNfPuF2pmgYbw6qg8c6+WVjlWhnwGcnW
dU9UIHCS6gRcMfCH4jWBffxKR9l4rAcH8Aqtnudhxovd4lAFgDxJkrsEUuZIdJ/zbKqb9cLNOw+h
ak4sovpfA8wvUBqnlkJrnbOB7GWZb2tMH+mmHAJWaYLlzT3jrBKrAHTCe7PAASMwI84+SgqEXwtc
1pc0hTCxcALwc2aNHV1LnxqmA7JscuOQZX+26JB+DGaH72abnnoSNR6fronlSVgpQwKJjvjAKExf
7UQuzmr75jCQ5L1FcQHLEjzKm1FG6s42i+AHhg1P7VwCaxxDbIpyt0PTBDeEn3lgcx5Vxiut5O41
lgkTEzUJRknmZ86+ybqyA0QLK+PpPRebwGHR2xSifOZ9zD4xq8VXj5DzvRZTfOcpqw+2ohpwMIWl
xC0yRcWGyxW0uN2YCxiMIjSj4c9FFcn7pqfokhK+or6kyKkJBQwFn/LXsRSphFESBYHk5RlZJNR3
QZ+Y/L+qFFHbrsagn1IXy0Qwmvm5RAUrKUzWRjsfigEjUthDnblNA27buxgS8QE38lX4KUdWSfez
bTOcQRgJnsacT89Wj13+FoasdkUecnryOpx166y2Ktwq2nmCikPJ8pQIitgl9bExh8aLZLw+t9jW
9gQOnJWudI7dAuBlEPbZ1rfxuyg+L7dQ44VaJZgBP40f4ypChZlevYTYUbCRNcM8ISU9FIy4HjHq
iyUa4zB06kVyhH7E+buwMpcJ2WZU7qPSva+W6blY5uh8majrrpgeUSmsY7fM2xQ/Rxh0dP44KOJx
pIk+5vJkF9pBvvVq3kg6oVawcBK2IPGlSPl8LBO+yajfp3esmfibbKPZd4saECALuIs+4CAUpCki
1hLGFr7Q/DWLmrDoCjGOUcioaA1iUR0oc9APCUJEsCgSA82rW1gzxn06i5BdNnfrCQmjXLSMcFE1
sum70v2pnXkNw9akP9JCABGYwnemjj+NH+oIMonvTeglCCcO79gWve9mLpoK6KwXxr4Hd0jTa4vs
wnqI5eJ08hY9Buv7U5/YxaoYPSJwi3ADPqunGW9Rc7AG+QcM3RkGHsSe7jfdBwWowYF0p2x9ahdx
aKIPYm8tgpHQEyYcaXmMi0EW36nIkwm/Xj2/sYLT9wEIzJ07iJXFZXRyF1nKBJWKGWaRqgAc7rF0
G3vJSXfdsqK6TB/qlq7I4fuL5NVMU3BjUcW6DCNL/pgt4pgbqO9eFZt3WRKJ01wEzdbQLJ/WuOVh
xZOTQ2XzufyePdCRGzAMtKAscty8CHORG00XYJQYp3qhPs1Z1GEsx2tiBcmjo4yGjwQyn0L1QklB
+sOQVDyR8Q0fnUUYxLUJy6gyp43N2xQwe2wIc8bv+Ri+x4u0aC0io7XIjckiPLqLBAmOpCBm597p
RZ4cOy4dyP6fSdw3K8i3nE3TkUYWl5/UyrxvA6PFzTcCD6r3OO1owQsgmnj5r0vD/WUetnoRS4dW
opuqRULlHmOc0zZBV23iork5OUXGzSK72osA6yxSbDDq+Jv80GeDSuu1l3U3LsL8ElRmfiW0wBpx
kXaTReQV4gP8LzeL3HksFik49+1gY3SLPDyIL06vOB8LI3sqFhHZWeTklkX2Tn9ozNwOF70Zk88a
V3W5I2bNzOEsALNFojaQdu8cPUyH0k/Go9vyiByz2T0aOYDkzX/Oyf/OORmCz1Li8L+fk18Yn6B5
/HRQ/v2Lfj8oe3BKWJDYsEuWQzfay/9sk3z7F9ZC0lsAI6xEA5tD6h90k+AX6SxMFJM4GsYIk3jc
Hydl9xf+NtzonutxsLVc9++clD8M+39mWYOkDzzb8/gr+SnIdfxl64ldEaPiFImD75NOWQiV/lqZ
Aa2W5dScE4pxxjL8MpW+w/3Mj+JPJnfhtTTtCutj1F2w+tFUqnp7x1Qqwi3iuH+Np6g+kUHLn6ty
Au/McAF0rn0O+3BEd+mad9OuM5VsFC/wJ8Sa8sVqSY/VxYDDsAc58p3ukOpUxRGFfwDD3kuzgaI1
Wtp5t2uXf8lyZfDSupXxIxshWWZ2VYw/Ag9md3qXIO5e4grcXKHXPtSyk4ndzt+7PYgQvFERoFlI
mPLSwYkTGyuujGdqhWsC1DGGR8o0opUHc2CliwQzE8vC8SLUmG+GpjO+upzK+5Nue5+XpbIsMGRD
dE5r7pxd5jIQMzJV29AfBmeHOM9mTGdfZTGXp2gAxeL4Hydxmb2qVJdb3FycbkCvgKOyhxf636db
UTkiOkrdJfsKuMg1XMBe+4/Yvzn2xlur82TT6REkLU+0TQZVCmFl7hvvpdagKdYeuXrWbnARaUZN
Q2KDYRDlydrDrGA9NGBqmp3BuuxZoUi9d7UkyuXmQ/0mI+mTn4IESeRveZUzwWsRV4F4htGFI2Ky
YBHwJIHrlsNeXfCJH52uGNEuGpMsKNhWY4qy6zIvgMqCLaBXPYDbRJtVCcC17KqTUDn0sY9/zAXl
GuuwdrFSNBCrivUUF3wNh53MO9dYGt6sYIaY4rRF+JJKH4+F07nwKmByLvlhOOybaHSCF7/KYHqV
bRi8iM4gR6j8BQISKCmeLehraJVLRm3wMIHjfoZta8et8w6BDFyVbEmVr0jyURZcTnz/qRDVyYoo
jF6ncuYX8pYXxWqUTE9txrBwZ/gTP8AgwMxsvSjl1aURlpKfoQDiE3FsKzYOu4h0448eqQwfg591
4UCIt0q3oRkd27pPQA5WafsdqAmuEeALEC0Iw2P1rxqV70l8tM26MkgL9CtAFPyBRIMk6uwuv7w/
t5y2ZguJeK2Gkf9lbjz7+EHMHFmBsuvSbf3mRp2xlgA/mQiZwK5+0rvnj+/oel02wqYGFTfkgmuz
IVGVQENG4x1U1i51Sg7Dkhysft4rJeS7SbzAX8torE6uqeq3BldXv2qcUR2IRjjyMUoxQ2Z2E1fH
xOb5vYVQYNtrIMb8/ZHNcnM/FWS0Y3bJn2WbTsbLx0/p53MXHfKJsQGbpsMPi4GFq8ywbBiMKmeY
yDPNrkS7A+9zVvTN/ASxAzR8lS9vqWUur4+fgke+tFNQnQJXA5xQFf89mBLmY/bL2l3RV5/skTK5
IAJCZXtvyLlDeWmjDrIwxbRLmjr/dZ4drsjUNZZrSlg5g79j+MW+6liLnjxRjEQb62xcj17WDps2
sOYD4IrhZjLQXgEU1m8cHDqbAGwHuyVHUmWIk0F9bv1ujWkagduxjKZfaYtAXVdAc1lPJOEv9F/Q
yhBMwQtvJkYldBZxg1zLxixXun5rZadDYgnW+NRzFe9TDm672RakZfvIeeySVn9L0Rxt9qR8LPIg
H59812CVaykubEvhTUYQrIyza0qD3w7Unr2asdPrdTuo3EbiLFFIecn6+TAGjncYoMhBpE49eyvK
yre3MhygrdDBLI8R+uIR2NCiPyAhvCicEGeXYz09xFYxPAzY27dsDayIlakNOrQJCXQWStbgrBN7
X+V+zGGRJwaoibq84UWAr91nCwjOy2LrU0Cf1M4Y1PRDeoV9Fyq452nvi+85Fs0XPwIruoMzl54b
5SY/bBxGz53jTMelg3PLwAwfNDE+qdRQL7El9QYIRAt6JfCT/SRwg1mjkZ/FWA78b2O5w5g8bUsm
1B9LqJpPwIDWQem9h30PVwQ2zDm03yZWk6eWzgBIFJYnjh0n7PtisSs4A50mBD9by10n4eydnai5
KICDP5DqY/Aa9GTl2Ewb2CDYNy9Yjm+iMKwR35mgDwbvvRbnPONu/jhLGxKXSfc0fuXd3Nv9RjdZ
fT8A68B73oXXslfcTSYPaoUBRUmU5asdDbjuWmZuEq0dWPM6K03rU1jb1csQ5+oJ7P81dvrmhls+
Wg2RFrcQpeGp9Bjbcpgr/kODw+WQsH/YmlFsvkbWMJ5k6D/PkeV+RgKy9tXogMhxBpbwfD7qvD70
itI1JOXDWLOX72rrqjXeN7eoY2ebm7HJanXO8ZDQt/6o4wUiz9izzVPUDZ3iTFvFfUvxbT6YpblB
jBq+hPWIACEkK0gorV1XHCaUPKYNwQq1t5tqjdu5fWY1678l7Ik0j0LbfOhS2ZFRNupj79pc1QOc
lJHH+wlnbnchG/1lUFgra9JBWPeGscY9W4btGcoEaXwZWE/Uz7D6H1PxmAm3/bWXo/oywa1s3sfW
zPvHhEhvdGrVjNieZ9glGvVqsU56jGMRItKTbOEoOJ6hj9rrnDhw77nqrtO28aBU6261ZUcL6bb4
kbcElpqFukPHo/WYJm3/5icupG4Qn9egDpwHSOoRq1GKYZoV4AS6NY0wuzfDxio3cWcajzKrnI0n
u2HLy+VRFOGOdzVVPl8oVYLuUdVkKWqGPVOhM1a0tIFN3OjUfBNWdEyHVJ+NyZGvwxAx13r4edci
1GJLGCk+6UhGDzZr2/vOUwe/g8GaefAWYxPqEjDgepTnIcbo0+OWWluM7vkmqq2u5eFnXNDqLHYK
8bmg1elg5eJzmEpvFeUuKBSrkjiToX26I1EWUdORoS0wJvGIoBDZQTgvdCgXtjaP8F1AhJQx3Krt
Rx+46dUPVPtUsfPgQQ8ihd8nbtfZjEnBa/v7SoEDrbvok2s24rRUdGwEkaJ1BIwZ1kJRPCVpxSIk
5fixs+hV2Yy0CYBcMUcDS7jr4DTQcXwt0EoIoZnTs6lUf5q0vdRy8oU95JN77kA92Q6d6E1bBI92
a/b7uuxi/qsl6xMsieYWO0XeY3TXA92gC2k1Hipx17EVJ7zlmhsVuke/Tf1zlUXTJ1PjoyXAxVK9
i19TmOtrxxGUnUVjH33qwQWtPD1SYNpoG2B+MR5GMyI2EMT+zu1c3ocWL627KoD3Y9DFaK1oTokd
PglIPGs8NRiXko6nYx6jdDZeke/rQfovdcAv3tejegKA5O3QGMN0y+OQQFeqk02z5M/TyCCZURa3
OHRLnLhpLClGiPQJWKy0yTtO3WlUkpCRZVFAwteM0NJGzKse95vvaUMDNE6vYUv2zpkPcdDm3/Cs
NAeUUExoy9EKhpCCrcNycpaiwGxSpC4x+abepoRhqYLxu/uhFmz8p7xdT30Dqt/zrBMqe3+ZtV/b
n3i+ZfdtmdsklopgLK5M9aBuM6e6dcUYubc8IG+7dgy2x31LRs4vB/k1E5YZ7QhMkfNHiyfa44rs
AYPEE/GU8QxDV5PMy7DJpNoPHzXHgHuLeCN33smOXj108Goz2zAaQxm8RZ2objO1lPWqiOId2vV0
dtjVXhqM1PTcsM/adJXT3dlV3p5G0dBIUCZUDDitfo6H4g5d81T7rC6awIIGgB74DUy6ue/bRt3R
8xfuVeS/cFAD2a0VLGIlH9N+oprO6bMs26UUc+Z3EBqoB0qCeZ5Wg8SBvq7yskpXBQGJW2eb9dcx
K3LIHbAmelzKwHnsctmo2gjXWaeM4tsEbvFqBBMO6BgC/jaqE6f76rf1c91NJYXAKulkaO3ZCdJM
HI7uvolt71aJ/DM7zTE+lTlRiLNdmu/tENT3xEQziAlcC8cM8Z33OZ0QOLM09m5Ych3zc1LwT2qg
ibkMr1WtG+C+iDRGTnh2+DzHYL4k0P7Iu0ZW3Vx5+h3bgifocPjTJP//8SovVuQ/WZVx59osuAJB
cox8Oknzn1dIUTAAMIw413pKyeNgM4k6SWw9z5NHpQO2kH9lP/6L/5hvKFlaOTR/eKbkqPCXVikS
dhMoVI1zvFDBGTJj/cbmx3nPjLaIifp132JihvIS9X5nH5UCazitNQvj4j510pw7Hx/srYthUz0U
qheXwnDn+k5ZInjp4zbYssDnACjnMuTYVrj6uxmZdsBAL9v5yXKNUG2bMVOHpOs4Ztap8145/dA+
adiMeje3QuBPLDGmyy8z8wQcJn9kYItIUXPWj5hFMu4Yz6zW67cBT9B3LpnyVx8gxZMdRJzo24a7
xxoLdg01VI7jGQsA5BPunSYDFq6ex9nA0LgLWHjrPd3m6jDxLypKs2vh7lUs3HGrhV+9fczChduI
f2HPXtSOn990LNkSpcanKQ1x5i9vesYJOcRnXx2caZmXnSRlNuhEzrj2z6+u5S/6h28UuHC70T5s
dpQ/X11wg+gsyflG6Iy8xbVfFNu2bHh/+OzJdw3ke2GqA/IhGVPVb3/3u/s0tLEf9SUlLiCYfv7u
tTEJj2RTdVBpbT27uK42SZNMnB9zdahGg+/qth5DgDEUjG3//JsLXNJ/+d3xR2PGCiyBkfkffnfC
SEZYwWE/aAFpgCAaZs17L2us5zLVjM1YrPnle2obTiBuOKOaCpg19WeRlx8iOYrnjx/oP2b5f2GW
t2xucX967/7BLH/50b9//0nc/P1Lfhc3hQDVBd+OPkHM7UKaXEe/W+V5XP6Pmok3np0/IqPLDZxJ
QvxJzXT4Ixz1i/BoWf6C9PobHC9h/aWZjxW7t3wbK7BtzPb/EK/gIDr2parte48+6pdpkFhVbWEo
QL051iqO0M1mrKs7F9SkwP/a9FtzjvR2cP0cY5duzlAKO+vVianBqrwcB1Mz9rZc86gB+9PRGPTC
3qZ/bbNCbdqIxTy2JxjnQe+Ds6rZPG9IF5X9vmODyjNWV29lH/YPM0ecce0bJQHObKakj7ITNeyS
QkJ3UCkDk8p6EHssvfduwI+4qtloZGtahCRM5sker3KaPHcXj/4QHUBHz91mzFLza9qRaaYxK8u+
4/9vHpLI6WlsGorxAZu35pAXhfzupOhgGKSs2L1jNSlJoZJgXbVnmONPbXzI1h367nRtYoe2msgo
nXRDQ9GIoYofsGL+m9kKAeIp7EfLr6vHgD7i25xm/UODbow6QAnQEFOatw51RXH9oLwDKe2yQUGr
5oiDcjteoZOB1STYM7b1Pfa3T20NOnam7ig0MQAeQuEk3b4Ircj29j6HhWjnqcScTVxohYKKmZX+
eLG9mTYgNl69gUz6kWCqP+JMcDr9EutG4ueUbn3WdS7ZIPUZhw5FpziUWcIQ/XjJ2Bdz5lywHwHd
H5EqdmCLKCoj/2C7FM4acRo+hNiGd3hnsRET/G5tqhKbrveYFOGPsVBrTNIOB1PT2nQCipKHm0bq
frlwvPkwj6kz78B2D3RsFO6Q93dty5PVvIipSFtbrZTW1JQVuF6tQYvXKMQyMb8BR6Lj8Hs7NIwp
Kyebadp4/M8N79/Z5wgZ+DiF/vd9zrH6f+yd2XrcSHpEX8UvgP6Qid2XBdTKfREp6gYfJUrY9wSQ
wNP7gNO21WN77Ln3XS+iilUFJDL/iDgx/2W5+/MH/lzuAvMPQZ0LD+y/OJ4C9w+e465gvWEOJuHU
/+fKZ22pIOF7Nk/bzfDEfuNPHcc2/7DczUMF5xD20PZT/8TKx5L714cqj3HKXZGZLPaR5IOsbWX8
LRW0VEpNtZdRS9RV8J3zgVuqkMWjtpzio6qn9Tx/+nGJxeLNLT5tup+G3Xzz7sbeYNzjZ8TRy3o2
3duWil8K0Mv2VbeZf1MF9+bcfLpzYXpZBty5zSosYoICumSpddT8MLLyci5cqpJ+sNwvP6bNdDx1
o/+S6ibHDP3pSlafDmXY9puiO5/Tzb48bUbm/NPT7H76m+vN6gxHr/xZ435O6FC5zQM90XvT2Y8Y
uHFJj1Mb/1KbdToxppuCgD3O0zrL35jQde92nEyvOulojOAo/8uwLHzYlEKBk++1d9+Cm8HCtVgD
ym2ib1avF/OmFtBQVRnGQ1PnJPe9qUpuJ0PGZ/fTA57grmbo31j2tUzzIg9NBGD8xzPh/pVm8lPp
xsPeARP5JjgX6hCGnX8cthwX02YoUYug5A4HCH7tsWFNnMvkSAWIf+FcMB3NRrcWDLbKfapQNrIj
dcBMdJYFXydPK7nh5wpcK1FtN8HHIkxGGgsdiripy4nACTORUMZFdxnjIt+TNKbJjTQQ9SadDq76
FYvClhSrd2bQ+rdssCg0pQ5sfJw2jGOypM2JEqcBV1nsqzDIqpLD1uq2T6zw6iI8H18489KHJihL
tYOuXN4Jgu4mzSdrfpe5SwPujaHI13IEE+xysPAJUzVEXNN10VupihdgI3JjxXxrzvclNR13QEEw
uuoMAza0EAgOswYSZGYDWPa8stKdm+rkniPnL86zy3gy1doBS/et5heNOyhflJDyAMrsVf2oWeWN
UwyY4IW+qfw8WXW3X4Ml35oM3em9FQEmsbnH6ou7+MAkoIc9a3XWQTQBRjqdifluVUOSv3RmEeuJ
E4mfNSUJMQI/R09M2eO8eAyGJF0H5QffrpztkDrJjM9W2zUEgGtz7Zcmu+XhUMW3yQCcBjGJMLHN
bG92ZuY9KExfEp/XiIcuQgB7sgdUpLlG+Ag5Zk31KWaoejAafNcknNxwYsp8IZBQHGjGqbi9mRQv
DdSXpJipksF6awcQgwazrcJOifiQp8WyYxQm95kOxl3PaC8qC3ElVUAe3xTeTjc21fLBiXmrc722
dhwuZk9Sw4RfSciMz32kwQpwkr3EUe33XIF23Zm3Btk2UL8D2gahDYgY+aouEvj1PiPKx1A/mK9H
GtAQS6vi2DnEWGA1rd2VO3TjReZj9biI2gb42LjO0c1ryGfB8LCmW89Dk/+iXuKLMCBalX7x4feN
HeUuxXlNlg/PxihLJubaC4F2p7tMO+KJVjhWLR86Aj4z4jCmi0UJlEK6YzzigwQnnz2NxT1IjJfA
7sswoc8PFQgKtEoeXagw+6oReRgDQA/zzJycHX5C/9SvLiAXujf4tJv52bSomzXJSJ29xl73snQh
78hcPtIcgF+/XIv9YvfOGXJTRQ1lgGcoQcG9cTYYZafBUi6k+l9pMbCZFrG3Sjd8pd5Alt6ovGc8
s+NV+8m5RKZiTcF2QoIDsLHxw4TYjml1A2SalFQS5QGauW74zAK4wKlZQWqOG1xz/uRsJhtyM97g
m2rDcNI+Sb97VnS3nwKo11ebpVu+my4eNfA200FvUE9nw3vCaIL0aW3QTxqcsMB+kkDdpOTTltZG
CMVUE/zIPrmhvrUxRLdtXZhi87vOSEXdMR4j5G+CHZ02AOkGDN+bG5SUwe946AdApbjLsAh80ksT
vv6vObw66YzgazbIqdhwp0uZAD5lLPVrWGz15onEfvJAnT50XZrsF2T1Qwn062ZalX8mpDZs6iB4
VfpiIK1aaTY+ZRt+1U8H693akKyW1cFz3TCttCQMJ2044m4YHOqIFf7UYQO7Jp+M12rDvaopwGmF
+e56cIiBmxsWduJwCmnCZ8mEGSs2eGy2YWSNYvRoZ5iAyyas+ZGVK6yv8QafNcuWrq4NSJvJMv6S
flJq6VobvmHnyaDobxhbOQG0HWQMEn2FclttuNt1A99aEwhc6N7QcEk1o2h7MHJBF8nrFaP9NUEI
jhyla+ZcbxtW1x3FE9Q9eVg36O7CBnIJ3UWlr+0G5bU2PG/6SeplYepOPNH1e7qBfK10Y/qOYAr3
8wb6NaWN6s1VeXF69aDGZcjxW1pCKZjCwFVRx7GkFebXxSDbdoIC1mevTLTiGhNa4448iQoTOs3a
pPBOaohH+1GAEVusSVfbiH398FG09nGxYGvEAuLBgrdxrPX9zKSbMfJxNqvnGZzoEcoyJdwgNs58
lWWEQ6B8sDZnML0WlzEx2qijOir8//3x/2V/bAG6/IcDgeefmM5/j87/+RP/vkHetruBZGi6Bd69
rXnpP+YBJrtkSzKjZnMXbE6o/9gkk4+3OaxLts62zWBoC7T/uUmWzh++hRGKMZUJkofs/D+zSRa2
tc1Qfxu7CYENiwy+J/FWMaeU2y76t10yIHwDYExjnudO9q+TgRg1lMsPH/XndhVGt08NQR9B1RSP
3uzfDEM7faVWtXtqG+OpM/vhMi48jDrfW2/sZjRASFpufJyaPL0fsU2+jx7598BtTOiUfszGx3Fk
MtzXnrNYD7adFbLajPXCIx/f+/I2sFez+TKUJJoBEBZrA+yy4Ex847e9CXPJ5ITIxqkIJlXhJGJb
Z9Nwnpge8/q577svpV8rnjUgDksB8U27GBglabS9l7IsHtIS1MtF2UlGkHljX5sm2FJMofsMq664
eM0iX2xEnI7VqBEN+w8bjxaPNm9xzmPWOCbtCUvm5c/xYtBQuhNeMXVR2jjNO8NR/yNxcywiqxw0
/aN92pjAiKh8zcwnKpNYhxS/wnAsdCOvGEoSVBpdqqLjHN9IOCuPyfJk5vm0Z9Fa/Ijw1qlKGHjq
OlNEvWtLnYjw+/vZ9J03asGJ5llJCnI8e+JQwFAZL+gNUmhzyuX8kjdYCnI1k1yqguTE4oGzqUOD
eWWDyUqyAILxfH3T2P1VOo/j65BgJ2WCck/sIKW9cQqYPCbuD4W9Gmfo/LbmNLtI6rALbZ0TXbzo
SXHMCER+4Vz3Pcmafg+5aQS5NhJsY0ZyRDd4MUB+7hBrZzb/qUdqtj7KIHic1uzFLeWvhvX8ah0a
ThxFcsvexwurUb011XABYFqfCpW1QOysSK+V3A1LC92hNcWh79b7NKlQ/2Xx0mJ4YSRlNHvcMD/d
DDN35a7x/Rw0LuQqBL2AyujdYCFJo10d7cmmBWed7mRuuRERVh0mIi5Dm9DWNUnH/sZXs9yzgzHZ
5GTZodarsxsNErfr0Pnfs1HSOzg52XdCmPqi+2UhruAYj0mLL6LOk5+xFTd3jqGeKOUgqExHITDZ
ih7prM1OdeG6W/4GxmazONBtnfGgmMOfWRfSQ9/L4JBUDoJ1agTHyZ1/Nk5RndFBmihm7djhM8Yb
RNfXd45fdL04+DuSBLNFYFZD1DSI10PNI89ZqZd1TM6TwsCV7kv9LJza3EEvejFK8h4rXo9qaDEO
K+PVWWL4n4XOL2nnBKHR2tkva3T6b+MKLF6Q5SlmGyfg1IHgouSqgDBbcNRyFXf8iI8gsuzV+NUo
t6b81ocqQj26byZRn0+UViwVUX9ZmCOb3mn2nkq7aO9BGEOBZQCY3ba+dA802fiUt3IID0U55s8D
Ym2oTIGDA5laXuqRAVW4WIpX48IqAIvPCiZjh70onqZ7RkwinCYuiySYiML4Wi8fNMib5h4/+XIZ
VVafpCI/i5WES0uHxuJSq9jx2xZE4Wf1S3QdQCjAXxTa6XFMfwGWImgKzbHDk2Z27XzL+HZ4G4AI
8FBPcQyCRKjMK/Ko1XHO/DZMOwOxXza8s2I+e2Qqjh42j/dczzJs6N3eO5T+4Axcmei3nbXH1lge
mU5mmCXWr5phzIuXtfq2zI13bqlX2uTNXU2X7b7qOAsanX1LwWMR4R7Mr2oj+4gHv48y2WYvVZ9j
0XKBut/IHls6Xr+Vg7SoxD3NdF+6UhaU2yOFXLfQ9S4iUAfLs6Zr9prtI8MW46mwB+9dVk4WJUXQ
hWsV4FIfKWFudrMGpRzD3DrQ5mTeuPHS7FWsqHNSSt2WeFn2/D31oaFD4thvd21hx+5DhWHnEGON
26P0pEevnO5LUjH7bBlwVMHkY49I7qrzV3+3oKg/zNbyhj3SOdlTFfzo5fDgaTudd0NhTSfLV19d
qKSgfE1jT3jgbJfCj4qRQq2dEq36FTe2vc8NZVwto5Me/GkUUW3Sedw2OtstiU+9li1YD/zlFvBr
cbca5nSzZMQ862X0oqzWgG8HaO4TvGEywjI5MpvRO3OWfghNFgyA6I9s+nrWYHVDqBt7vbWQm2Ye
H5pK12dV2Jjg597ZJWJ+HP1V7gqMmfvGriBzjk1w6rQ+GktHyh+iR9gIDQuRGvIfkLeYxZNCCkdh
GFE7FJyMqwZSduDL4TnI8iCyyCQwYiXpMqjuTG0B3g94xLrzvlSZB+4PzZaMR5uFNNqt0AI5Eqe1
BqeJ8n8xiu6DgqsbemTGK4HnhET/ViclvfpOsjO5lpovtjaX/DBnCpgs+KqT4XjUD7RblInKR8zE
mPJxfnJwKnIccHjn7pzO/bauzDtqMrD7tFDfZFMUV04bY3zGU73D17vs2iUX11wDw3HIKMyei+LX
6JbBQbfrN0SuElUgYC3LKQu/YeIcU5IGRZcHf/K9asUcmqXq7znWxmE6iQGOhQ9ruyTL6JrJWyOc
X3hDfpLEKw+lw4Zh0vZr1RNiroqheyl9/qq1t3s8MVr96kcbUN1AgslmEcVRMqf3tL3mD4FsIFD7
cr2eCsXH4BXfxio2Ofdyd7FKTa/+0vDAUBYkVuCyU0K9QQ6Ym9NDVn6XNfXVlVya82hX7iGfvCUk
F1cfhnytrqWQ814tqx2SpPo+pKA4J+l6uxl3MCy/otibtGG9DGB17wuEEz5QYHbuLvVGutvnouXX
n1SRv3HbF4q2ttp/7jyHn8Wf89QDZ6AkYg6NMkgexqGc70kh529e7j45NJVjfUhubdkMJwuZwwp1
mgMFH2I+aEob7S/UDxI/cigNWpS/t9fYlWE3eNi0sHos0dptPQjMDEWYNBIGg67pzuN73slWNHcT
sKMTx3QKobXjf5uLgaS6qX/kbazuQBoZFJ5M6XTKW2XdAVWfGCjlumZlbTHzOOmCjXAKAGk6DleE
WT12fuAwaTIhT7JqGmwxZCtDUjaciHvLt7cbFePP6plmg5Gsd48wcBxumZpuzVM/BJz+R8ljfkms
pzZbNl+2eQ3eIv9KvQld00l3KecUj1WOyT7sEusDOIRDv14mf4gkxy+6wmWBl5yNW8Sxga+XFWmO
6OQs+odZ+iXEhnF4Wue+O8csnjdTatD+W7v3gG6uaJhXXjTxONAnYazEdSZ38j4YAFZhKgfvLlBO
9uoQWr8RY+ZEfTWXeyez2rBt4LhGPdakfQNI+BH4Dge8hY/iVhfSx14fA7zyFO4uovy+qiIsKssd
MZjymIg+B5kzqwMqpNy3/F5H1bvGEYNEXB07r8xeWc2KVx5x41cGSeZTkSvO97mXnU1nZscbd+6l
AzJHqY4xUDrMUZc8mGS2dQVkbyP2p/0lMDZHcErya99SzXHBFz4xBNQ0hjMDbCN3Ssz9akLjVatW
r6a/jh+4V6aTT8rwqsHWfQdpof/SWA4pA2/AAx5ZnUs9+2apZ3e1vjDKrbDqOGR8nhPBCosRzB6D
aA1aC8pAyZSegRv3w1Xg25gHfPzUX2b46+7XpKB6LQLayZPVJ33IjYjctlt6lyGjDU311iWgBZ5n
dsFUe+NTSdZDRPQJGDdlrbO3uHLqQx/7lR1Vqy7PsCvMLXuZ+DvbLgyfXMRcATLR8cPEHz1pKOwU
7QRPc8XemNHc+L2u8EMZqQdMXq3JVV+zJS3rqVM7whPVs0hnaMGmJ4+4l4vrvMHmg4SRRlAJy7A1
1hL/d986h5lylAdabvs+clamoTmt8fspF+M1weuR5Fxen0aP+bBsscM8+l7eN3cQKhFrgXwwrihw
wbmSzQI+1ADv+m4EfNIOH2w3Mxr4cDN2s/3UqMSFYcsGj3B0P5zyIK3IJlN5sl6V2jZC6ubFPukG
VF9bkARutU8jTTO41kmlrvMqfXA50TonrXfqC+7F75gv4sg0yPtdk9dkUMYl3Od76Sdz5Eq0C6LV
3szqo/oGo6jRnsYhEI+6U5wFRGccV+Kg0QQmHDdY355B1+TRqKzsGmdOFsZy9H5VjEd/mOBnAGdm
9FAeddU+DzCfsze0+zGsKGKnPpCRoT/gaI/cwfd/NnTdnFz6Z2BTUOUadgxgXtZ8NgmusTrvA/C3
B1zp67vJxvpqXlrgsJyPGw+YScNfe1llpx5avBtfU21XjxCCncsKSSaUld1GEButdifSytonBV3h
DcSb0OyK4agJTjPwyaGa2x3BUX7HLwO7yL3SOiBwJHL8Zagw1dAtuIN7tR9L74zMwLiegztI0yw4
9IUp3x1b26eq6FGuClamsgHg7QFAPWYJJum+cfxrK4MGsiuGdP6O4286ltK+s3QafJhoDqB1IJ0p
k/malMsJmHrHVmpMrjGd+XonAntriXW7A75IZ9/RNUp2HAvBTuRZup+hsu5hb6WcRozi28CeftcA
jzkZWWxFxsyTpJ7d2t+Bdh1CchtLaOeWdWhiEO514Bl3qFYL/JL0NNJBfKML8r1OUqMJJxjrNzpU
+rNtXfsmjrOMhbaDZtQY3LsDC/+Ij2/BNhSuPREbYhoTD515eUiVGdxOGjIAJbzuqYBMwpia9mMT
GvwF5v69T1x/RyReN/izk/fB25LmzUIhVSs6/7Ywuj7UlVnsSS7bMP0D6y2BkYjAsvm2qiyt3ox2
eOssuo/SyT/axEVNCPDTB/i0ARyIuZ6XLXosOHiCsXIUVWQ1zKulsJg+eAmImxUSQ2Cl+4lvaydr
/ZVa+qs08aNl7T7qvPw65EzgSzmazX5UdUGdhGXtcZDIXZkF8SXPiIAVg45xVpKNZM8szNCoNcn4
nvTRiD+ou26QFbhaBu8ozAIGUW9n17BXEAHWwTSj0dajv59ac4LGwn47NycJBIzxj/aH9ow9s9wj
EqwnYL/mz7nmiJarfDpVthqj2ejwaSuPiUDb/1CpVhcPLNDO9AvvwlwrStOlPdNm2/EANoqLxBv6
sBZpckiy7jvnNbZiqJRLZK95dYYgPeHymIblldbQYce858ai1OqFrdQzxtcu9HrlXaWuRdGzXtk4
Nuk5ntetP3M0+qiexm+B6G5m5EYysPKlplchzCfbPpCp8sPZsfzXVItqZ3U9zdWmP4VyjJ3ntcEh
7ayFvKqX9Dozahx/HkVmQ/rUu+KXxUp6mBd2R3XS1k9pI9+sVJRna6rtD2bifUQO2Ypao3rRnm/9
atvKWA9J7UO/YOrB5lu3IzWsbvXoLwqBpklyEanWj79NJgCFnZ4m8qzBMj92YgMilz6q3ZEBxExb
jL1kbP7pwbRL7RyL0Qoeoc461OJZ4AZ5e7GHTbVPlcGdgNxiFv2FfsvdvGaJ5qgTR3xVrXdT5E57
N7k2G2tRGM1OrkUmdq6Esb2ffCCae/rxWkLyrn/mH/hf2Et+yUQ+2nnD4uFn6QWEU3FZHB6u4A5+
xEU7dkekBsqq0Dd3npeT8yr1ZQUIwa0uXnoeSWG5pdFHuc0Ct1aIJRg9DI4uDa4OIYs4E85ROuyE
k0GyJLi6n+ZT3ownb+q+Jf560VzwYZkBeC4S4yYOKFVeSzATOXUFrZjUgTm9t/cKt7y0DuO/Dgcl
iEUce+xMZRhT/NIn00OQY/IEHBeN8eLQ5o1+Ym/9cBVCXW0zyPcMldK7sDBABOtzN0v7NRM20ZaY
yfpMoCZMSqs+pmab7LOmEicNQinqnXE41yoxmVyQpTEL54PG3+BhNDA05vGchWmzfCsSyqSJ3lsH
j6jnDsvL95g84NPsUyHgagq1KWZo5p/O4E1PrH3QA12HyiATmbDvGEaZqHIiNuwbXAMGc5Ysk/ve
LIoTNu0bW5VDiDxlj5HM5oCyauQbtFwzLS4dz0cRrA3sw6V9xx/UvDl4OqqoMNb1B9IgViyxFMZ7
A2D8zjNL45TzwIMb5nn6hBm5v/YKjkiQB/I0Ar5HZ6qd7K1qWb6zz+LWStrqPaMy9a4hJnmzqnT8
YWTuLzrFFzDLiMCXjjH0w6qRVZ2Mvp+wzcz5i6+d8V6SklhvewqDwKF7VXNkClqlu0BBqF/XwEWK
zoRH419G1YXMasTxFQJh1iJp2mZs3MJ0c6bQ4WGAADU9L4nzhR2C89TFSXNIukWduA+WvdsP1O8G
/stMuwx2slo+JQhS4ZBad74Y4veKmpIwr2I/FJ6kf7zkkG5czZJNzXVJ//auU1N6xR5C6UPigmPo
88wdL3bN+oM/FM73MYlnKl7moEx3W6aGPU3lil3N4Ybt3UzMjShq07/0rd1ddR3UE5KNXmDuRpMZ
H5wYRGfWhTe30YF1S8ms+TzxF7iRT9Pe61goEvCtFzM0YkCdUv+8DDfW2I7XHlcPjRLtrI5zV2fo
11AsIh5YAQGIMWHHBFVtJySwSR7z206IVeatKlzvm92n+LyKMVenFro+VdAa1MrgYxwjFExWA7+u
fnLGVjF8AhDvQuynFqeVBmG6z0b1NMlxYCQx7XfM1JbHpZhw6kFHyfZrp5etjYKDNxwztGZtVm00
We2vme31HongYTHY1q+Da17awkXHascZmkvcPWiku1dgLjWIesIPnNcdcT90DYaTspv8xwE1jh1v
nzT3JcLhq0GQ42KlHXMZSkv9m34x1GvRGuatiZp5lK2PigyCwnoARI+n3og5vsD2Cq6goMnvS5kV
FzX405OUFsNQDW8sgyzPsrqrHL8mt0sCJsqcAVyrN9s8sfA0EnCw+oAGAyb8iucJzSvlVQ5xkIYN
d3b4piuiTArqGO7E4R5vJfQVd2nl3mIM9WyuXnJBCS5CyKzLr7KtxFssBjZqq6t8TIqiv02DAKJK
kmfd6wjP4TAbPHUThFce9mDiOexkxNKG/NgaM3h0RqNXfay98zSbat8ObnHdkoODLOcJ87pZm/mL
QmXWrLJZFaUGdg0CRTHLiTKg2HbtrbPM/qlKRbIfppXCi4HyauLpXCVGP6sbv6ysr0xvDR5ic/ts
sr+77ptuPpATsk6MMz2mNEb6SFf7FJIxheeKlkHt4VDdjCr4YUyCowPMZWDtsN6AOYmbYOLWsHKZ
UtpsnZtU+Pe1dvV5Xpzp4hoeOGZC7hH5WMFFA8aCeXNPniMYb4zeK66x437HCCn2UwyUJPeX92Sp
0lBSMoYrP2esKOKKWVm/vBgZpa6Ym9J9K1drb3ChH9OpHcKpX+S5gKnOdLaoF8mgDfKkpUXkCiAz
ymnYy+JlectKG34KevZp6TWOIk8M4z15ZubAAiNQVDsbEl87Kbo91TRR7mwN8SQYi2s48tHsIN8w
YyWHtTTpQRT+uiPUidq/8t9NwjQUft3NcJN2SOEvwSDJMLJYO0a9R8SnkxKhOqjxpAcJgsc8p0k0
GJhWoeo3BykK+zTb1dFO8sfVh6bbgFYIg9EkW41hAi8ASdi8eyVJkt+ThT7FhoQF26njtNrTN0Mj
g0jL+GqZAkDMyg5Zd0Z2bAkjUuo2vldB3j3MY/cwNrJcdmaDE2lHUrWH0mnckSChkc6U6Rl4vLy2
J+PDNrzxppE1Bk/Wf/wRNKZs9pyvanaoTQP0M7Vgo/qye/1/2fr/IluTAHfJGPzPts7bn/O/vBH5
+125/vOH/lSuPfEH5nOJxmx/Mt9/A9p5wR+ei+UBe+ffKifRjP8daId7XYDuMLFyCYtaauTm/7R3
2ugJIOQthMnPGut/wt7599Eg30GsxiRogZ8PfNfdkPC/ydZicrvJNJPmDJuSO7yoE+fO6uf2FuOb
H/320dz/TQz/l986Gv4+97S9Fi2on3q7LcSGv//9tSa8zSvCUH32rFncrtMibnM24C8Ln8B116En
/OPX+/skDK+3qf44Azz0eMAmf329Hmy0xxmQ16vElkdGMIyZKa/iVmnbYpsZu9be0r54nplN/i36
8UP/a/Kz+W/eLNaC3/0ANi/uQFLBF8y3t0Vx/vriHWZHTq59fV57pT7gFDEDKum7uV7Eqh/htwUv
sTT/t7f833zEZLl9y4Z26PrkE//6qmpQeT/7XnXuK6HvizJVHxNoWZbFrNf3iYk6/48/4//ygq7g
IuXlGNmS+dgcyr9/p7nJaYz9bXDC2Am9AKc7KzWJsMq3jG9WPLlv//j1xH/5XD3HtAAvOmSMSA/+
PVUGHjSxCuyTp7HROAtGXLHybl07EyzVbG+UjzETt35Z2wiFhXjsUHNfauKUc5i6BQTZxBu8R7VI
iXdxcrAdtG06ENMP9NdF+v/LVYCJ+++vA4iUAlMIlyDlsqg9f/2AahoTkxzn1cnxrMR+NirpxFdD
UkJOIfXNxqRDz7qIJsWYthuUI565BxeMi+SlJIh3F+aMb50rZmUgSweeValbci0NsWyuqtUXt5rp
SXqZTMl5te63dB6ll5g1CweACckT+AlGn231UHL1DxuI65YnvdHvR89srkhs6UehcHDFDEFQrvqp
cb77bCyXyOUxMxGh7FBFe8vR9y6rhBtl/lQE22jDeM0J+8aPXS97Lrk476BoeAM63nYgTgWdp/DU
2XJR3JbrG2UHk/2g62WGhZcSgnOdHCxQYFNP9rkQ4O/mPgWwpe+NmUhHUHQMGnTctW9gudq3tTet
s4uA1IUc8ts3v7Kme3MYAHghJrN8aTPfKqR7593vTf3Y9KWQNDoAT4HIoh+NzhDPjI7IpK2Zw7TI
kfW5XgLNMUEx4iGuCRdkgMr2ONo977QtKCCqSjTBMKiz+EXmRdFHoz877+AMuMzWic9t48CMAV/a
6nfBy9ytzrtruPoxS+BvdBaDkgOuXYXSqQ2G8AOoose/XaspQENoH1Y20yhe6OEDNgWoERxvwGkW
tlLHYZ5gsBg9UetL4MVZdS46o+Ps4eKF+pRS09d0moMX9idM2hWOQb2v8Iu6yIqu/d6QXH5Lk5ab
v6uC6wAO3UtL9plo7idZQ7Ot/xt0pTcp4UBDbzTug6Wdo8n9rB2SkEE0ERnimE0B3Wcae76kgFHs
eUxzUnZzu73X2Q7oJt+ClZ+fv60V29ARKGhKjDqivzAdaDqDePz5Z1Qc1xQLmznrxgoikvf6kBKv
j2ZwiofxM80JqcaPXFXM7Yla2Di+ElhI23Aa5pGOHvrJHhnzix6N2rfMcadKJKhb1RE6cDDtFgSs
4c1DmaM/RMfTocwRUqlo4wfqMhMYtYTyJry0lVGnl2FQmXGk5CGfoy4xlvixxcZdcqh0oDBjJFfx
tcTu/eYGEhfqAl8lhG+wZvfzYsiZPNC0pMehJp81yBQbyGoyYDR8sKsNDJGd4UwOn/PwjJiQggRc
mNXUwXIIrDLs8LwQA+44/QNNvXVgIuC5mE+QHjU5RQ43bjVS2deiuiA4LLe2Q5kd7h/xFUmzi1r6
dXeKdpY7w03V45x2ZLMU0Pdvyi4CPOTWMFthEmT6avKM6WT7TUIrBApayaZzvfU51350A8umi9h9
ASVAzalZB+RTV3u5Riep+MK1MTRkqhNqKdtVfQRZ2s3slnFQRlzcwQWaNn2yAW1PAU4uL34BkME5
Thj2F5WS78/67r0WXn6bU+dhg7q0WLKJcXLRIdhzSS2FM3ykgn9hljXqRx5zXMt4P9PsRISYpzQx
8eMykF52hApeAMTjbPMSv2LcOE36cd0oMfQBCEpaRftGeZ6Gj1HM77qhlj53XBbMRhbPuWHmr3m/
cmMFCwnj2BwymuUsi9lqwFQ7COI64jHaPLtOBZkwr6OBt5EchFX5zsUpVzN4XYdWfKt6w6CPJrVH
/0zkZWWUigVYH6yeUsULkRrr+5pMjrvv6+JSBm18PRttct+DlDgnfvDspSkSuurfMfNsq38mXoYq
GKN85HOCks0677QiuwRNK7+NRjzOIZQDqPUBhh/ir9TuZROl1NZoUCQ7dyLkvqTXI256/xDUsgbx
IfV4WG35UqV+GzV6QNGZKrpjAWh0oHhRwKZdZcEu5NBjfy+FxZ9veWL1X5w0kPH3wJ+zftd1bdwc
Vr8hMQ+Ve7TDYiiMa2JuIx9dBRxzVU7ydfGgcWR27d95qcV5jbdEtKGl3nSR8fBGPwN7kVZtIsqc
GWEhJr7WjrP+PisHTCYURib9be8PC+nK3KfDBVpRj1xZRQYq8odZ5oTlY4flrXDhQ5Ka40oZEsYo
iTa2S2lMgJknaSNuofizlnYuyvzuk3o0SX4b3FXBNSBEyFFlGXyyu3J+J89fCHq0BA+3HAyXoN5i
+W7ZcrJPZMF6309kxlNqofGHJcNwxEDgXwdtyaDLb3jlnIcJ3H08gPcAcbiXHMrUjx51CacGstDx
M329khehxOLf2DuT7biNLYt+UXihb6bZtySTpCiKEyySktB3gTbw9bVB21UWpUfVq5q+geXlZUlg
AsiIuPees8+8TLpRhy3eFeH86g9aFt3MuoNi0UHNOCEg1ND12BCwZCuarwVjVWpDU/JGGFNtP2OJ
HG8aOJzDCmURTXNVlyTSZK3tcmLAmeps//yx9AKEPugErA6HQAi2L1eC2KozKXe96sabtufsm9Np
QziQFepgDMbM4OgUPvqz7oTw1DTpl18Go66iawMHEg8rr/iszDG4ZCFj5d5adZU1hNQBCoEeDDyt
RnhCE6V30a4TQX7o0oak1ri21R3hw/YXJ9JZWJUUeAsqiYwIl1VCOnOnh/eDO5WKdTNzTtZkeg3r
oqvfka5OZ6uLxPdW1v426gbSa/iZOeXEwvUfjJG2MoOxeVhT+61+b8qa7SmUI3Q46VoA18Ixnu9o
XfLEM1uxrXeVh4wqlyxVd8H8RJPEtJ6nLueNyxoeo9CReS0g62NhWdlNJeI19KtAe9CFstCMslW6
w51jxqK76+HNONUypo8QebcZSFyHrary0dyzNdYqhpgSi1D/lHiclsPtOLToDXSOG/j17TUk2gD0
QZbHdP+QJw2OmvEXTAwXrjEzVWkwXpl52y9jEak1/2A5tmz/kCVTdebx17dkAEX7FL3E4yj8+ACs
LgDvH7H1KC/fhXgNYWm5YpN1A+gkD2EAwXTM8Vz/aKkmgJpsXpBzxStTht1G10J9JdG64Wsb633Z
4xQI20y/LSyWGNSvrWRsTm+PrA3G706efhexZSMQK4MdXXL0mW0NQYdv4LBkVfgO2/+7yNS1P1rD
nveag0EHctlvKw3tCjEJPa4Sp1H5buyYSXA2Du4YhqhNwia6SmoIL6NlXVtaa53pKhYXnjb7cjFm
B3Y+OjW0mZk8IPXycof0kuzcob5bmNyqa40QzU+VcLovsjTMq7In0GhphhoHSNwAwMwKxBWIdfVb
Tn7F2hCD9t12AvtgYsuOY9AmfqIVi4KGZeDtRDJ9Q57FA7GQsaYb2zaHaJV3GuoNTgTM4IlCJYRC
QQZkBYk0Vgj2K1bDFsdzVxti75iqrs5NyjBmgSfPP8F+4o2c+oBnj/UxIu4lHZJ4ib7ld6X4XHX8
Q60+YyhcCg6bxoJOC+J92Q+kPvHZ8apdZb8d+vuRKaicD74fl2s/VT9cSKdRoduU/RaF24/Vjx9E
JE2XbbXLCofFGA27fl9D5cwWwBYA/Vlz6fK2HH583Z9K//kDzv7/mRmCB+Bd1UVJnpmkAVVMlTLn
uRW53OXNCMmEUEzWrzIv1C3eL9bi+g1M+PHV3zlm57sLgoKqmC84PwTogR+KYlwtdE90p9wR60oB
ApjNuPfmVZdEK1b7v9ATlaQsmXGHhjUjOd5+hP+QJ+5VRdji89c8LoDstzJ+bf/ZfKNfZ3zYsTs+
F82PTpO//sjfThPrDxsbB10GBOI0GGakxN/kCQ3cBC4PfNVEJVqWjRP6734dvaW/+nNzKCPDbh3d
AH0KnZrx33OWvOuwzBQV6hiPHZuBuvFThw64rZcl4egc83nusjRoGCLz0RlDsXs1omoBd5H5Ak4+
zc0yuIKLi9dT2poAOT612J/YOWtN5NQ4DjC8tZhAaQU7L8A6ReBCT/StCwK3ukoj3mh3A+Enh3Lb
UrZEjLwNFryl1QiCrDfgYXPn1Ft185qGw6W1YpckJ0O4Syty3E1G45JEwDpkpjWpO+FNk35ihBlX
bMg6oN0FxrsEoKYuG+1UjHpmL5NGY1qPMipudlntdfVNAoTuTtaB/6XJJhOCI+7OWdzTJ9XRKWRE
EoXyH4VJTg2XUM60Hv3MoK/uuqzPpkK8P8ver9O6cL7UrjushF8OT2QxY220W3dTdorYZbKL5zgN
A/1aaUZIz9pSVNt0yrM94IvoCc1i/Wg0JjkTjE3919L3XrNRXXlorVCgpLna80tw7jvHvI7tWNtB
CNbXbWL6y3Ee2S1606e3nxQRGlskWmzqYU9xXxGEvMCjjfcOMTf8LN3ud2iA8ptO7xoKmJwAH6mG
LRGa6sLQQh1wYAL3wtmH8yLAGbiLsiT+yvtgX6Bk9Oa6Lw1xTS69tx0Rmu6actTJg2iL+2hy8Xp7
HS3NicwsRDwRxmuvNc6c+43PouTYvXBqw7wurbBbcZ4tSTBymXnFOgK11mZThsPVrXWj6DhyMJkZ
RECFM5jTLrMSBD9wF6cnBIzVBqGk2JKtPO2tyJheyblw9xEonjt0AMFVJ+ryVIqwY5+ehKI0mRwG
WJuxt1qDOfLf/yYwwOqjs6AJUhHgqJGNVC9q2kSFPCRVEw7FgVCAIStXbhvUib8xpLglm9kbtEUP
U3OY1lpEbtvrf1bU/80MhBVs7pz/6xnI8VvRdq+p+nEZfvtDf62pnv4HfGwccr7r2I7BDOKvFdXz
/7ChXrDMur7LmOQfgAvT/0Ona/8vQOW01VkXyfrh9DL/qX9jAqL/dBYyNAgb8yiFbqRuGO/GBKZj
RtKbgvDQ61hrlxgT3Qug04l3vGi3cQ1YoAeGIwbUyrXFYTwp6T2Bu2x3JJr2W7PW6y2hFJr2p1n0
X44Q7DfT4A/HNPDRjBHYSgAc6dr7sKGxsZWNMtnZuz2599c+ju9rdLis9SySGGz0rrxDVSOsdSwp
UkJECqLqm2WOMz/4Cq9GvzSMmWq5rpSbu5+nSoRXisZNy4LdIFuIotaRpPRWQHt6R3irzE4MDSyg
7TViZTmt8HZDipbb0tICEa0O4pUcupI5u/wUqT7EoyvyhMxDO6tJ1MTyuMLyi2GKPBz/QGdJX5eG
Staj9O9Z3SPZrf3BM28m3ekA8FYUibJmMsoKTv+7G5L6JVe5dmsFJmKG/g0tGGP9U6RG0LmGmYP4
4YB6GyVp/IYlpHNMinwNoXVmFhaSFlAQiq2MJ3mokYBsO1hJr7EWyWs/J6nYga9LdPqhKp3m3n1j
I/qj2qKsaI9BEPWHUfRiFbsTKy4NAueqtkx1KoAtihjWO+I4CIwCFKNmIlkQMRLI1cSk5dEg1d5d
aJ09nGmAiwvxc0Ad3UgBgYp7kHTudKd1YXYtGVHglvORlTWDo4cbL6XzIps8QdMV4TtEjz2xM2ux
c4v2r7rt48JcoqbJb+x+cqFP0l9Kz8S8NuanJERVMeoinocga4gKxqb2s+FeaUBNi8gs9qNT2Vsi
14tNBYc3XerS6ZYNrIz1RMDdbjSDak2qvViYk4ZOUavKvTW1dLLq0Llw1+sjKh+5gcKkHULd9A8+
orZDpGtZuAoKLXusWr25L10IC/Wgu/Yy7QRcjyaeyB42xpPZa+7X0I2cDS3Cuajj00sDlnymerk2
YgxuC+477tN6GMkOTKvoOeW1X5iGHJctbxqilnC4xZk6XEFy7I/20HTrzIr9rVVH2boVjHWMITb5
QK15SyEoNwzpDUr/OOKVlrkbbAa88Go51ZbzaPOXoCLM2Es95F22P+jPRpjgaEmU+mZQdJ5r8k/B
q8NotCqLFC9ons4XduKJfGH6rnujdxK5QqKlcDC2xKti1DWIaMJ0ihDcqHMXS4VfUwxqjPFXWZiF
CJuaQNzbY4MEwhJZu/dHqR/9yqb0H7mP+96dZLPI9Sw6hcAYjrQyuXtWF0xLq5+hK320yZRh46ry
AuuVDMDBWcTZIO+noSpOfub73L6pTs82pgQUdH6wnNXjfLsiryarj/NGj/8xg6QLrWO4uAWpfFs3
LZ19Sr/Pj4bpxe2ncR0MjbX3HUDZCLeB2VS6KK9YCYcvfQQVZlF5jtKQySKsBowsU0L8hgIrEgNP
96kIXFqYNoGyCWQZ3evpWZBnO+pgBRaMw+BdozOM8pPCyYE2RPX9vgwdSMOoP4HqJDBWiLkuHUw5
cWhcN5k1XBwGW1AMioiOvSqa7BpeP4IaXBsJ0Jy+FAAgdCQalZwwIbAcHPPIz6g4aac8cBCqb+PO
bCFDkw9wDuZwJ1G35Dy5Jv0HqKHlvcsRClhwF1srreT/O7yj/hrZHbO1yZbnwYDaGxtD+glpUXHv
zSFToerIFq4wa7A8s/jaTZq+JmFLMlX8llIFBcahTacy8UjOOTlWY02klWHO6VbuW9JVWIHw3lga
AVj0j+sD8QDDl9BD4cU8p2cyR2TWSHYW1lOBiHsO1NKMpNforBCzFfl9snGHXt7ZZkkKVwDg8KLb
hvGZ/kZ866oRZWUjm/DGsqwKAzKS7GxpuFHzVCqmhAuLEFl7K+f4L3D66XNUz/g6Wx/7c4umG9+n
PtgRsZvebCQD+XAtxjlWzO4JACb8qu2/s777aMCiYVO7TvPkCJ9LhL42nUARm5uERu5eMo5Z15ji
1qwN4z6ZI85mpTy/8NKxzvMlTwn3WSitnOONJtwDmG/JSUtsItP0cE5Pc5UxJ6k1hKqRXgS4oQew
cWxRNbw9tp3w0BRSTcCXYapi9Lq7biLnNTHJARo8CwlhPZoPxGNV+4Ri4QaxuM5V81ejbnxeRDs1
r0dRnZKApX+ys1OovOB1JCjOd4lBdWwx25pzsUJTUK0rmsVXyi7drUXhwB+YRuMaSXpIfvCcRGeT
iLBkymys8kgRR4UmCjytJp7w1NYXSfLH0bKxHC4bBJRfaOP1r/2cfpeatotpqRy387nkJZtT8nhL
bZMenkt4nkUUmLdWc6YeMDxCMdlO5dH05lw+24xcc6k3k2utO0WDcjVAfGX8KEVcIh7rtAcnadti
Xc8Jf9Zb2J/y5+A/YNyEACbNHAjYvoUDepE7UEuTngA3IGaO1fUaiq05U5CimMcVPQsr6a+FZqW3
SnPu0jGwt8lbKCHGKvLLiiYyz81bbOFcg18HKUN5jljlk5rzDduOpEOi/3hewVsAojCT4sm065y/
k3xEQwe3B9GJGC43kvnZqxv91LCc8S2a8xXDt6hFzl1YFTOvJYIRPUT6DEkNui1KTxtdCVF5iV8d
EsLiZrOBJ2A6EVsYYcwPhmItgA4yL9PaK5xT6mI5ekzWWq+Z+Fl0oE34gcWma5pbmL1s1gh2zpFd
Itwt+YqdYtqpmIFGfA9LVIzMvu0cMS+S1X4VQCx6JdKsfvH8uqLnPAn/4Fr4ITlg2oZc0330wc1M
gLXlIKe9l0D8Q73WOac21yaLYOyMvPhRTC4FPhiDU61PdMwH1pFkKQtrznXxE/nZIDtAXHrTyq1t
x6Z/4VuLyA89pBWs/TJzDn0CIpLU7biod2nN/VyNQxAFbK0W568yM727cdStVQnlseH9Us7RkyhP
F5FvVluvdLLkTIwCkRQs7TkpeN6IFt2vb5Gtu081qsBt6YRU02mcEo6MsPrglW5dbOn0QWITYa7h
INAntoyaqceW6YF+Y5CKnR+8Kvavw86tvvuFZsVLcLjanilopi2LshcQBjpI5iORgmZ7dDxloNH/
T1n3vyrrMO99WNadn+Pi2w813Z9/4q+azqHNZTo2yh+DsQhyNMqqv6o6JG+ULK5FfYYZkkbz/7TJ
3D8sFMGo4ZDCeKah0UH7W9Zm0lub226upsOrnlkt/0ZRxyV+7G+7Ll0z/h4fmSSy7nf9X+UD28Tf
Nu1IdEbzZKsz1KB/FLk3P6vZfr4EzT2b9HraOnN/+90lgqHLREiC0K4PTCSp3kIozHAOt/S/S+n/
w1Xmn+If+jwwaCPyV67iFk+NeCrHb+gq/n+XeNetxtxm8V3jEt10cbULBpl6evn4Evqfnf4fSlnm
ANAokfvzZsyKqB8/SJMJslt7onAQ38rXEmEktH4cs2t34NJ2QHgtTbMAsFUXHMxG6zYj6t01yDV9
q8Z+2MaVlA9GNJk6roUmWcnWvRg20JAVZ8Lh5GMpwQbHkM5sxx6CRBDcsTXgFHJzwBcqxXznJm5y
bHALL3FIPOXMwxPPa4it1ZGToUXnxB5pC0F9g5/Djc5Q+BXBpx38h1gyrZBdso+0zD1iu3W+iBw8
3iKyVXTWauEcOeRTYGiiAfVjkxIZ5h14nbHNVlSC3akjrv4TsdTZKqoiTPJu/eoYuXtA02OucaGQ
wIJTZmsZzQn/TPsJnZR1GWjSbkXnZuvSlMmeGCFwZJ1ubZrUY1sYKx0zS5qvGVqO6OzH/tZ05zlY
6rUnd0rUupw8Azc8sjkcf7TsysQH2VZ20SVI+uHVb8nk7Ceza5YOSveliwF2i8cXa5oTPEYVgYor
SLvTJ2egPU1Epv5NSmJtljip2u9wM0bsCEnWPvgGXPHNyPj30lPvLd35BmM2OANkIdQjb+eUXrxO
nJbJQ4FlabYckckvDsBtgZpsSLYkt9VlY07EVRJa39qGzXpQbfc1mcZP1mR888F3fhkNmHPM3GJA
yWAYNQVNcSGjWt8StvBtakvpLyI0WLukpgBOMrAECzuY2geMIUTsYGMl7d1ND7lvNw+xUO4yg/Jw
zOlNnOeQuDXGaXoGbNRw6oxkj3eyX/mykmRPeLhUDZxeC+ZO4dIPVLD2yKtPllPmhQdbWcaOvgYX
MCZnWdcJFpLcS3dYxPu7tJy6uxbmGuZKv+HFIETzkoXkPmtZkB682XlvibJb9+TJXntYiAF4mGS+
5LIyVgZr5xUxB0myTwwHpHBGmxU5eawHy04G+i1VYnhRIWykpCB6C4RTbF8bZKBtozDUtrolg5fA
talRRkMEVwYkn2CZRi5uN0oAUAtBYF2rSBrY+pWzBMFqHVQl61MtXP1Whziyd/zKuQmEKbacWM0b
V8/D02DZD0FeT5eWkmKmHPTarotqx9jXEosN4gygecwRgpeWKFTaG0PZMo7txLZUkffdSlLvuwiD
dtkQE3qUru6/RL6GqaGrIQqhrdXID219JFz+fD8CIIUr9LNfSVbjTjb9mK0Rt2k7vdHVLmcoN5sx
rXuNwMp1oDy952K2vvXcYo4UsoZHzwh6KlQ7umh5re3QPmTOyurGeBm7cW8uckv3XvUUQmidd/lV
Z47DszTN4gwpx7+mhjXvM7+Fd02dL9ZjrdvYmmBbm/A/NtRy3g0JA8WziuzhAsVovBlJj7kam9pB
YuqqM8xO+5hWON/0GqsVvDnnrqK6WrWTmhBFoRhb2prBBWqgrKQmGUF7kYT0FSjKAlIxSEmwUWCa
Ja0wJtRW7LT5IsrK6A5SQPLVnpxmh6OkWacib7a8GjbYcN/eVAo1YVsOZB2DMWmALRAZ1Wm4p7KB
dKI5Fy66n4ycYzS5JPyddhA5qwTNIeViMeF868N7Qy+ng0pVfaRNqJaZHcQwuFHZgRPIE3/vcWLY
cJR2Vq4V+nu78UvMO2O5rrS5JRelMS5lh/SOpWcm04ZTQrvWlJR7IbWMj1F7asPJVKxxZjGmNbTM
X/ZBy30Yy4mMHk6eNwQJ1C9D3bYsY316ybDvbCO0fcuWVeApJpNkXaI62ZGO2n9jIjRtjNCzj0ah
F9sB+RLeaZHg3SOy4oXOTQPh3I+D743fZQ+qIcOWnjTe2vm3G4Vjg8u15F6N4cw5sV1ixzCNXEO6
afF5pqVa8w6/JYp72PfDXC7eLhlPSEdp+Fj9EmaXjwQha7WXNG2bz+4I36e3AbviuDLFGtyJOhcV
h3qjme2hxRh8SayofEA4kG9bvyu2NoCCdTzhiEa6hu6m1vylNnYozMrumUZ5u8dR7qV0BxJ75QWp
tqPGTFk8ZX/ltxq3r4jAZkrdj89OSmmvIwzxF0oHoVESwYIhq0LOSU0K9lHz+vwA4HcEH1E6GKSs
ZJp2bVHxA2uYdHY+ITt3Om2sxxZX0yW2GAouqtwj1KLyiu3MfiAvsAL1BNdjCA7j5DULXXb9kqJA
3FcxqRALMfLoPZP5YOmact8RqvPV1/ndxLM5d7l07GOgl/42dJpmRUuOOrcOhLflNCr3ZiXSh8Gn
/1cUtXPn1w4EKHKylx617RbKUryU82YH9YAObeKON4PjQjrRe39Z+g3FSIDe2ZTKetZzHNlFxQtO
oZkeJt5ofKIWvFJLK74l7OF7o9Ea0AfO9MCLFN44kQiv26Tz7wqigdAMN/42llWx9aTpPLYcSFtY
ZEZwygaE3EvSsvytEQiEVqQ7XibISN/6IhCfcrcK6B3iw1ohqv7rOaXQ4b4rjR8Wh8Kw0axKv0Le
Je5DkJY3NEjUIcHBvhb2GEN0aryLX/bjRtB1/mx2yvqM9dn6jDdZXbFTwfSvI7FScSxW4MeinQu3
/zyFQt6WDAvXhmRWKlITav1811ubNBgEw941WLGNVsDZ8JEqHm1Z6ou6ZHBYdLSwSl7EDSFt2tGt
cR4WftIiT2/NdUXm+nKUmsWX2PWBgxkquw48Akd1WiDp8u1dRrE+XQhBQ/lOvXGcyBi+cptiJua7
IYls9LtAkxTptVZjYnfU6Dz6AW1Lgi0BQHl4VVdUxzz+qZ7OeMyms073hv6jb+aMWdOIJVDXbyMR
v8hUjVcsCmpvVEFx7cppWoEdBM2hmko9QBawbUhA0KInSKQbV0/9UwbRGQKTm1yjuKP2N430YGEQ
PybQEm90dxDrQFbjdY3MnRjBiAmRW5fCpJ+fu+mKyfaMRtEjMnFoJOwBL1GLA4shWq/NCBYo3KK8
x7pQbDoWHM5Ahcs4wjLa65p+xlJ2Tr8Mo2w6q0GvDnXgDBvT0IWCfFaIexADoJnpy3FitgCiZz3L
Bo5FvpqtXc3mzxj+r9fXJmSpvti2xK48aB2vU15NHKv9WH/RQkudrZyBiTUM2guJ4TghxpikRmE1
0NUbvpi4yI3DNA7TRaLePjiDpdZeqyR8aaOvaKH02Dpz36FHQO7bjLBozOmiwXeLFsLMEO8F/Mc9
QTRhu0AE1J+6VgBC5rfeJCZ9nUU51cGu0RNrG2vmtKdB4+C3jbfzJ0I7OhpLCE3RlT7FBlzHOL8z
yA9aI28r1lMViS0eQsRnJsl2ROUqj7DFor4Da6voUsbiSErqTcfMa0HsNWSDRHzzoJ9sdIsUww6O
XZYooqNUn65Q3rFyouiUG8+TwxqYk7EFjtGDJwhapLS27ICca+6aE2J0qCYbtnykoMLEJRpYJ391
C/HaTPb1iFhggwgxn89t9Z7+GS74Kb6Hq0CKqifCHavVlhvRL3XNKlZhwJzCT71HgUWdCYNZ0m5v
6mBFDAc2YlO2K81rxb6wia7L3IrPS6/W4lQF1pAVuziPVXCuCiBLaR8WazhZJTZbs+9QDiTRU9j1
9i5FZDGhQsPHMXpTeVfhRkP7GGpgHnIjOqILrW7ItageUbGRWmeonO5Z1b1WvevcIa+nW5R5Vbrv
ejUdjNgH9phF3U5EjONmpo51Y3lyukmwcd9VsKDXfd4B52J0koPkcJw1DN9gGcgoQmM3JZu+TinJ
tSw+MJtTHaCY+sWXU37UQabvGKTZvlwNZWgO6AlgmKTHpnjheK9/GeGenOF/tNpSGnZ56esE5Qjp
VcNNMEEGa1XkbxN8BhuCUPkq5rlWvfln6eNJnuKK/uSLFVn1sOzBvV9beptcCrstN12s5BdHcr5i
khYZV8rz2y+M9Fwkl3HxOVAuqNKacIIHbd4hHT2vyKTzot1YFN0xij3rHOVN+5npk72D+jwcMjvs
j4NQ6WtrJQgsI0gBaD7a4KZ3q/xr3gDW7x1Sb3E2lLSemRwedHQPJ9lGYO4EBfZCAcSg1m0QX+C/
tj6ZBeCqNLBBQYH9ia5Kob6lves9GqVbQDibPDJdsgnIRZYAsoAqxhlvYitEY9cB2xyRDSnJSpZk
CbgwskIrx9V4vOy2B0VVsSojc0KOgpa6qaYVrdZ7kcWPY4HEKGSVX9C48Va4FiiK9eozCcTwCJ0M
uqNmuTUjH07G29J38vsyzctTO2XGXsqAo9Q6zFUAGs1KK68TO/wIgsRNy3DEN9VmHV1N+OZ653gP
sBgLgiI6b0sVQ6Yr3JtPmSnaE5tidsNRMXkedbP8lNRp/Vh11ehi1qbTu8DnHqdM4RCHL9KUI40l
2uJCLhqEhKaMx6dUOkZPG35IDr3RfQsHb1h0tHdOo+8VR5OT7WtRwX1RwDJXjkivpnJm0xE+l4G2
JI514FGd0h62DjF7VQvyzQuvEg5Di8SaEx5J/qrPMnSCZSOht/P9/wolnWEEexp2eXrTJHC1E2L+
prtJ0SSsrDCLHkbZoLBWSId0ApgvDeLxF1NUT1bSDE8klN9NeLisjevQVSbkR98m9cTKXglzyVct
u0PMxjgfI4G8tbWsyZfEjG0c4juZ6APFtHnjmYyU1jZConUyUkexuMgOZU7uU5smRviCygDALCsh
AwTBODoc3XtKHfaT0M+fgtzVVlXof7ZGazhqlW5s+VvA2ox1e2fF1lc38+Aela16CSeMNjguvJj7
ppKz70/DtpfAin3I7BA5k1HSX+GmmIH72e0j6z7uS2bLXcwXVoKpGwrOVCpy/I0t7G1rRsYNNcgD
C3J6DdDQOdQYfBbtQNRpRbryc+kj684wa2C8NpMrB2MlbXhBFWNITrcoKGoYOENxWzBD5oQrLnme
t/vWU/kliIVz49YQVZ3EMa70qDe/6yGs/jIZqrXsoHNgPumuC3uMTpmd2ndWlfgzdGUiJeRLUjBA
joBP5Sy3676aIRvtqF2CoHPIPkC7VLZpuVVMde5aVtwFsMFq7fu9tpVZdx92E3HbruYczLBU23aQ
T6SZu7skJLV44CB4YCEVu9z0+xNHOfeAFT28ahDWc/4ti+8d3CDIGm31YtYJgX5e2+GHJKsofSnB
HmtHveqCozcEsL1EjN8DIsw93KBRLYWPVOcK10CIQb+o6xHyAkSNTQ2Wl9Iskv5VoWR2j3mxWOS2
Qmwfw4mpaGHdO0bzbRzBRWiot5ayNuVBm4ZX16ZqsDMjX3Kookiqe7WY9DTZ57Gvz3khO8F8/MD3
3350c+chDzkbIyIPd5wKsxXtjtfGiLsVSo+A6BP2VzUMMKycZ5cSZEymky21C2coGD0ubSLRefor
lrPhaJU2FKfanGkx8LfCQN/1ECm+Azayb1BBGpdm9L/XoNYeQr56n/ALywglf1nHC1+OwYrgFXww
hV1uNX/sECTUKMHbED8pXuffpAC+E3OiDCYsmPAw38IIDen6Xa8Vf4ABAdCTOyib9aKHM7qMCbzK
83pLPZ5vP267/tSifrvam1Ec3ZXz3nvqjjYuvJJ0XVWGNoNTfolzPFVZWGWrf/9ShKbBrbEN5Cnv
lUpa41S0H3U+GAyU+zGx2DKSXj9rLeklH1/qZ005sjDDNWZhN/Z3/9091FNbU5nJpQpZdKc0a9Od
IxOOnLy8izociVLvebk+vuivbqWhk21OHw6d1vuLku2FzLVEo6pS7qJh8YsjadlRk1q/+Xw/q8dR
wWLeQmVJ7h2S2x875SmLP9AZgWJdRWawyAKRsLh5yT416GhmtD9uKqXTQcym6Nxl4/ib68+d+B87
9VzfNJnfkB/FjOZdp16FVhVpaQh1LRc04As+oFMPnz6+nz8L9HHkGzPBQJtnRe+N6oj/W9X6hty1
La1bd4hmRjRmwKvM0Eg4U2TC9J0/rkvJIfnjS//q/TENx8aPzfCGbMEf769vYz3A1YRRdUjBjJs2
rpZkbgS7QstqgECcwPCwB+uPL/urr75poeSzZl++ozP6+uckx2xg90NwxvhVJ9lBz/tPpKQAgnN4
a32X9/fjy/3qhYV84mkWGQee/pZX8I/BUShrTUcdzeUwld/XRr2l+EeDQabSb1YZfb5h718YxJiG
RQXuIVd8f0On6a9n6Uzd8Nq8vZsq6L4S3zIuRJPpZ1rK2tbxJu0ZLizNpIFW/Mcf91cvrQnAAuKC
iV/ipy+Na7YgMjW5M93QutjIZM5VyBL78VV+dVN5hPP4ipAH9P0/PkNrDCz4wyw9b6tAD4Fzafkg
znQrqX7z/H71gSySTD3LpCvvz0PUf74u6dgVyBsHFlRshCtjKJ8cr3z6+OP87hrvPk5so7tmo5Y7
cFbnyZFby8v/DAT8lxrWX74cvH/oAnkVbTw5P34O30+8QRqt3FWcXc8hruMDIHcGZf0QP0aCFQYm
rjanwCDewo619wLkKB9/zp+/eiY2HEYofP98WhfvVjQLEpYpSp8cMh2EZIvgcEnKTH3KRFLv8ecV
q4+v9/N95XqEivicowwszMaPn7mmrPJUZda7vBg5oDjqgmbQ/c1R4ud30WSGjmaa1q5hevq7i/ih
3k4yzeod+T3oOasyXsLLPLkEcf7mVfzFlfgQnu2if7Ghxbx7TfwmBhOnMPaytJFPL5qjqdz7SiYP
H9+2XzymN0yGzrNi5bLmhfsfS5ZT5anpS3IvofOvZfYsvGyZpAWm0eDw8ZV+FlZ7qLhx8vx9qXd7
LD0qJ8jniM2u92ncF1a4yAe3bRej33frui+mT8rmPIaiPZCr2oIgpmFJ+eJQsq7byWjXCdPfrdHQ
RsulSQM8t6b0YHsJkSjmKPbhEE3nIKMOtGriG7qQaRF1VbvODJJcD26fjVdD2dHBVsDal7TZ0DE6
8fSbD4rZ6P3azA7OXE+bfWgm+Ro/3lPSw4Tpg8ffTU3UfvbzgpBQiG/KceLnfOpIOsoy5qdZ8EWO
cyJqCmUwHZ2945C6RsrIUq+J4za6T3lAYdQ6EbqcHL6sd54CGkvE2dTrJh3oN8YEEQYyMZHdDiWC
p55cOZGIbjlapbVjtj2s2tYzllwnAVkg3FNqoWVIYAovR9brlR8OSyBu48pi9/G5WwbKMH9qtBcX
rdZvNq1fvGsGUbYoONizOPK/e9eCvK85fSjuS0KuXq/75p6nPsJlBSK8GAHr7z5+5X4+8JjghjCN
YXZA8/v+wFOXFkiHKi93vtcihgV5ua7RTJ0cs2q3gRe2p4jW6z2i5vD48ZV/8fXlNKc5joEW5+ea
Q4aqF1HnQLOOlXok/kR/qpn33ONbTL59fKlffEgEHqxG9Dr45/3Rkbko9abqil3eS6YiGCok7VpS
7ERS/Bd757EcN7Kl4VeZF0AHvNkWytOJRqTIDYIyhAcSNpF4+vnAuT0hFRnkdK9ndaNvt5QFIM3J
//ymPbhdnvphR4Md0ZMJaP/x4O88J3WV5dILXxQlpzoOjxQXYKeq2ndRne4aWd3FUwzVI1PtJ+fJ
25HsZecwPBhGXvDG9AgMqIsJ9iv2pu8/KFXJtekTV9AWlvWPpynlBoQpiFHcPvRTna5AXDDE41DA
KxjkGuXHHpLklZSOuwV4+vlPXyAKXR7MXGQ10DlOThSCnERlFw2P5ZTWXhNqSSiBjxx2hZV3n7zD
twuQwShtKA0cGtqnx1cDNyTBKpwn0+y7xNIemtn/mU3WXSzdT2qQZS3/WZ8yFNdSl0djz3dOnqvE
qE9VGkQMSxQbC6w0IJJi5RXjDKF8PAJTflaNvj9iQCmK5I9Fd3q8oPHz62XExhiPeSCea7XYEeTN
asC9CQmJef7PPx2F9yIUDTg6T49oBx8Yt4+8fK8Nw1EVeLzYOamp+ifDvC1sbN3RuRpi0kz1cQoo
jL4+pSl/9Z7gWu1O8+DziokT8eOHebuLMAopaiiT0NpSN/55Zk2aORFNauT71gLRAukJi2x48Sr3
OmswPyD7JbRU/ckuuaiE38ySZePwHMcJ2C1PRiWosg+49uEB7MCBlkUADFcJUl2mgC79XNHE7hQy
pZVW23kSopjBFwgtx66fmvhQ0Efekt96NyunuQmGPF/HQlAcLGVBU5vOGbQ492tgSncf953zya9/
98OgNmfGGX4Al//PVwYlISEBiKULOl1tMhVkR20C5/z4w7y37yGTY88jFgJTu9OFZDccI3Fd7Kve
gzhcj3s9N+58r/+sannvUwQutS37ECHXJ5/CQbxfiaZiI5qEBZElShAx6dP246d5bwdCnQ0Mh6z6
rUfATOLTFA9aDnmoQ2rmcUxhotxvuq74PmaQkT8e7r2XxyMRou2hjURD/ucn8vsU57KEJary6Ofy
7tqUJKc2evh4mPcWz6IXxNwB/OaNs8PUkeI81yyeInX8L7kyaLFFzk+aLfW2jR3/hyxEdgAt7D45
qt7b817l7gBH71x6gE71xLLHfB+j2ekr7RmvKIyE7kU237IQPxntvQnPtQera5ub5RuQrOAZPZco
pz2G2fmudB00m2amrT9+ma9ODadHBy/RI9zRQM1/euEPBtyTHCD3vT9I/T5N9HpLPDR8tMwaC3pz
nvyKVzehB3U/XjWqyi+dwrN2Cc50G6y1sW+KCSo0mgi9GmbZ22QYss9ut28tEWFyY4Dz6hOApcdp
4dNGne7IsuS0mWzaBH3zbPQBumyccw6p5z8QVy1CjzxgvLet9D6XY3eIgvopgdExu6I/ClnaB1Ck
AD9lbXEZ5zk+fpHvrDV62pSgnmcBLp4eiIXHb0gnym1ZzT/FbPRbXUCmjAr4K+r547HemYi4CLOw
CcAEID4tY0wD6SMKd0r7yPipAzjgkKQ/d4pAWS+olkhbt/+kwnhn0RkGHTsqGk6sN7D+2BZqwj2b
x8ucb0mK25kJa4c+RjuvLFM1X5tWNmvYGOP+nz+rYYBigkhRIJ7ulDbGACluWXhuwQ9tiEcDlS6u
QeMXG6v4XvlO/M/rNgZcYAC0yQFb2Z/bGGtF9p3d1HtNj5sQiRqsBKI0r3HxKvely0X64yd8Z9tk
PGooi4ONYnGZWb+BAiXuikla82onIsEQfbZyrTc1nv0wYv/NUAGGGz6+seD8J4eo8Oy0LyuuaEZQ
V1/QIpJ94/XuWToYxifb13tz1GJBLTqEBek/OUlHKHHVDDKw78rhbkjqX47T3GFd0K7SuLn2B/KO
//lrtBBdmHgR0z45XYAGcQE1wTvVfjaXkERP3rRDuxbgAJ8M9M7GDKSu4ygM8oyMY/mev30vMUsY
YBFXwCJ2HmIi+fy5ufvkWSz+jpNd+Y8xTuZEoGWE1dqMAaHfWCFsEsfO6ZwbEzfYVVTIjreoy5Uj
W7HuCJH9WssW+Re5BrsBZRPg3wAbsiLzs7bJjdaIC9pIXxX71MILfbbt5Nok4yms1Bg9Rlgh7soO
cha3WzJAxzg6JI5Pk0Kfpi+OgTUn2XqQpOeghGxVGV2+JW213ekjHiZcoKb4Cj0T1SHBp6sKuexV
MnnJDg8UdSgcKJqjlZQXo9aOBEQEd2mddyFvON+WYEXtKoEouIeciGeInMUmGhIHsnAuz2vbIo4w
zYbtx6/3vblp49BoME8s+hQnc9NtuqZXLnMTmvBzM/XPuBNd2Za2tcp6E2mIeD8e770VTs1NsQd8
T0PoZDwi6qrGilW1R9G6YE6X0swPmLZ/Ury+bavZYKU0tsAygemCk2HsKU9wvwmqPSTyayKmWjiD
/o8m/0oT+gJCSjg45lPcVp9cmaz3xwWl5Y1yuT69VwSibFAIO2AitZqJtcKjxm9t7Rqhi04wXRFw
x2mcMtr0S/pxgWcDzW0s3jFlGQ8OLH9McrWDpQ/a1uhtYmohhjLhxI5+Jx3sIPvuGOh05QQVMPfm
eI31nQv24s1rMnhvTQzQQn92mhW5i8TN9jOBKxm/Z90X4heaD+NL9qrxnGSzRdHF/1/OTpjgJL3x
NM+8byzns0/x3hd3MR7yAtpwfJDllf22R6R655RVPlZ7vX9WtMwX/8NdbpBX+PHMem8v+m2c08Jo
FGNZ1IGs9r6zCArBG0IcLzYfD/JeaeNaHrdVk36be2pIrTemqBu7rfY0nfxQOSR+6MivSTRcJaQH
/ovBwCu5s2Ay9absdVs2o6pgrWiJi8dGPe9GW2xhgMKl7tNPXt97GwHG9CAYi2TvTfFbKGW5GSyq
fZu11yQrumTmqIe6aH/1KZyFxP3kTRrvzYul580FFgqBd9qnmTtR8H6p0zLc71B5mcbRn1t5IAME
daqlJbgxNH04icC6SfEt3KsYUUNcp9WFH/v5Nqht9dVDEoQ8I4oxOv345b/789gQgZHAb2lf/zlt
5RR1Wp5Q5shG/LKC+D4xx9vCgkfyL8bxfG6KXH8Xydyf43SkQSYCPh62x4UAzemfK6XJdT20nxyk
75WtgFOQNrg/YLxwsg4t0nWcCO7lvkczknRQXGV1TcQdemnjCtOwu7IIPgEq3lstvw15WrBms13A
0dMJtJPTDjeDX4FdQG53j209fnLnsN6bv9xIaZJRPnIXPoER+kXzP0+E5+m9qZ76hKicNHBDcqz9
EPg2DjXcPPHK0UkDaRatgWYszMwW0l8wdg+YWyUPUeN3+8FEsYCqDZ1R0re38RzUa78qCjxZOn87
edK/9x12zRXGqRCmtG7CEWaBNmvzRZcmcpbaXxO++kQQ1yVUHLFBBP8LG3XMxZWVboZSmUSpEvCd
YA//yWx67y0Ei1IXiIN5e9qAXZLsuwp9wn4WWBX3s7HqdfvBEc4ZmOlDn+J7+/H0fe8TL8osiDIe
YOvpaxeZESvCHMp92gQavLihFdvXNAkrXpwtu4WT/vGIr9yJk4IQxozJA7JcuGaefGn8ugu6pEW5
d8krChM5uLd2YoxhZSnnLKmL4l6Ypb/ObJiTr3IBP+mLe5K8+00PpW+nSQlz/eMf9c57p9hYJNCk
FHCdOLkoBS6Oq71pFXuCljE2bpV7USWUjYpIUtynjRn3qOT7x2Ma74CYsBJAfZZdG8dq88+tI56c
WUQjK7ojZhgEILbJ14qsbRe1OBZ7rrVipsCcdIpNgHFQqOjJoLywjfXHP8R6Z69cdOHQMYi+oNF2
8kN0qBFEzaclumUcj1evuobUKuZruNWVc8ab8Q5kVThnSKw6nGkAkQ2NlIwVvnzjF2lJfatUpH8j
0IxYwX7Wv1EWExcnmVIopogRnQJnByX/F8ZzK7bscWO7WbKBK2yvW63q94nbeJspIX7cj8/IzbZu
c6uarli2iNAUC+Eh8Qe8c3XvUR9U/snF/L3npwOGBh3/Xt7rskh+K3GA2zJiAyyev8in2wRa2n4i
CoEMPC3Zfvyu3xsK4jVcA9ToHBtLFfTbUDSdmgazm3If4GNIoqe/qPkmkR+DpIgfPh7r9budrrQF
/bW4vXIMnl7/yYDEOhhvzr0YnQjPRBrGiL1m29hFxKwTnFQYZwa5rF/6yZSXpqnF12avBaFtFWIn
sOM/vP6g//c5/cTnFFqez47zv1YC6+f++b8w4kt7dflc4pB68dyq4rn6+buDw3/+0N/JRGQMsV0u
rQ6uk4ADzNG/HRyCv6g+4B3Rmltwfqbcf4xOseWjw8vMDjAYWdAu7uZ/G596f1FLcL0CbLXJ3OFf
/QMHh2WB/D7RggUiX7iBADJcE05ndaUjyC+THOOD2HDmVTTa1Tn9XPW1xJsIoQNJXL+9ni//81f/
nk60LJOTAT3c2Tmx+OVvEeWehg9GYq7aE3bRXuvaiLbPlenu41FOb4M8FoT8hbtKONFbs8GeTt3Y
OMm0x3w8xb9qaq7zmojv1LPFhgA4Em47IC67ybSbTnrT14+HJyXqzWMCU5INwvo1+can1+BhUD6+
eV6/xxkGP+QJnsq28BKk0BAlzokWbI8TLP1uhw6iNFYissiObUVKpdTRZb2toSQRVxf5aJklzq4Y
RCFJ8meZb5WZ89+i/sIj3yo0nNYngTgYJXGH4SqUe/UCspDfYOyfr2fkSPsEE1IM1dzmCILffENN
rHbE2KIfFbGhQDwa9rYVgOu815vJuIOTJy5bSdMJqwMUlRZeEZLAj2ef6D4dnceoXpKOJxqrYrwv
BnzZumyqziMDywKUefjnSvLTzpNIB/4mwvPRiHX+oJxSQgGaydxQkUc3weiV/XrshF4feFVY3ceG
zp+N2HytnRmPPKbudXhXIE+7U7Xy195UJ1cOygxgmQCSGSoy9DVe2l7XxYiT0LiINLLeI+HchRk0
W1MKEFHKtRWl7TEfzOa6K/voCCVn2rmkRh8aaEYbw+rH+0wvx/smm91bvo65gRFjbirTKcLBnZof
qpasB49qJ5WV+gpxtX7E/Y4v07Df7t3FXsOTLeq/viLRAKfAfdOQkCjRx33VW/6I0tvuwUWgcR5N
sX1As2fcDcVMlUIiwflU18F5WVLMrHGhJXPRLlHvrNxh1qEgF2LTiagIZTWam7ox8xvhJqhdjBii
vlm3P+yIf4xzCIJhjC9CvNdIQl5V9tDgrMVy9rVe7dx0KA61z8dVHokG00Cu0LqzIHhjANUVB4Eo
FeSCdFfP1qadZkT5TQyFb+v6SXNpQ4DCCykef+U6HkMVQluwM11n0zDqp3RqxnvaHfNF0Iz8VVai
dgSB+Stj4okDAjkuo3xZ7FrjXGmxTkxnwLO4dkbiZ5AQ94CcqFyNSTX+Moh93WHDa1/FNl8igjxG
jg5JSaWG/9Iaswneax4L4hkCJ8RlKcvW/aRhZV0nUXTj6lHzg+bzfFHJRH01OUh3FfJDLAqbfItj
Zv9Tz1zjDu84uU4WLZdBpkXYxXxHPIl51csUJcZz/KVwgNzO6JyIwJj5EraLhsQ2mP84N4nHIvai
Y9Hlj1LrhmOStuVV7L/oQ6CPq1Qr3YQLcmlizus8YTaAzzGilfvYZG4iucrTnYkqcm3bxZMdeeOv
3vbEJdnwTMrJHMMp4UMhqO63UWOLK1FaNhb+0rkaFCktVdoR10TYyhOiNWarhzy+NaP6yUJJcpbh
x3A7+coXCLN9FNuVrJ9jHwVwmFqK2OY2yNevD+cvodBd3Wk3kxJVT1huNl+A0nYPgmv4jap7w18B
xhYESBqozIuM6ACpp/u+Nj10yNGU7lBJtz8AFXQ+U5kPHsoiv/lmpAh9cQzw0I2YVnPZuwi7zQfA
VyN3H8e6kv2PtB3sxxRFVh7vR2uuCMTtZ2IjIdqR1aQaSTCAjK3BvkGTjTrXntRXA1OAsHaHpFqR
6QBtsJndLfPQwawPUL5a1VPP1jRUl0MdmCuUgcHR1vIvvd5p16Rd3GjOcGmXotyiHXOu5xYsyfEm
67J1YsIpossSjdNaB+Pbx8RrHUoz/9rRuCTLnv7iYKvvqV8OG3scfuaJWR60Kv6hBjs5JDP9oMoY
xHmNe9qmcAimBCDpfxroTTdx2p1NfRNtYRsbqPXzYG2oFl8Uz4khMcTppU0M0IUWEHEUtsiI3cw/
arlo1mnRVMS5BFFzgHcDS1mb7BA9lbMq0xxMsiyKl5iwIB/svfIwVSHtExvnG1V56cYk2eIsw73j
AoheolhjwSL5Ns5SBU99IDbtMAOrh6Yx6ge9Ireo9BAWi97yN7XUzFBYPsuyWixOdIiKplbqZ9JJ
g/0QG7cEnQdbwJWO+CIyljYm7/5HJ6R0Q4drKcxF3EYjLh5k3CPl9bauIZ8q/IPOh84swsrUBzic
AYlaRYA3tRO5zVpF3Q+rlsMudmLOPA5wf4uSlORhTMQ3WeU2N7RnDSStebeFtZXgoJZrmLr605Pv
jBA8rXw6q0jjJaUkzx9RKdXkr06u2gXpmEoSjYnPCxwfdsloW1SIFr0gsiW39uBY3gGc0dTXik0E
M4Sc2L2VYF1d2EUnzuQc4Xth6uYBzkS3tpKEVdVtSKZvVhWAy0r1hnMUbjt9naWFgdziXUATai+L
tTVq9dFo3flZEM0E2lbOdyITNXL8LthPsxMcSmK+v6Q5kaljNDTHHEPP0CVwjulO4noh43zT2ZZ9
7XVAzHW0sA7iFiW0Lvxto430WDARWknHwh44sLJvnhsjk9eVxBNWocoMRm2LlWsNUba8LgyNsxxz
qEOaWpO1gjm5jrWYkGQ/NnZFyox3LcLq/XHC4U5G9kUN8keCjNRuyn7yL41mVkd8SpG44quIzwlB
HeUvO24ukR9458EE7z20pSQbrIA3BkknyS9ENxsHQbeFlJrEbc+KObKInfMUUeyOhJ5r4i1+lqg4
98PMyPRfAiUhQbrwkqa1nunjYW6aICStvt0NONs/ymJIU4CgNDu3+7j7UVqZq18YnT0uHTiywJ1H
c3H2kmgIkdDWFSwUbcmq8RJn/F5nRh32hVzqAtFcI7kr1pD1q3qDP0d6hn0tvF2UyZnH9CuTA/z5
9jxoutqGYQtwiCuqkyJQxpM5zNLauSKAKd3PSSW+m8LXurAVKl++jb56LZHIveEcgleBXVGHmawZ
OWzOov/pp5EU9Eq4Qm/1vOPAgf2rXrhHE12ttOhG0HVgDeSUCV6ki2gdOyTseUlKBmEinKsZ+4kb
rRbiMRhTK9kO2AQiMaYTFJYUeQk205P4PomB7lYC2QLRP6cztGjMUF+LryY1jTvE4t1PgYGXvzad
hOcj9hg0aVLK3FCGurcT1oYEi1MwYmyBoeg6S8ziAHBfnRc4P+xtvSMrqcYkvm8zMhFLYaK1TxzS
ZlZBWWs3VRwM96lpxVdxSaVROa64jOfXXxE03yz8V9NV1DTLpjyX6qXHO2yVBh7lSdA0xhe2weqn
JVxuwVqMNLKjTDy6xA1Hq7Ll5yyeE7vE0IZ7koz5dkaj+VWol63axaWrznTyDTbJMMp1vOhBa4qt
R3imZdippfxFPfTo9VOBHQmPALAD8aqc1AtCg3Q3zVG9qbKU5LVU4mijCCgyV7WwCkRjhBB8fIl4
gzItwLQBKYb7En35Nzyw1gzyOo61fh9rZnOMgHCXctirwiZrWhx5lvLeIrxv5MM8dapFNC4rXvbQ
O59daIxTDHv5LcsvsTz47bj+nQAtQ23VpYAXuLdTKv8QCZJz5bm9uYl73GSUTUGYBLzZPtanL14M
7TrrHIwG+vopjiomZoXpbmeN6qySovk2DOQL4Qo1fZVU3J8gNW9wyuXHLlosev6ws96oCEFvcm/U
rG5PdDZhBV3l3irBQtONDGPdgVnHUcQEM0ZmPGZBqA44p455NdXPmaBu9jDjufj4a77isX9efHGU
RTO1/CgI6qfEtBjZsEkuercvS6uxQjgLiyZ2aM5nqY27th2SNVvzvFEATVi1DlRQmeDySpIOyxTG
100m7eaIpAILwcipf+Jc6l37bozYuceILdLINF81vfMZOwss9c1lFnGNv/BecTlamsf8+9+gL2fQ
oPQqRFIT4u8Qe1yRbYi5VNtaTexOKczsILG8l5EwzT2mWfFWM8xnRBoPePNYNJsplzRHxusBZv7F
2Jr240ju40U6W/mZrpfWkwnXc0JKJqrxDA8L/xC5Rr7GqnTephMLmiTNbE+0onOlGwmi8amkXi1I
2qSAnLfVZKkz+Cty3Tbwt+tlhzExr7sZ49a91RxPvZR+rCMoJVELA/aOPRZFKHWvrIvDMLCBJVFN
zc5lmXtJnPMfEePBDGnxo0LjvtTqUzU31xW8bfYUZPZrG3+ub1jdY+WKg/ytbeViY04R+S5QbM6z
oaEGNYAc8FQa7+NZi1FZOGbx1FpD7h77Yvbwmo1kzEtKyW7Vpq6fNk6cJ3o4kF5Z4N9gYeyMXSLI
XmeveaDKvK8jDNu6hnT7g+fORXzAMzhdR0Sf5YeIgj5a6x3NmjBKIXyO8OJ884wOZ4d7gDUJTmNq
+lZPyFrEhJ8njqsAt242YTzQJkp5b8L+SlMU+VyndVSNXEQ63+4edKxHQjwmnLBzNNxxykDA2W25
uPmJLb6rbCD9LSWAbxiprvRcMiPnngtFUrnDfZ8WT17L/XGeDPHoy8JK161KRy6VvLtgsTI4zvOC
QTuJdoOvg3UwODiuc2tMdxF8zirECbw49KR2Pk9Kq59tZVAbmoVprli2+dbq/fYLN1GSnxsd8xbJ
pd8tqu6hKrnLYLxrHfSJ3ahf7nZVEhRhQsSbDO25mMYVEkBy2OaYeN2O6MOs8qwVtZN3XVrtcK8b
g7kxK7N+djqyMRHgqTNhcHtet9XMCdDXRodBMIBS0xTissc/mhVss5v0UeWvLb/nZhTZNoL62plZ
I50+4Gk5GfzLXp+bH3U18VbKuVjhTYa/dGrPe/rozbERDagcpvsYCgbLEZqUbJeO8gCASrP5BhXa
PzckMAtmgcF5bIiWWEKvOnfJwNnRc1Q7Uu2dsPar8Z5WKNd7qdKdvyBAdCrFZZmDD3kp12SakvOL
zyqdN6k/i8fcLb+Mkye+90PPdVt34iujsrGzkQkdapu/tNKWwnn51ZMdAGL5EMjasKbvd64sWRyM
ZalOy/6u57lcC8CSJ6ch9xLTmgw7D3p2G3LbQEaWy2s66Vzgk8lurnXylTHAyihFXs9iUcUVCu3Y
VNh2+0xVil5wHQuLCoBVnq7w1NkcY/A2jaBrr9MQlTyFRFzhPjgNGlZMMYiH1anm+hXxqSymD1q0
InRxkSJjj1swxlEpYTsUVAV9zvMhwvv5FR7QYo3XAC2bACabBf8K5M0pLnq5ABCSSfJCtIm6mFlu
VTipmGJELvadfgx6pYspv2kEFKgVBXCw2C06MFmxS2sGHKbwtuITx0RTHiZcBVf07cmCjGeWIKQK
ILjITYD/ct0JxaDVG8yogTMA7uSmwi+SsMUSC8ocCz0KHr0F+KKpSs8HRBADr+bbbNkAZU4vmx9Y
BZgbjKfU1wrrm1VktsVBW8AVFG1sa9zoo+MrUoOiWV/5lBptWM0pf1NpAvaQ/Sxwd2P4V/zm9ZCc
crDbqk7sg6Zrv3R9Xspl0m9JUC0plpoOgtX/TM0U6FLYQENVbUQ3ulFU54KY2DUSFf/c77vmW21Q
phtdDKYGfbc6l0hKrkabm1YY6z2bu2Z2P9Gs1U9TTLHT6k1wLj322VomvMLEadofOj6i2HrkBKJ0
XJ82nUt5TqxEcL7M56ZdtmGES91Z0RUgkqTzUfPmLX+cQ1SdpdBp7pIF9aYuWU4BLmhPhs+UsOeh
+zk0Uf2cGFF85Q1kuRjtMn8wL8KNCByyIMl5HS3o12t56wcgpLg95TclqRiEw3JMutDB7l7PBqMH
Ah78OLny2PLBnQBRR82xr7xYczgqZOCfNwFlSKNy8062agyDEp9Dt6YStrkOk7OeGXfCxZ8sHfiQ
SPCLgyr06hyf2ercMSliy+UbJJSHjx2kR7Ft55riXBrsZnY83itJmSxy8Dm9LkxC0ys2W/axb7jT
EWftFtER/MINXyHBsQe09LF4OxL9KtfZRPnZsZuIkGtOvo39iRlSTxQnPZedkoWNr4wFCloXLAql
j/UTNu8A1BLM2Eojrgo9hbOF6cHaBFzecNgzeV632cnjbYAcqbOWvKwHbvWKEFOzXO4T3QQK1VrT
lxbQ5qvwqNo1Ii9UOBLccQUtJd0lI+soDyxOLXcU3PEs5pqmRzeTBC8zi6lMDxWpAEcpCkDEZatE
sGVu2tzKr3DyxfzXTR1QL/w9rSbgfEiATFiTLeg0ogx1gXQDpVHjDb+8Kpp2PT99VVHgWWEacAkh
3kt8xy6OkqPpZpLOKhZZKlKCXTGYHkeHtzYToHkgWIOlMua8g74ge7MaZfONqiQj8XRSOFrhFhRQ
twxOeikxpTRWsqGcqOuIClKNaj0OfHDlo5/JTSD11398XZiqzDhiNGNofziSM1VwqByquZ++4Eyr
tiWZ4rta1izolKoy9hw2GXqN8RWiKigWs5POF8KduZFJT2ESnb8M9ly7m6TjAvsKFHsd7km43N7I
pQpQU8OVjEC6YQeQwBPLg1dkeMv49uPcxgmmPRSzPYDKZnA8BsvrwT/2Uf8fnuP/tyo/bVXiRfjb
neSdVmXXPf9Ihu5X33d/9itf/+TfjvPBXzApXAgVhKnCpfzdcd76y8GQAcK/T1vNdiwuCn8nM5qv
XUksCPCWX/x3uCP8bTlv/GVaC4+OS6y7GIH8oxyxt234RQ+K7MbgXODXnTAeAkthGiY0sScF7yWh
1N/huhWtiPz4jGDz3kgmGgaEWDS83hB0iwq9+lKu7n0Tc0lc7p5EVU8rMh2GT3qi743EGEi+oPtj
JLL8+9/uVwTZRHNLIBOOHfkQRoN+1RGbCzV1vv/tg39523x9ZyCABFw1Fq6Ezlh/DjRCGwjqdhZ7
Qttf8iJ/IeTwJeN//80wjg/1lC/+5hshX0cG7xALC4052AQ+zUUSYoown9J/8eqYqxAkEAjTQj/V
LcRCL22MHwXxAGV7PukD5UdtUgNW2ScP5Z5cgn2yRl36B9BPCQnF7eXPd+eNJT20QIp9ImVOX07d
qHi6xzP0XoyfBgefwi2vg1mo8lCSA2AsgX2/zwjNcGrWZi32QI2AfBwl+8xvolWtpc+6D1qVYmq8
MhSW3v/807mvXiivDK/T5eW2Nbdh0Ms90EN9O2A8tnICbICx8LBWHw91ygR4fUYgEXYF6HKs6j+f
cR6yQaHPF4hpySso6ZNuCMWLbj8e5b0pD1Pif0dZsI3f1tbCsBg1mnp7LZiwp26n+7Ek2pIAu3/1
6n4b6WRnknmZ1DTEmSDFoNbulD3PNXeA/8Py0t8+FGI832dmeIGNrcLJ9Kij0vHLWpTQg8x6LfRR
I9JJcLbPdqk2AW33tRG0BhF1jrPXiUReZ4UVUMvY1RFeBGoUyf0DV30sTVoacT9eYWQvi6zDksKx
Hbz8RWGZc4hnY7wQXhfBTZg7d2UGYEy14D8hGanccM03aY9jx+lNTXmt2sB8yD2zPjhRFj2NJQWK
LCdnH3m4+dcKi2aZMZ9zb8LYv1MkE60A3UAwG2rLvkdTO+RFtYG1Vt3iZGsfsduUP5qIXd7oXX47
nqDXKrPrM+l3YxYmnp/UG2UXBEfiI4xSkN+jwad6LiMeOh97sa2DWFzRyKvXPSYV8FKtKCIabSiI
tW+sPti5OA1vG51uWNaAqGut0MJS5+nmko2rxAcvBB83IVCwuSRxigUsvo9YDJOTCNu17sMRhcfR
LikjUaLVZ4beQ1wtKXf8oNRCAv3MhzgZnbMpNrKn2K+Le1eCKDWdJR4btzQfIp5drDwJNiJKe5j5
TcSTrxJPBH1oWYq1Prk291mNu9x9JzFap+gurzUt7Z8iXg0Gs424cofsRTf4pgNGiw9Yhb9MnYxu
e3euD3LZGpOuq89UsfQYWsrNmLUdFAle+u50g6GNfWBH70OoIelujAtrRRmQLub4Q3VMY3x/VvZA
nzK2RHCVuXH14hLicWkQdrFzhwKtA2nuoPWv077oiDbAS98/T1xeWZ7yEhDVkMtgJyosGxHf+TO+
o9iRpflTgAvyqmxkvSYzIKPFj9/xjAV26xa7lC6huDDAlYK1m0TjtyQSWrChYdn52KTkKZF/IAbn
+MbNDz4Og3d0d8oX00vqI8+oNhirRisIQ83ezozgvsY17M4iiyULMTt0cG6FHpMjx0xGPGonQMUW
PTSSD5NP0EdT7hDmIOJ6hXWvhtjQDe67pmXZ2fqshaPNETdj78xtRyxGoFhSJvcIc+NxN/hV9hzA
TN4GFesIIxw4PWkwFrtujCbq5mD8NrdzvsM5qUe5pLVmus2E5cybGfJOs2q7WA4rd8qN7+jgu5/m
zNqyNRp/60I63dfR68VjnNnOmacK9lCAMAcSqGYdIaOlNAFlqoVGzpdwkjh/amKzOhLbWQGgdmaY
t9kLF5AA3o5rHfkhxhZrfbXWVMd9JIG+cInJO03iuFgcf/lCg8XRh8kT4JnPDZzEnOg2G1tsgBMx
Jb8qETj7KnfB09zEJZjOGL6JTpHdWtZ4ZwcDE2GWfoXHZvrSQUNaNRo2w51R7HDw/tUPrbdOuum2
akzoBeP3IVHpsaxcYKJIuGcchd51MrAoaTZPGyCE8WLs22AT56xztKjRyhRe/uAbYj7DZHJbztzP
43kSfVjKvMvxrCZT2uoLJjW74vQlKSCVVEMWXFkUlbTpWPX5QLjqOIoInJhkl7lldytlP+6M5dwV
Ns9tltlz2mn+lY8Q9bmY8Ie3xt6Acy5BE8hUPU4DMwqzoehpCKBO6IWq1yNKuI3TzSyj0m8CxNsD
Nm5aW5A32LHnJMTJXBtu2wAoF8+Ow0bZtuwfOOF713NKUIDZtmodeQ1gmGMN/jVG3y3oHwZ+GCQy
DYegbXaFXg7rTGVsYuZQr13J0C3A3D7Fu5Q2vyF/JEiNRFVU2A13GCTjjbJp0+LKEpg0J9Ly+Qil
uOqapa6uzfqsMASTiZsnkaKlYaN/4u2kUQCW4AK0vO66kNQe+9w3fumS3Wpc5oijz8ZlHvXpZeZM
8XZUaHVwds+alab1Dukzzraj0RJiTUuMpzWzI/b1FI6zW3+FThRczV5UrSfda0Ob3BIcKXp27kJv
W7wd3OpuFHEU+m5VHaN5KK+7gb1Hi9k9ZMCiz8eSd07S29bKkGXF1ZheWpGpfw8MImiBWqhH6+HK
/2/2zmw3ciTbsr/SP2AJzsMrfXaXFJpjeCEUE0mjcTDO5Nf3YmRl3wwpbwSynwsFFAKokiink2bH
ztl77bxVx9YzhoNMMScUYSKuuyZ7Z2f28EFI2b6bp7S7juXyHoT6iHwFGVowg75xFtM9LmG20E4m
TA+UZHyr8o++BsnNAPZ7lazcui574n1+bgYjOVrQSghSKfSmM2zMfjMaCLbF5MDi/lm4VR9ZPpve
qmQ/iSxVz8Cwy3NTsuIYRYBgyTDr1UtO0+XPRZZUBET/fAd7zl4k03tkC7FvlxuYdlN/xOXgNAea
3ZFFK3aMujaUJb1uxWImOeRpHhEZFhvUefmpHLURwjv3V/ckOMjtPOiFbN7azgoGobozkGeMes2g
sJ7awirOo7aLM+GiRk1/GbkCsYr9tjdxWSjaYBPkgMs8WlOxsPmohvWv8Mf4XtPNxlycS/DyTjYU
6ZnsQBvEPaEoQ3BGVlOVESGZNhGL1OJI2qMFXNn3dpYpoSKEwX+rXYQ2Zpb4p4keNmLDOWzWTo1r
0HCcWNfnYBVME1XSdbel50Mmlw5BAEwyEokVIW0cJqe9OTD1NdtPQW7kKIom9TBKe0JPaHo0miiu
ETvU/jycSyXzbVYbn52gP9ZSIiCYyV52XETmlsf7xcIx3JEGK65NuxSI0fwCJKNjzQfeU8uOKsm0
uCc98Whp0BeTjl/y1M0J5bJy4leYJpHZYX5Arj/dkINIDgQdTmNbOlZPQKeylxte1+RLonwUH7nZ
ClrQU0hpKcQpm0i23vtJwfrmeCzfTkJ1wmmJCO0RdK+7rfnAx5yJCLOa2R1+I7V9q1VfxbYBJXzo
MnIFavRzhd0uhBj1raGOdKZYb6yRTFMAhD7+S+oEEouymxlTGZK3hboiD4n44oV3L8j2UaeY4e8O
auiz678PWoM/xb8reQ7u0Rt6jp8QFATKQR2bwnzuDXqIOWvq6Gcvperv45lt7tdHjDcnw3A1nFpc
idBL+hyvxqMoTdwioZV4HDRFWEmmDhsU23FZptVFODDzf329twa+9YK+u7p/AC+8wRGUDQWO4+WA
WwKijFZkfrXN2nIgaK0pXjoYjLu8xU3sucF4+2PbGUkT8Q6pNZp79H5iQw6c+0I4xHCYyOL5zcHu
rSuFvw8DPCqsVff+5lBeg12D19vnx7QonHM/tMX3yoZKHo3d2BoFKagU20opXqRUmt3NmpUcmTl/
cW1SaCOjfKGUKc+Bhbphtjh5tlmNPFjNvXtxSEe4KhvZ0NFvw103aOYFHRPxY7ICyWzSuqqd4xfx
A5hK58X2sLZEIf91CITp36GdZAOO5wkTeZbJTz92xbIEYrsZl9z6nT3JXE+xr55GLKswsTAAuIjK
Xj0cSY86ld0rP3Y45EGmt1XUTZjiRtv5oDPI48zWEaqhotm7DWpWYHX/FvMTks0YWAhe+Up4TF/9
BZjMRw/XW3YMOW8fXELTL7Uz/m4ZeNOx4Co0KiDDAXzEg/3qSNpn/RB7ZZUdPYfi2YP4A9bJ6zYa
FQtZDjnBJ7Pk8MAEbPjw6/fBenuPKVFQVwQroeMtOXM2c2do1IhvtR2TmBEeGikRx+Gnoqc0bqvR
nd+Fwg2fS2d+zsNZfxe1O+66eSDkrqvKlJz4pCFZVas+sJG01JSTZCUfqb8ZBiMZ+6pjM+5OIgb5
8WfH5b/96t/1q6F80yL53601N9/G/3P9bcq+VD81q//8sf80qwno+IMWLR4Zmqe4eP9mrqE3TNSp
zUEHYw2eu7WH9pe7xueHkDKRuQOAwccl8v+a1bb5BzQ55EPY5f0V0Rf8G3eN+6rHhaeGy5NX7ABe
IP7tNReUGaKCl1zKq8YCC/kCopPxcen4nbMz0lCUYWSPRGXMIDGqthCnykLK16y7d3msxgyas2jn
r42d9AT8GjVidzkPy2WiqPmmG+VvM1DNzaJBhSVeToMmV+PsPAjMGQEBTENvWRwbFYNctGMzAnB3
l6+pNeE7IxOdfzdU/WASKeV16BQfcALQFfPGoTM+Kib4GeECjrDoEaUVKebnLBCEDwY+cTADKnN6
OglmAVIbvKHUdfCQ4iCpRqKSAqh2O7NwOgpISaRZ+9jSBTR3gcSgZrwn4r5jTlTWQ0CSATtCaVxY
oPJ+txj6SyoICfJ1Pd8ilyn9zTKPkh+FmbTQgTf87E9l1n9fwN+9gKa5yvj+9xfwOvsCROml/On1
+/OH/vP6BdYfvF0UPX+9YrzQ//G2hcYfDmYdnnm616BCPSxaf82Kgj+ADOGO8lCTGUxy+Cv+Z1bE
awL6cJ0dsGvB4/4X5rbXyC6aviQJOIhPcVE6wIZebUp6EijuVWteSpQHnd4MSZFNx8alU4f6qYTt
UKUzGToyN8XImRPQImqztEZFEdbuC1GVpWUiBQdDRryp9BYYp7A7HXlJLC0I2oxLNjddthi5/nan
/2FSs/5lfysbLApUBkGrkZyd22Xf/rmoDtp+VDADmgsqrOneTEuxcTknXc2DbzAJnmlN/fqCVMZv
LgludS2aGax5LJivBhwiUwT+9VVy8bzwqup8ksTUQHF3AAKUaFxIWuij2RgIjKFQ6WnTO4PvHEOP
nX/vJmQvnWIfA1u0DEBiI5JtaWRaHRGAQZlhAqnKno7LKrBQltktBycuq4tsV3gtTVWKNDOPGy/S
jS6WjQuYHVHBWHKvhTdM92qhFrTIZn/pyrpqI6kDLhXSD0x2jR+vp36X8IiIWETagh7fCKfbru37
PTiJ+Xr2sJA1+Lw0lRe1b2NzFpkBe0HO7Uj/awIaiRs/yeZkh9pqTHZ0VadbI3UUDpM0sR5N9ERL
lPktn43kIf1RpOSOJt7InzFZWTARaWvVH61hJCrHqyydvpvSgr8onF37xKkjnZ4aPInQZLRAd2rJ
1GxxTDMSvIEz5Iu9589e/cFCvZGeu6bl+UtatdDPJvXlfmlKFBq2sqb3dWBO4pNtddy5rIUnjeug
mqpTU+PP2wzQyhfSiZBgcngf+F/rnlTmHTmdlNDTolH9CZJr0lUtx45RkU6IOBzTRLZiwN0XSQ31
3M80HYa+4ccRIdHR0GAUIbvwq41Wc5Oy2eFb8BxmzR9SbGn10VmMothxH+1+42Y2tyUTikbi5CJP
fZiXiq91WEnuF8gOKj0v61firzcnJFOK749IpkuoBc3NTHWChR+U83WaEI8nAgOXBx3q6bhKsgN0
dpkJQrKZeQkVfiJO+J4/+ttqsNQOM1WyVa42VzPBND8iU+5uKP9ojhSSkEDEDT1uKNm51/OceM9i
8M2bcajVLcmPyYtFd/LI5MYJNplV+i9lkg/va9uQEwpBHtl0ROI8sEkGm1Suh+qCZOH5bE2ei4Cz
8sNnAdypu7OyRXhbd/B5bIbG5/aOWeE174xuckEFuIkoQVv02jZJjnOCdLFp27HdfmFkwneX2VTp
32c59/VH/lnI7/U0TvdZYdBj9LDXb6qEZ6RFMNNvaF2ZjxhD+XpULrQXiXhcq4FxUcwxSIn+yJ3h
5fKJLV4OeV2N8b41RN1+aGN3ug9Y4pudWHxucGYBRTnkCE8uLvanOoqnlobbIBkayNiabpke6mNP
tNt0ZROCnJBf2nMVutRyAYLZ0pvH28t9ITseIVxPruWlTHOreaT0EOKZnO1FX3VWI5rbecJYslf0
B8anpaCP85Q5RpHfx4NEbYzHQzONsO3TMqynuGUuuJc0dbiXkzFy7gvDhBvBELg5xirAaOuwqhAf
qPEGb348yPkk+OKIX+U99ob1pegalEbRNKKxZTGvrMesF9gmGf+m3odJBb31TsaowVDvmXn1xbdH
8yb1Ak5vgSq4psgTOZHxmTTyU2M2KHgjwi67r3YcdPn7hhXCJK07XtzmXVWUpRdwuBBxuPMViaA7
KweJEiG1ludW+3znnWrMG9kt9vQ+6GOdf6P2syyawLNOiOs0Bst6V7D/LBoZECLcU1xaASm5VeUZ
xim1bGosGNoUYwIcGz7MBUFYlgQ3JdSED+7Qx2uU6IMP12/cmEXVP+GkFTtk7+mWB6Pd2H2SnmwV
xphkyf+KigxgimmbM5HvfuEeab16KwZNapExx6LXs3fowJWSQeAclywy1amuA+O5dWtrYxfGJ0Gv
NepK1Fz5XBK+mY5TcCR3L/ms2tj/NiXk7ZRmU74jZ+qqHxs973LVTHcktySfXHsodwWb1JZzl33P
1Lv8ZDppsbdKg34v4e1kLHV+cxsmhJ36dU57gLBwdZ3ViXqyZOtHodF2+0V09OCGCb4c6aDkJY71
u0EtxZVLi3HXI/28Y1mvP8mwTx8GR92OvjHJQ6NJgdMzYV0GB7/DkFXZQ9J66gl4Z5vsm67EtcMG
tlW5Xs5KhPkeE3gWDZDQV2Uo7VMCrqtHNp36Q+kWdbqVS1vug8yo3qeet95awroiEl76cuP5/XRT
e5MdJbRCyar02+9Z4zdbhUHiaK1s1xGJ8w3Bmb6zTQ23JG5wphzYto01MBEpqkOg9LyOme3qtCZ6
7hPXvJNxVR8MsBxbwsfqDygcaf9iKvVOJQ2QYTcXfn+jOyd+COvUO4h2yfeugNpDlMASwATxvBuR
dvrCgj0fgWHNp1GYIWCbfNzNbUOQJnr0je5niYC19R6HbFi+GoaSlzAIl0tTNuHvsq9e9fUoiTiq
8Z8fTTab5tfPJZGuCjsgaB71X1fTzyzXucrIsYkIQmYyOMOqS8xbfvx1XfTqBPfjqivxAzYCaVgw
d3++qhMvqZ+ObnjWaPo+YhlmYag7ixrj19d5NdL/cR0cNhCSqfZW2dHP1xnSyuvbMInPDoMq1lSj
Yc1eZeHuFLNg/PuLrZoLbqeJNOs1XsTkHRYJReA5UIyNqlW++0OgI7I+3P36Um8LWZqUKMupxQ1Y
Oa+VLDoJ/ZoUauL3vNm8KVdZqAsQi1Z8V13aldj0r69nAuc1eUxI9XKDV6oSM6h4bVXhnpcpjZ//
3IJKgraIzS7XsWabESr0m9v5qvfFd8eHW+FeACf48l4X63OROF3YdM4Z0TXVFQFXFD8sqOzA5cRY
g748P7URxcC/DYZK079+SJnEu9xnA4yZ5RqvPnRVOtqYFLaSvs/WKCOUpZM5/o7d/vZV4CpwdkJg
4S74jlcvoIqtsYyz1jsnaJePc4Za2A9+y7X6p6twoAzIe6Cf+KZh6nW2pV3BZ/khffIyRrgowP8/
HhMXpjUIEk47K4/k59ct18gziBZ2z1aMnh0aEg/FMEMC2aGpMm+6ehqW3xzp3q5frOmsYXwsaLRc
9udLltkQz6PynLOoYu+DifYbfcRAKdJDT9yVSO6tyGsXHpFfvxFvVxagRWjWCLYACv3mjYCFnxlL
TdJ03vN2xxXrZOehWFskJodfX+ofPiIPB9pCanAAYa8XSx9rO5cqLATaqyS4MKvL0iJRUM46gVpP
cNP61Pz6ov/0+eAVBihLXXrsa1Px7wqvAduInYaeeVYeOrKyQLakjCA9cND57Zv+o43987k8pDvh
wtz1Qz94+6atugeD9QS5RIumW5qFCwHXN9R9PSzNTQVRg+nlTJk8jdR1DN/n9mbQWKj3TAEcDhcV
igFMPl8hAdpUnUuJACfIvfp36Pa3Cy+9R9tfBYtICM3XWs8yc8cM3zBPeMEMaZPFuADkJNgvoe7z
qMmQsv7X34T59t1dsfvUlcwCEJq+1qUlin5JzB53FoGg1p0Cm/MD8XTYmxuTLTOt4/V5l5l5o3ul
P6KEX8ytnYXTvW4trYiu7Re9p0pCKo7BK/3XmwPTOaTLCEVtvrsfg4S/iQENTV90CHjriyWg6DZc
+clMUMuQvFJmSOuN37Vx3jybqHrXt4FWDo8odIafn02dtWvRT6T34MSkUGOik9GsSx7TaR1o/fr2
/9PF6ButjXAi+t48m8ipQmDh4XyeAELfyhL8BmZATjmuUXNK+vXF3nzVfLIgoE1HI50d7zVOuMiF
WbexMZ89ots9yteOJ4sXkVPiry9kvXKfokVnuVyLBwTFbOmvKyNFrszk1f5IBdGk7a3BGa7fiKDt
YAqDZm0vtRzohDgJPqJ0TJm8q9q3G4Y56zZY6ek+zXL6BGLksMTAH2/b4qMhMYRHK4uul703SN7h
eK5zDscj4+PbroR1UPzbhdhbcykYjLKvob5+XQplJTgWv2jbs7WgIRmZ2l4w02WHxJj/ddXFpXgG
HGZxtPTeTIhxYVvdMOEwatDz49qRfH5w7uGO0Jfq4pTTb/uH6+71t4XRYVtDq7yC+AITB8Drb6lc
CtvUjeucPT0534goGM6NE4fPPxoink9c5VYvyn2qpsn6zQZgvX5EnFUljVra5srr1Nm1f37NHIXI
CK2bPJtMEYoFTkTANOQwY1O3rQ1E2eAzfuLc2Q4Vgo+bMEEOVdpNkh2tbkZNRWbyfG/0BV3EJV/7
NZp8PA4WfcO/fxh1msJrJcAJM7v1u1mU/KYxc48hmkCkInlgV3eubNH5rI+XEmwGh7lrzPo8NHPd
Rhicplt3nGiNtTECjktO4wgNlR6SFZyIDOSaDOW82RpmXtyNdBtuGq8Th8nJvFtSjcRyIH0egcfQ
gYIxfAglRLVLg9B13+3DKHWa+qrLHUAuvgIOv61gg3KAXrIz1lpzg+/O7XHFmqkGkNNrMinpfRsD
VCB7kautQRG0teA8NpX5dWyCnKa4wIa7Cad6bYbC40hvh3ni377Q6Em9ihYlsr0QPjCJK5yKSs2o
a7do/z/F55DHdF5CtdY1uuZdS0vlwiYrWxgsuZms2vK5mcL8lARiuq+npUhvUQoq4t8TPXR3LQK8
Youkj7e7Mos6v68WJGXbpu9MvUeSMd3nxHpdJZ5X5fcIgdqvEzqUhQ6vdJdvtlf2znWjzbUVNZJi
HuEw5Qf56O6LCymBwBScBWglLOlcDStbhI4GCBgyv7p82ns1NugtfRA6V92S0ggPitmzdwiI+Y09
UlRUmaNdnvQke/EwVRmX1vnCrhUaSHd0lCq7td6V4+B292Ym0nab87ikt5xXMcqasw/xAwmvcxqG
pvXzLc45sVnqEqeqZ7GEu0vCE1SWAwcJyx8z/8oZYnM8pXhLY/ZVE0lb1Sh6WkHdt8thUpxhI/QR
dBlR4EzNo1m6jcLu6/KAgUUlfl1kDXvDjzqAnj1PH75ZWg2pxxj8DAMCJz3ZtROZrstcTd/Dbolv
ccUjLf/RgnNVzx9jp5P56EjLfcniNI13bd9ijPjztfJW2ayxmttGHwTdS0lER0NznmguczJTZAjs
ihrYKOKmTeO5PEU6WE2AqXK5r1a79sxt2fafcQeMw35CnHz752iGMMuX2LXXQiJxqO2Cykfpbcq1
E9vQno9qYjqOONjpwP/Y/nyvp8mY0rvyr1yfeUSUG9kk96AzjPaC1o/XtKgFkwY1O9xYB/6hvZeh
lWR3ban5Q0yD3sm+VlZLtL2pp0/95NsCFo/v5vl9UJHHc+1Oynz0pCydTQ/9bv4WCCYZOwwblnM3
mzVd4HSmNiaf0hz9gv2YMUBaRSntCp4Vh2kO0myns/33FOY5Oclu00EViVQ21ICN4hjh1IYl3JVn
1bR062ems4h1cZ8HtCRQnJ4Lw5hotdEh7wIaZEs/yPHPHf+/c9Lfzkl5a/5Ws7w11mVl+a2tupef
B6U/fuqvQSmkz2CFpzAOXd1Df9MphP4Pe5zhBT9mofQu/mdQGv4BIhNhC1no69HNZ9P9a1Bqgw4N
CZ/iVAfkhN/8rwalKIF+3r8J7OUQTNoYB4aVvP5Dx/S30thGl1OQe2BcSkNUqe6x+HtiC6IgBslm
TvUud2y8mrM91M1+IssDqlvd2d+mSQEjKJasZM40t9e4Vp2wwlmBYHZalOM8myHV1XZszc9JYCVP
xYSNPks89/0AEeEajll3u8AbjvdZJcnRqZA7Xycj/+Nm8KawPgiZklHXyfLiS+zF+EnuVNPZn8UI
1OrCNGoCO+dZ3dUgoZ492Xnc+1ftohdAGsobe4Sahd1/lT+Gt1Y7MRurjAhYzX6ZYRUteTtv7caw
cZPY/UcU3SOzph485nVuZxjD0fP69T7nu30Ag1d4G9vCdbCrVZw9memMtJj517JpMkl7FakK0AJI
LA+e01un1u/SgzXJr4q6fJf52Yr31Bk5aLT1D9LKHmc8x7eeZIJ55P9iX4OaigtohjinOwJ/mgh3
gr3rTPEy5c4UBYYsRiAVPhsFxLUd8aohkmlsxFsaldrdIdho701DuddDyDzK7HrfPPVhqDn1L2H8
vBSB/1D7bvzYdLMVnFB82GIr29pVeOIdVma/ieWHAVPvThC1uskR+XEP6iHS/VSevbBSl672GYT3
xZitlU3MbHiex0vXd0mwEUmd7vzMW+51mThIWOKE6UxugnfrGrpFVjcC5x6XckvzaEg3TqzlPpjj
+OhUhfWhXmwwF0srlsdQ+cqJumT0s6MjjEA9Zw2ZPU/IWNAd7nr22EnsRtBxbXtgNjIb7SlN3JKU
YKnczHxJWpzHfHPKjFyXrNuidTYWJIabBSXzbjJirDw4M070ru+DNPZ2QMxQheerhiVzwZY5lS7w
2YcdpgowQdEa85tFrWtB91viAQRYQDqh8B/zCbyZa52Svrl250BGy7hEflbdOHrRRJ7kB/AP8dnP
y31JZfokRHo3oWCNGi6zT5apizBLfTSNcdkzQoj38TA/0E1vTxoczg48lrzShTBOtevk+y7W1hn1
UBfllLO7ViCsL5wpOzu0kvZjUAEuU/NyMjSvpuUp6ymcrU9lF4ANNBM/kmknUKbLYV+VftedIRDL
E1XZ54Zq4txkTnLRTCa2y1KQEA1+h/HZpnXqfu8sNfdHwCQsRLlJtAgFcmmZbpI0/eYu+gOmKEh8
TB9wrxpAFZwGjhuGYQhB/Zxcle5EcAdE2ANYkIcuE21kVpkZMWaIN04jzVv+enmR7iwaBo9dfULg
0X/Dpj9vg9Tm5vCyHXU94CFjgyyTBcKu1ojX3Qdtq/s8yK4WM6Yu7Q3AqMtj5nWHymjDs5+M922I
738prC1IvF0C0q1JSFoOBuep1foQzNO1hK0Ipqef9k2tut0QM0xLYufZw50QjWXRbs1CfVMOnA2r
HD1sdWn/kAmCMbRpbsIO7gAEJhbBLLh2ajwvspiYJJHDHRE24twZUCt3xdSUDEeHkWerhtPP9+Ed
qHvajUjD/hg06sviw/umyA/PHsvluW+YmJGWLG/SsJN46iGQ81aYd0mq7wbZ7kTAh1qq8mYKHPmi
1tUs72O/RljaiktdW859ZmnvXNVduuELo6Qh3gOvQvrBEC3ljDV9T7vCPCZ+yxEl0yqCH0QME4PL
M7JRe9eyrN919giKZPHCUy79+9hr7lat2J5lIrhUUoz+ps297j3rSr+1Bj8eotru5I20+mGju7w7
GHxRe6PSPRMtN723pym8biYDdYPoto4sPsK/sTaM5HBdFPsSgm5Eqp5PgGx733olqws6cgzScg9H
z+bPq5yX1MlgLqXsDpqI69wkEVl2jwof0t4qlvhhzMfrWuhmM5mdfELW8uRCkoqUGF7aJfzgJcAc
AanyHPc1QFsFTtIa9+3YnCpPHkJLxtxF7dxYZqIPY9B8Kd3Z3bnN0h6NznqsyYPlAc6ZZBSpGi6u
Ho2b1LTv+7C+Um367OUWCB/IXkblzBEr7Q7b3CcnHBm9Ou4mX9fSWgS3QWsf2kxO9xNfHTaLgeA3
ltHgUx4n5gflBt62sX1eNeFwYvWHa6wJu0HnZ07H3d4dtHVpYIZGeqgzxuZhlW7yWQUHnCDLKa26
Y1fL85DF+QHURLZJQlEzqhR7NjO1WeIQwT5+AY6FTu98cQTfF0QYEdzMi+HcpcVKQ/EbfQ1uUWzm
cah2oGrTz/XkOZvR6q+mTLMnjOrJdIZjCTAzHBY2Vhli1Wu6h4E+KHrn4sswlYRzzx+kn6vdwOdB
OFDlG1Iusssww31Ctr93gJ5Zm8R1l5sJNg0gq1jX255T2MXN3GQ/C3uO2j6xP8ZVX9/TPcrLSDCc
rXdBzso0FHZ5m4gBT0TVwCvq2NdqwM3HuXLl1jTNel/2dX9lARZC5WFxeOkNuIO2eErFuG7P0Moq
L4xE4N6MOOmfEWuU74ykHqatMysH58K8yP6+lCI4hW2+nKfBfnImo/5MwphIjnGBNmLv+qPdRrYy
iZxznAr0E/ustRu68Eshhlsz9XGpOGN337rl7VgKwQFS3BVz2r/DLP++bexm309edYZx+z5oCXGZ
svxsCcQvNC6HrQWQ7BPLq3Mc8au8yMVsduigmpNNvO9OVkN68GCZREFAvHyRO3zYdvgYJiQZlUYg
rhPUSs+YTMeIKJbgu0cK57ZnjB+5qa1eqsCfH/xRICTpg4927tYbANX+M8yVbCtiz9hgspSP0JkM
9BQ0T0OfaAnbxno7OetLxBcmI9iikGGYf/Ne8+clnGB2hfxaN/nn2RD+fRiWw3u7HXYGk/gbbKku
1iO2bF/WJo6VjGRCDsWNE9VGoy7YTSpoOb1DjVAm16aljl0e5xsob5BF+rC6RxyhYbYFaX8HyDc4
Lr6n34slPFbdPD0O+FL3ZpiF2SYEGnoFxvqrzoMvrM4Kv7QXbjnD9U+ZNC9eaYeHOsRz5yLy2mFB
ZIPgcL3tLCBDqWvRfhGVtFBaEBFH+LC+kma7RKpr56sCX+hxrMwJRKf+ohLyvftJZQAs68F8YIFs
EYz1tgoirxtTdXDKBF1F4eRsXq0oP2pGl5fEm929ohZ8Xl11MzYrFazGotl+KFLb/ExDxfvsZCWg
2qVLyEtN8dbRNt/R98r3FpZWtE644vAmn/1+EZCCcBXZ1ruYg4rNe1s2oN2BoW0LKg9MndmQpJsi
NulLXho0Evu8GJKHUFCImtcUWpsCjlgTLidsPl8ZY3mH1tSfaaJglGZmhk8zWQUqlRUtkxtGbJQH
vrmzK50uAr5bb1VVSXBh/aehc3AjLnUflcDvt67CbNjEmj0wrwDWl/B+4rqL0Lqpo43YIEobiRPL
GHdxY9/IVNpIhbzmoGovuGRpgZSwY+aU+yFSs3SvBt3ck3HiHAzzc69SiiY0ETtZxE90nopIaWsb
C8fGUVyTXug2OMtkzAB3Lne+JlOo5NkrsMlGDNfMTSXKGubCsEVjpFlSoAMhohwg8eHdWPL00xh2
Vx5F/t4IuM3A8Z4wsFQ7UCaog7LiMno4KKUZIKSbKA/Rt0HzTPyafVFVp6py7kMEJgdApl9U2T+h
rIGS7i13XcFZxepcEDxoIaHJdtvamdPIRiZ+LZppgOkkrGcGb23UqaJ4mrqWJgoQJzhkwmFA1QA8
rNCHpAxVI0tWdNeK5QkDNqootFqbrIqzr3ljbs3JX/CZ8qRPyotmgyhEbwriJ99UV1g/nZvGwY3e
6/I7BTB8pbTdmXKpNqnILb7SAbljmxJB1BdPjSOzrcIsvoc4EO4cctsovAM3moVU15Db1yy6vNgT
jqFvvCD+bLQNiXr5hEdpzKc7PSOHDFvP3MzKp/IxMZIZtbwpp7m/sYxqU1R63Cxts/ZNjPkGF+NZ
EHCNN7KyN/4wMIQP/fGKye/XijMHqOOPVrC8JLV38M22v+KoO3MzctQ1yykO8mGHMu2g0u8i0CQ5
e61xZbayPuq8udWZDU06ZYlMdbBBwGDs65ojLoI6+0BwwMGqXJOOlbzAJGUTlQa28+AJyBExQNny
Mvn9l7hPPldVzvNT2Xd9d+1X8VM1LB2UpzL5JASUxR58FxypZZPY/tUSBh+CGuNuGFaHnA0ygp0O
QR86VyRKw7xynPpOjlRoopXGpusX2MY5jEv8ttVIiSZuAfsOQZQX08K2IGM+LruBRn5Qp/s5ILO4
4Qn+NDfpNzvHRGbH4xylttU20ehgvwenVnxUlSSMMsvMgsBli6S3qbIVRV6FUZuQhPJuRFp5HMSk
V198fpCZSJpNbUGY3FSYsj9iOEOqRwOUg06tn8Y+UDQ70+FEZZ3DmkjLgxOWzr6el+QCosDbN2X/
ODcLquoqfBcGvbwtM2F+d7O2vyxp5p3hkTdHS835uYeAvXdHp3l0SkyYQWO9cI6X13npcMhPjHc4
EwewYFVyZdO12/So2K9pGwOqXkhMtSvIE3LgxDQQd7DvmGxsG0icsV2i+yptZ5ugHYRKwMwua7tk
S39DMOIySCXokRjX0t5ZqYrfeUiFCSCaP4OFD6PC8hHuKu4Yhe112ZOz18j55DYD0sVxuEGCR2nR
pohR8/ATXsZsqwMf7WeRIsyt3ZJSqFm2Y86vb0Ncz7w7iTdR8nHy3xN4RHTkZGFXpY+JLYOoBSoQ
vyhRa6ti2K8BRjtW9Jmv3i13Cs6ExFjHgSq476VwDhyH6brYk/w45GG4ciqN/Jrtmp1o5MRwM7fh
hXy1IKpJf91ase9GfY77hLZ3VJmWBjXQGhi8VHZsc8fcNE0tCb1sjUuX6+7cVvZ3vcDuR4oVrecL
a8luTFb33QRe81Y2fI1VDv0xzLGIKDVuBMqyyKuybpuj6b6MjrzNLASOeVVcJ57/XAVhe6DG1iQS
8vi307QvTeOQjPQ8VOdyniHbdMVd86sQbyJ+7L4tVY2asLue6eFHzRzT5bbRBWvOWpZdbgpQd9HY
pXw8YHog9Dboi1mVXSM+piQv/l/2zmxHbu3asv9S7xS42ROoqodg9E1G9o1eiFRKYrPZbvb8+hqU
fWxJxzi+Bu5LARewAQuWMjIjg+Tac8055gbSoc3gMh0HrtSgWxDYetdyj7SFAtbff+nd9AsM4YNn
1bcj7utD0kzGmmPkiVv0M+Vgxdbqxg3HLT7JKP1B2zfkcUWi38yiM3beOCClzDx40X1xbot7EvsH
LyUC0zsygHRd+Bx25uKltjSkk2EYvK2Bzsy9896YoomfqG830hk4fXkDsUGOhK2mUxIFPRFVYC3C
ZDjGUKVXtlV8KdrSv0sjjV+kZ+/qoY7XuA7nJ1wVt+7s0/tQCQM+pr5tGxqfLaVSis1KYMIOcE36
adz0MQ/jb56ob5rZOEnPeTeFgTL+3op817Xed9VPFUfdhOy9mNOgyf11nRaBSKt0TdL0e9XSCZxp
8nNca/GmXuT/BXsgjbJEWPHQS+bUj9ZFgR4Qi5nRBXxCWqa3KuYGHTSdckasvpZ7BS5oHDXm+gpr
bYbnv+dg3teT4i/xJMf0Dmtcr+pN0YyFWsety27fOVW0HgD8CJx0ZH8zyqzbouTgwsk6eyVn4dY8
oae6gyQyq51FON9fEZNQhySrWYJwV2tX7A+VnTMe14TRR6by9lEjdd1scw/H51ZpclCByZqtPDmc
EyZuHyS/tqnlixpSLe+RHVboDiBJ9XNHDOZLI0dXtjA4/AbV4m8r5/9uzX73rVzqrJr/vXzhD4YL
7nNx+39//WPztz9H38pFAf/lDyBUaMS6676p6f5b02X8U77Q3//mf/X//Huv1r9V49nx/rUa3zQJ
/6Fb+Fc9/se/+0OPJ4JEMg+J3rQXlNwiuv8RXBKfWHjBtjPwV/wRGOR//l14N/VPJJNwF/oGpkbH
tf+jgCAi/6+6O34A2ye1SvzNNH0cTHwjP7uXkIRrW1aNPOQp3TluBAkXzCnXxpxjerPbWN+3tQ03
hswMDyIBDtRa9Uu7Usl58mmmJ4KBNFoKA7itEvPzxcRyUYZYkFDyqPKZNAwPlVSzQQVB0s2nMHGn
jmujMjYmQZyL70J65rvkJjfFFDjf/CjhoQKAbXWdgOBWsemTuMGmcU88w6XVAualNwwsBRdy74+u
HxeHy7G0R7ZwTgG8lW8TfnY4FNW76RfzFpcoeEvQNIcJ0zA3/Nhipt5nU4Vm+iAgeGhHjylLMCPi
tPzaR2bkbAffZbrV+zBKNnkXjYpHTazZb7Hug+BYKKltfCpbkwX8amCmHW5rw6Vj0o28IbqZfS32
tqWcRHQ/RLqDz0PmtUVteQ4ywWjQrtZarJv2QVjL34xAAbuvo5JVsUO+xNUC+Ju60SnmzhWKhliJ
GLzZ9GDqOCJKIAg7oe6SWSqiL/k8RdfencpNCQUXldid6mqFZuS9zt3YatwVh3HD2pmGFmdet/xp
2cCD50zr/sZlbGwCqUfmPsPnwBwO2GsIoR2p7A5LdbbLVa5Ta+GxzvW3leq9lIpVh+cNU0Ft1dVt
TcaCD0zlUr3QJWWgTX541zvT+MTDTL7qMQ3qblbEgUn8JWgTaX/TijG9x0kDCcsf63Xha/42hoJ8
aAHBv6U28glwY+ACrioOiV+0RyuEOiBEdh/DxLjrR+zw+F0jNwAfQmHU4DAAFIfRnx7JnPZqpfl+
88VeiL85FO/1yEn5ICMHdNjQ5id8cw3FVhZC6JxkTMSghmtNxLtoLP0Ph1aVjEOhSm97IjXvUc/j
lyFg0m/8yeMB0aZCO8LJ5l9NeqHfqQateqAP6Nk0ssdUq4w3Bz5+FICX/0gI6T87HheVRfZ+yyPd
OkQcbxGqR7Df5vAtDBvvfUZB3PhVqU90UUXtOzLfJp1ZK4t4sFayGk69FdvXDGzM1uxnMCAO3IG9
YiF9IITjXCibEW+j0Xk3wi3ovjGG9uCnEu6xNflM+SVhWFJ2V3Owy700c/NESdV4Q3qF3VZU2ZSm
x+IG2lX6Whdx+sZvNNuNY2eeunLO9l1RVDeSft+PCghOGIQqco+JMufb2m57DjaYLEmpiH4VVp7L
VNGycNY0pHONMrSLNynzzp91BxgDl8Q+G1WIhO8lybHg8HntECbOvTKTF6wUgG/NadAvleyTSxvL
+rEDI/JAMWh1JClVbDQK3d5QNdNn1TvtqbVLekMRrNOjPruzsRV5nN/iWw4PNAQPu3bWI7w5vrdV
dW9/t3twRRiLppcxhZyMIHkoZJUDeQ8vxI9A1Hexvhp+rLGK6GD41Wmy9Qlp02Q4tbqvXTFgFZBF
ttdxvK0KmxOTEA1tCknhbo1YpyB4dOovdD90J70ekm1mgYVxCmu4S0uOnrH0pn2pOvMOa+702kEQ
+yBF2N/xhoTXETfIC0q8AJE05Guuk3Zd5mNKmY+V7iordVA9ulI+0XKf4c8RXC3aUu/uyuorRSbt
bvZyFIQx1M3N6IwWmHHV3tIhB+Six0vChqKPVx7H6e8zHTXaSiczyUeZwwyiwyPc8P4CZu+2Qi+8
MUojeqUyMtvNtl9vqTzAhgDtWL84idQvfiv9G40N2t009h0PimYixVkuaK1svGZ1V9HlwoWKRTyC
foPQmwfh0DK4YsU5ViXHChIBwNA6s7h0NXKNa3KrQfUkf4nxwKgt8eBMLLkCHV5p0NTO9EH+beS8
qHkqYehM030DOuwLG0OWa6k88izBcFyXxueUY/Mha2wcnlaSPAqVNveR27o3+K8QtChLwJw0yfqp
KTofydedLz3D4XtVdqxqhRjus6RE1ePqcc/FMExf6QBIpwCjEMSxwh6OWpT3u7AR/U3fKvNoZMaS
uanr5wGS1u1ocwaYqATamckY3/Fkq94cvyu/eG3hfp8w/LDwaBvCjn70FQUiXWjU6GlwxQbYRqdp
bOw1sNwWwY/vM/C1hmldyHRY6U3Wv1fgmTLSjWRL6UbR8GnEVv0cdkW7KV3yUZ6dJ2FgO6n8Xlh4
kGi+rl+8qHCcjVVG+RczirxdUY/hpROhd+q9AsTPOKtD7HtI0xJO1GTwfENRa7Ob1tL9a+rlzUWK
qd10XoNAXGpQqlq8Jqkl0awzl9NkX3Qv9EfjHqrQd1nh0Qq4asyhu6uixjvPmj99080u6xY2G49r
6I7RKRta7TGObecNkgq3HsmShblXS2kJHNoKHNMchptW90rQ5YV5Q0V8wW0J1qP0skms0tD2dm6L
SMZnYkigOPkaWVwRlwFMKO9dYhHf6on5TgqlvGhRYT94CNJYbUbzPLS+xW1wMm4xsOkB3TGX5RdI
+sYUu7ntIFsVydKQaFzAgaWHyAAsouKivC0jw3xyvbbfjK6GlFuX9k5zoA+scOiCD+DhyGG4WWul
WRHH1Zs7l36xjzZWWUuXWDWvu6H3H4SNMaCoG2Or4yl6BGQZW5wXK+tWhjVAbqMf/bssomcN62YZ
DLp59kI18GvPLR03AzKp5YxHvzW8DZ6v+hvQNKMFGIUcHLa1u2cBVQVN1kxBEU7NbTVn1a2cqnoP
AsbYj1S4BcC3tWAYZn/ehUK5L8wCxuNo+ikQKZueFS/XurecitBtKKtXu87cjZb6d6ZBeQU/n94y
dwDIBDY1oGekbQpjq1LawSmMhpAzsmnIQ7ueP5JK5bB5qZ46Gt24tksebxMyEh9NiyNNKu3bkNl0
KxIe1h2k+5TtsnLTtVnPzB84Erob2BQ1B1/1TOtwfiUXa1VByMpox/Ou2PZggDilczTSEuHuDWDw
V1e4I08FN3ljQHNQfFNE7XoK912VhmySJa19rlBCHuwsEgGfbMJ5ZYVXQFljapONKhlf+4bUIMet
e0epeDXM5nBw9IlMITB1rhPMwnw4fBdpc45RIKWxk3T6XTDAMEyPTKoF9SH68NDrWfSkyzJ7sgxm
QAvTgBWwbqqvlWz90ywdppXIDg+03+EliYAB4HcoeYIhGYcHuDeoNUQa02PaYrNgpSaSjhHTL/ec
/aLmmwlCtPHJQuJoxy5AY9M57OkgwqmljnbGBpfIunlBJJ1u/Boh1pcJWJqoHo9xMcybiMH/dUbl
Ti3nMXKAp3VGcoO/X/BTWsdcuuIzvbYGOkeWBXWIpWHl5iRM5t44TJpbrPohNtd1B82+Mud3FdNg
6Gp3XoWg58PKX2eE05Gy2dCUbTHsdMq9Awkfb+SIcEoykW+yNHri12JuO9BaASfVbm1mDDdallx7
KzEvjW29iYbF5Ni3lNJJma2l9NAC84w3Jh/YBeTIA3ikqhWuveLI5tpkB+dt46iYjiwervFkGc+m
IjYaeGOZB7pTqK0g7xTM2kiiXXbmei4nzuBWTvAIbNWcpObbpBkjwiPGhBwIpx/a7nV0YhlUToHn
kY/fu9a4GzL04SM8AGdfgc88ImDrlzjPknUfDVYwe4rHXBMnh6RyiT827RzgbreDyeqGVVW20U1B
ln3ry3S62jo/XOplm2Ruc84JlYKZUuG0+OnU+i8IEL8bqsFmGBgv2N3Br6DifDk4/mTIikPkg6Tz
kkOaNxzrtJGqUTV73KVtCoQeLL2oPypmqYJHNs0Bf/3iv0UJOJU6hqMbxpKPAsyycEJ+fnHcXGxC
5io5iJFy2TlVFCgkWQwt0Zf3f/1SvwUJlpeiEIn/LqffPwcEE9xQDqAEXqoy6JTjGpnIZU9R+e2v
X+dPnLrlhTDE+xz6AZM4vxdwyXKacKO40aGr0I0J8lgHp/tR9Jq0t7WSxCV6P2YzPln5e7Vg5Lir
0M+hhfFyuGa3Vmz++lv68694cdtBOnHZTWBa+u3s3+mtF7ecMnAQF/NFXzrqzHThSViZj19ej2L1
AUmU37OgWPjHa/93K0MwYFTZlN/bX7WgH/rOP4Wi/7/0o3/n5gSwiLH/N/Fo+Ud/iEeApXzSg6R1
l2v0n8qR/YlmPLA2fIr/IR1Z+icHPwEXEwhOrqfl6/whJTkLu8pAIBD0WhOnsf4TDydsw1+lJKIX
PLu4iNjoEuyF+vjrRauEA8C6jiBr2DpbSjCfTt+uLKANCLiO1b/pUe4CwrDL+6SaipvFdbmqPYAS
QeF36Ua4if6QtnKeNsoY5TVmwIJ0r5H09121G/3EPAKtFVjVkqpe2x75Lq4L32KJAMAEJLgdn/ps
KM96hN10VRrZGfSkvHVL09vluh/vQjd0d5Zkig2iXKMAj1vZbk5idcBe6ly6ZpHqKQ/QArMjP0FD
E/1lAKudl6Qzyi5wAZYG3AmjwIw7kK3asn6iT/a+rC14l4k2jIdO/yLlXL7jL/EuszRDBsTRa5kB
iCcMeEq3Mhyd6xCOHsEGx8/0YGl/OyzAz71UhvYx8HT/7laJfzXTwjuAW1ffotEI6yDOK3GbxFUH
7dlU91ZjDcdUujpJBh4N9LGnxrdUL7E62MAwsK2ZLORhjNxEehGdmmrWPjhmQ5oD5IoXf66Lw5TU
rz3qC/V+C3cj9vqnuGrbB99vaYyi3119WYAmr0jLEv3AZnGJqJF2eKJ8snReQdqRzMrK0BOOC7Yv
Xda/Qr3XhDU6lI/hhVs9q4muyL5kSdvu/Tlpt4Jj2Mesd9k50dVVmyP7KFVbHVU4zyeaxvugsN1m
69IibqwVy2uIyVNnKH6pkXzFPoEzi3ep46vlWoOWZmanSbghOPnc4QcdfTY1IuzOIrG1fWrr8Q7q
afZIVDl+kW3CAxpp0GQPTPH5JueEKXCUEFTDfGVKCBZ8APE+Wt2ls/y5oS9LN2HcC1BD8bykqyPc
nsHQFDHTi8lEB95l+J7gNGPmGJc0X5GRiKjSuLhNALOsLHbK50iV85oGNkC7yssvFYz5s6GZgoNk
PmBwQspg2cEYHD2DrDccjkWR9aUeB6tC+rFZHmes0+Hf5/u5mglPsDlkmecV4gYshX8XhVMcDJ62
oeAWh8jUrx1l3ySZ33/QKCcPusKHNKS4P9d9002YPuLxNM/YBgkdtMWTX6bhK73hkXbE4lmnG79w
xVcMZU23ivWhu+9pOgo3/STFW4tey2awqLs70RX1Z0XOJvCrQbxLXEPsPad2um/AXHh7ugmHZqU8
RtLEmBp6WE3EiLClGWrVhcJ8Nns9PtXAjr6wNdYpxiSTEAWuQm+qosL7nLq6e5H2OOlIe9J/nLG7
YQLDtbx0mmV9tuY8WdKnXeTvpEr8J5TnL5o+VGunUibsdmf6ZlcKr3QjRFlsQi8sXtOIPVWQqZT1
DDKDemtdfAIrDNDVwQvLlrb3noG7RUA/L9XPaxZIdwigPjpKwvXMKqeG9KusjUfkCZQxQuzcdw3e
oypZW1gpN/PQUutZCvdo6w1AITNOPd4H1Juy67it4alxAxq39V1P79u90Wv2rkx0Oa41vw0tMKJK
fzNkDOHd4o7aG3pFtXaRJykH3Co7RBO95riqiFb5pdneKy+xeGPdPH0BNV5TWC6wTHJHC7tDGNES
TFfWUH1GJYZgYZFh3MNcjqB561NztRqlfZS2i2u0EWnPAXjiYxD5+HpSmIXw0y2r32peXH+GAD18
q7N4eJusQlxMTnD5ph0ab1qZ9qTCwA/NmoHaD+Wayq58LTB5Hju39fVA6NVDJJtqzSw34BhUCQAj
Wa+dwj1a1dTCKS+QnOn+ZTZOwkMquW2Wwqp3o54/clrvdo1i9E8YbDDAKHAlIHGmAvdr72zgEMxf
Z3A1+aYXlHmXZofWW8Y9MCrdS6+jDrW9O1lZ7RQtjt+hSl5mLWJJPnEqkPqrN0mO6rh9WE209MRO
TXoNRzRKw0+dq0jBBc0iU/dOnun3jnCjW26LI+cBOR+Y5Z9Zdhb3NdHV+040obHSkzR8HgAzUC2M
e3xVIMoel3rpZw+wPDepgcvKAy97q8P+vwXIhjoT5fSUJdIiKYgrF6MGXjqM2ty2eeQFYz4lN53h
d7ja3JrDcJPnN6mv8+06UtuKJmOT3xAC5FJni7QSqnHO0KicKz5v42LbRYgVYG7DB8tTziFN5PDI
QtAjMNazYjVnbbrSH9Dlu1arS3J+U3jjU+z8gHXZPUT84B84PKFqT8reAbijUDGs58+czkfo4LU2
7yORTewcJ3w5BAA2dUtxvcRE1K+7RMwno53dQ5wgyORDeltnHQSh2jCvYUkCgJuspNNrDhf7q3FR
YxmVtABaC1m8K28jIFG75f18VOUozjTUIY1bmrtLa6Vdpex7XBHGQEbDn+OvYQtLKxlZ8a9UPcLV
s/V2Ok6IqneGVMPOn3z/0IuueVZhSd+ksPs915MzkS4oFS4nF0NqM9DQRhxt0tekQGIsEaZf3w2m
nrNlSU0/AF8l6LROqNGrM+uKXSG8zK4/HhoejKTCjOGGArYPvUz8D9GYRrmyG7t+TfCFfdaHUB6a
Uqt2hJc1Wtp6bjV8/GIe0lZm2oGp6+426VN5i6V2+Fy57rCWrXDejDLxrsZUcOXFy00TqomR7OZh
oL5BKcMoH4rJfwUhBsapj724AtdTdyLQC8+I0X8H/y3RQvlAkrepbx3FVnNvugDQVrPjSFq7U1Hr
Z8PBFIQLURR6DectTmiOo/1AnEtjnh5UHa1H36SJ0owdd1v5jhvEMKfCII2Gu1kYmOlblTU5rXxa
/GpXpp28G+A6aeQzpG5v1EBEAn+ns+yyL0KMnN93ZURdR3fkI2so7MV9gUDxXofzG7Pv+IL/v/hI
+9F49gmXPIo6qo7w2B7rwp02uVnnB7duqsDtwKu75XjvZPMbN8DvNEe/p63z5nZD9wVuDxOEpQj8
NHb35vpaundcL7utRbYZrFw788sh10gtFkuBtv5uznaPYlPVEpUdWyeYpS6B8Y0gcGfag5wCPKFx
vaoU7tZHz+nUJp+N+S5GRQNGBQM411b/c4T6scj/tyt414Pm+Rfg0LJo34vf4nA//s3fT1Ds3j+R
1HYwIy0YIuLw/zhEcVT6pFvYnkCDCmASBuelP7ihnLt0nf8LlgL+VESRfxylLOsTIG8wvxyxAMfA
avpPjlLWUmT3c5pdB1nqCIQP04T85KHB/HqUqrAoGSHD3NXF6seQouU4weAH2IFdO3Lau1AOCzxH
ETWKC6nvEhlQ1TNcFV+bkCAGC+jcoBlTj+vxEM81diM2F87HrAxiSEXiWXhyq+lcYjDMXpLZqs9l
M+tfUzMaaZfv5NitdKhu0zIE9eYu0ZzyiaiOaxya2u/7I55gNVwUItcmJqzM2IQljhiWIy8VSksg
urBdYfo6691UJSvQkBFOnGI21thkPvdM8tylY8xP/chGbUop7oAogQ9mArC49T00jw3Le9xVlhMn
l4y4+4E9gbvXVKcOfZmnuFiSYrzra21npJ2xLg3/ZaCJexdrWYt3NiqX7wqT/MtoczvA64yBH2Zg
7Au2qYtTXQhcbmC1112ZpezJgDbYPGIL1BZ0YtWg+4XYclb85nmX9bnj6GUk9pHOkOa2qYbUOQ3C
tT94RygGptsiVI+zU80HCH+NZp1cFY1ykyqxgqTojNVOeVWcbYzRGC40bGaJlS22PQ7nxZacRd7T
JGHFcWvuU5ZEgCNIs1R9557Y38MzmwPB9Gqww49ll/KI9yMFUu0gcjInPWsTnx4lIrgcKb0fmXbX
rdaVgTDam4a4bxpwoTiEtfErU32Vfvcxi3+fQp2l0Y1RNHYuHqDWiy03/AU+QOzdfa0GQHCsDf3+
PCCqHh1SC7xRSoYx1tguPSTYJ82NyuQdg7Xa6AnTYxjL4dpMpCYWwj0fS/yj66mSEShRIY5eKstN
FOnzdk4SuZNlfBVJNd63TmdRJa5lxjrxWakEWd1GR89jLA8sk3c7MFIv3LNox3iWmZN9yEddbbm/
Nu+lUWUfRlsLE420cbB71st+3gs9XM6UERPVanxxbEySBpYZZUjCOOz3VtF9jlOrb4O5tOxbjXfQ
5hBWRZ8jZeknmo3yLXlPbdebFnlBXu6CO6LaiVmMd0XZisUuzFRpidDFaeUNtGMYujwtUR3cdjg8
mHKd4tAPOscw2mMYiNrMOsNXmI9MYdjlUp29VceTSZnEEHWyJ10W3TgxysS6s5wzxC0Ap6MMPzMT
+Fsgpj2nStPayFoWx0641RPchxu7cO275ZN9xSeir1EEyBbW4jKnHCh5aLeBZ1Y2G0nMsbwDlf69
FJN+LW0ZvUZVAjGvtoAs9pQ6NBm+tilxol2a9nIHcStckX6h/YkOo13lKP8hsjRsKSB+z550n2dD
vxZmSnKTTMZZzr2NWFtz6k6b4cWuaUdepXIcSOiYxhvcblblHThW5M1MN+8dw+o2AtTid402tTxo
eTe2ck7bA51UH1BtfKKtOCPWWjfV/kr2jvVQmcMYE/7oyw/Lm6JH/P2Rjv9I2V8wrFMITSKTr1Fp
B2wNMCEBC6/qjmLkQSfLIumKCzxqVDZgPsetWUTefrQdOrOrAstyR3XetrUjwQe9a5OT8OPukTUd
5kHen8dmrO/4WJPzMKazT7VtYMvQ32t0ylIPY9bu0VMagEXfyryvo1PEt37mJfRDlsVXBC5/nemM
PquKxLyzmUpLZ+EuDqGT3re58g4EnMe15NP9IDQa9likTQYbWDMMhha7pI5OMY02IUrXrSk2gni0
Ykdtfi6ziAazuCMzPQgrXYO8s9/o3/DXJnVU9yXqWcBxcnjBN4+Eb6blxcgqlI7eHT+0sSDKZZjt
9wgvNruXet6UWdzA/zDMV4PM4nUWyFH96M23U2GXW5ERmzbw3p5oftIfWJfNMmALJ+ttWTbRpilr
/R0qhFpbY1fep5ZGT93EHghmbaetLHZK3zHk6vuiL9w3kxOBtp75aG1mbjlBTDWCs6KcelgXJXd+
b0D2cL3euRj1HAVckSaLMmE8gRuqTt5gx8fSVxXDG57cFvAW76wfT9+SSbUPNkG2NKiNMF43+pRx
yhFEFMIRSq0QrKhmNU1dAC/jW54TNGTjABXfNsoLyb800MxancHuDneZq23YvfuXujfsZEVCMg4P
Jm2wl1gX9Vqgl3zOmp5+7SarLm7lkaAdRIO9wIn9e8sfkQo9DA/lGCYstEOL4mUq06+qr+RLzur7
JfIKdYtjO3yuZJicuhEKaIzh60koa9rEepnuJhycm3Bqa7waBQRVi5+WvTabxPZQZHNPPNLtnixL
xz+UWE2x1tirB45t0YWux/ptjYnM3LjoG8di0JBBczlMJxvtUNJ7Qge1V1om72M7vFoj1mu7JxtK
FpLlJ/HG+SgS4XwYfH0tKMMiuQXFN2Bo1f2XabYJJFozD3qvQNhbNVGTbPGGOGcXs+Rj6PYqWmnA
msD2hwgVa28Yz11dqi0OLFik/zMc/5eG4wWB9FfD8VJrsX/PK7aJihXWtx9f9PD1//yvH/CkfywZ
3B97A/ZUsCJ+2jG4xifbZufJvmjBFsK4/Od4bH8C/SUwakL1/OFg/ed4bHwCq89fB0FBHQVriP9o
PP51OKZrl+wZwztQfb4LwBW/Dsf40UdcjfSuQwvHTThz5zac6PmnN+VfrD/ZmPw8gf/tRUBY4Y/l
5/wTSrAte60CMkedvISkM7rNDI24dwOMX+3mr1+Ks8ufXmpp6XDp53CpDOHE8fOys6QrtE4jc96P
fQKtOEsYIAzSDvTvIsBDNtvnpKh242xbK5Kr5b95+d8XoPTgMgQuGoUQ2I5/x4KRDPbswTEwgBTD
o5G7Lx4ulb/+CZd17c9wrh8vYXPYAl5IFZDzG4ZOKW3q9FDUe1sMj6NtPjOMlUEHRZWxuuZT+o+z
3r/4zcH5+/PLsdaCrAmAjPlAX05XP62uKYvDAsMIsMdpSbe8zAUNcb6WH6Ud5seMvL31o0mOWoGW
VjmTlBG0Nh+QdS4VzXMNkbSVa0QCsBU9mAeCiLTU9WXvkwH50V7XMO0XK6MWYI1z+u0UQtuBgIz5
xUiHXdQ3LT6rpSBAtbrxPNHmsNhhu3yNdmHexHXHYzmW5rrTp/F54uBwZt4aopVpuIqbeu3njw7m
k5dkckvkcjyTYVTaV7st5L1jcxbsLUKEUL8jnJqFWEU5+OylBA+By663fTfPB3w0FxI3/dbM8++W
m92XifXBOeOuZUfCScPLj5U+fo4wF/ISqbPh3gy6AnDKWlZzvZP10k1aiLXdpMM3hs/64KbxtaIA
nQGdYd8y8m4zlINzMxKxxZPmhEcjMp9dTYTHNE4oX2rcJePdw8LSfGpRm2Q9iTTFGF1Hj60D7KLz
ZKD7fQQKHB16HMJ+jxM33KTAoy8cSoIuJvoSgnk92Tio5YZJoJ2CaJgiH5dwCikhKV3/sXYhisYe
/lzDg1NVUTAASqYSnGeKUSnnySpc7SWWvboWJSyQjQcH7rEUkoOTSrq9blKMkygFlgz8a3wK81pd
ygyFyihquUUs4yOS16iVZTkF6VAItiCdse2TTH+2SklPWM+BTYsTo3vrEh3ORaBP4gzTPnpMYuap
IqFWL8SltY5rZzE2JwvPmtLGcxjG6q6aefbnqjmHUFjesDe1jxYh2j1ZFXERo+ns84LPAipZsu3a
YtwVufkWM/Fy6k4IOqauOdI/lfh3Otu5Ha1e6jJHWnm71IkaLHsueJqrmg1Npm+p/KnfSseOqIN1
KroMRzvZKd/qTlixaDCfY+c2Yf0WhiYUwrB1BSbICBeljFFl7Zexj45WHtakdoa7apJPHCV5tvcp
lYokdE/4XCTY9Z7pskMHpAxA7AwTfRTxP9tPpB8PdtXUp6nUF1hXZJfXfOK5wSca7YXygEi/M8N6
em9wky2NAsW5j1LtRMmQQcOaT3go0+j7TXPQWfji3HWt17xaJE3CPD52Y+LQIE/DKoZGqXnhmyfb
Igi9yN9FYTicRqZ/xMGO2QWP/q7p9ZBrH4WO7npcnmE3BrktmQOdbDjORizOi8q5DVNaKUoixIxN
SbF23Pid9e6LL1hZR22r3yesqPZGb34GYnPWvCx6kKWOAu/yTpPFPLYWS+Q+lGopNmrX4dBL0nfw
+p05vWhNTaiSLeUaNtxXEPoQXyBHTysvjPpDiCK/EZp+RwZ126KK71MNn23Jym030ySKV9Gpn8CQ
uSjWzaCtK0qCt2ytzfemB4VfxpWzacYtzcfmo21XflAIia2+cPvmttMqE11W9w5JPphklmPcVz0a
TBwTPlvZVjXfhJlssTuH1fRUCi87c0Oa8ef4GJQM+02VrPgM39NWA8NlACedna8en5lpdzEPAJb2
nNtXUQR2MMtFcdPk3iHrjSeZY7I2QsEuET+apTwOAggv61Bq3iUK5beQXS5rhWbjdob13ulW9SXt
zP5aWUS86Dvm2uOW4FyTKR3PcHizA5XWao9EK9flMA+v5Qj6jGlogV/jYZyCzOECIsc6LiKIlr0I
yKvMp7N1B4zQwVmG5CayPG1WpZ2ZLF3jduNg+OM6ccaveT6xaKgLJtymCCR2xGebRtv95GNXDf4f
e2eyHbexbdtfueP1oQEEgADQeJ1MZMm6EEmpg0FRIuq6iAC+/k1I9nmW7GPf0z9uWB4Wk1kBETv2
XmsuUrFWdpV2tlBu3V3hQ5UdF8+5LOxUtUwUlumm7H3jiCRH4rPz3jzLZrIzkdMbtpGbYcLzvcei
19YBdF2JFMKZsRTPsCJzB8uiDJIj9gpCLPXoHl3Gkzcytcg6NOL4s+/uCLWcD8Wc8PFPif5osXKF
WIn8PR9S8WgTKrF1TQs1tjHk4sFp5U7CgnweMMx81hOZy7KTy3Nf2SGJNACWsqbrrkerGfDiZ1x5
zEePKChIZiV6JmTzfK/yXtAh6PI9VoT+RLqrOk2ZzZrxI4QVg94aySrWeNbvW/1/RUT/1AG3oar+
oSr6ExJuLfLP37r+2/xzhf/9Yb81wT37Q0Ar22NsS5v5O8Ltdw+a51Lls6B5iIPMn5xoDvl0TDVB
uqzlnPdTdJ3/IeDXmSZ/g7fNhF39uw3vt6oNB98PW95fVXH2r1VcYKLBdYnw8n2CD7gdfq7iRNux
xeGnPAaTgYq76uxhhyyvyy8IXXIvaMa100Ps9ti+zDQZT1NaDXdJY0zlIcdHmeMMnsCBIOdFcxyN
hG6O2LdEo+NtDFMpvUOSbmLsrQi/COgQLIwJCRy30KoixYketajcF2771wJ9Rsyvepy4Px+GvF7u
+i54RKWB57niQLCpZRH1awoKKgfqp6tRreYzbmTarhABGBsN5ktA8grBOEYq7qtK5ee+o49Zlz6G
kFW9qST9BSg0+prsUeyzhmXdR4swoIYZwXsvOkAMTW0jO51KhPkE4tBqxeGAv20Cx7KoPiDbvs8w
efJBfYedd17yhe8/BfLZ82hlTd3JRY/sHzgSBPU2K8fTgst6C3iOB/auQmwjqtWzLMugDJ6nbGnj
bVX45otX4tSTzRRsXRHgFGLOfmTiTy/eIFF4sbDjbYDRzPs+HQKShhi8bxJSCQBVpCn9LtVzwOky
nxqYMHvj0zja6O4Hcno2crSty87vA/OgXKt4mvMCK/wUj9ZLV65FdK4xCbBrJPrGbwrjfUlUsNV2
G53zRCdfDRbL6wZV2uH76+vXV8WV3QE74t8ngUm72lQ0TreeZPq+N7uxOjDZn+CZNAv1Ix8y0oVh
RwjY6t0bUsG2hWgk2YxDnqtLkKJJQsCPlS9H2WPv2CcueUoHe1nLjSyCuFEZdX5enPo0dQ67JGwz
lso0Fi8NbkK5t5rZB0WSO5wnh5JrAR7OORv7PuTZIcH0vZui9gDxR4O3eOoI2npIEKy8tE3SX/qA
YB4zyOF7AAmdDClE7TNCiPgiapEzZTMoMhSb7gVH1pRE8gx/O+P2lCMLbzJbXGPnLqKvDlih8JC5
LV1woHJyZVsxG63UfPCdPjgUhbDflQSyha2rLGuiYkixCGOBRGAfZOaQXOdFze8KxqLZyxoIi6A1
jwCb/Jmu9si2RtlxH5XBfJUuKt/abCHhMpjRVSlJviP/TvkHawisfVck9hNpp/mh9IHBMgBeKTB6
SEv/kFtm/zDUzos7FKAyXPO58vVMqvbUrq1kODLE6RC4U8bRMmx7pLb71F/gt3mMvNAiI+6OfPTo
qJc7GAxFfdvLhXx2w8bQOc84wlLHOo8x6Zc07eJdicl6pfQMO0FO7xnnTF7Qx1f2VhWu/ZGBCofE
csYkQD4cNyq6to1DSMq2EoQqwPaN8n01TESc1QNUFZOs9u2oeuPQNnZ/hVgA2Ylv5xeVodxbGsvw
l5IJw4/p9SZadeK7so1vBJQIoGnHUGnTe5kQmV1FlhW/zV2W0cQhXm3mq1+a1cYKjFqBVqmhG80Z
nOGtyWNeF1LxqIUy4pmPcV22Dy0m9AzJoZXsxmSCHGjk1fIRL5K5W7I2uZ44JJAB0dQkhrnzQbQe
sZn4ump4g3FjYhklNq7ZTMUAiIGYHYBBFap/xUJhbcZCmeEk5Xyhoqa+S8h9eg54/zYU20Vnp6as
vT6US9ydR0wsnH/lyr9VVOKbcoXybsx2xGaceDXQ6Krptl0hkkeJGXjhlE27XXRldjGhAZ0JlUsR
AGYClJQtm37bBZM+JGZcbdVcEiRttrsunQVSyda7rufReMQBwOI/imTZB0pnUFmqYkC74C/dLXhp
ZAX0+qkPWczRI7Aq9XKMPn1fWdp8iN4DXebnouYOJfTPQlC53kWNZNHS6H+eOlX6oTSQWqLKAmxC
O5gdpqtlddAxyzN56cLhdlDiHk0JT8QAQYf4X3glxZQvV8ok8Y3urhFU1+z28zUwmXoO63ohV25E
jt35lnvx33Lpf9cTZYj0t+VS3Q3J/4Sv+a8QXfv7A38rmAL5wUVxzdybrxllgEUj7zfT/ndBAYoA
Cir6eD+3Rb+rBmRgOmiw15LmD6oB98MKu0VUY4of4uz/pGJyvJ8biWsLb/Vq0CMSdBMd69dGIkV+
00vticvFdJ14OaR9PA/0hYS5KUHjGgOw8aaEv7KZfFzfG6wfyydDFHCORGode2jPlxHi8d3cGuU+
ntuaM/LSX9VxdUQQN56Je/dCzAHyoh4r4wGUOo21KuZgnvrrlLuUD5Pf6I+Zj5p0M4JkPFhNW2/K
numgZAJNVt9i7QVyHcx+U2Sj2gpQC/IYeD/xMU+TK2mX3ZmFmJujje7U0t7ovg5pOZurZME6ou2x
N76kb+QV8mw5nBTHPAiTuP060l4Mx4z1oZy6bNvZ1XyFPxnVNUZ7PZlvicECQiCrsYuyzNrP5rIc
3NXXWcXiYFRu9RzMU7brm3XbKpwd7uSbLp+dHZh9rNhisPeFV/rbBjHp0S4lz18yJuSTcsKh8oPj
3I/pPYzQOiwtazk2uaAWqud1tNhMRybRN92MBrIF2LcjAYhVFEnTxjEbm/GOa4dxymBVlaMGsVD0
5zz1rhIroBVsl/eBWZIZjn49KMcjigL6NJhMNzOtODbh2AQmYx4MxtpbeDRPmLFZNhk275jyDeHA
BDEkvz7edq4hOZaOX8qeJqTWdAFx3F80rJ9bG3VBvXh45djfwalWIfp4qG3uiuB15TGAxjnQtNn6
uaCxt0TG02yn9cZGucHIjwGoPYLHEQ6aUerw+STYoh4R1C6n3vKnEO0a6kZtuQi2jTnstelg+scf
6vrxQY8SqQFii11gZZ/hgzoXLWgh8hEAirl2G47oPmEZxofEHj0Ol3gAioIkwax9rHv55OvlMhPK
28SMiPdGlZo7y1ySg9eUrwtJKxl5c4esjjpkkQovKUf/cyuCbw5+2XCYAjfkmlgP3hupuCT8Lr5D
D00LJWYDEqCXcfsO28m3lq3TFyaeTffUisz6PDuLRR+gv9BG/mWZHb3Tid/ssjSbj24Vl9tlAWeE
rgHYWZW1oRc3AO8Xxt4OzvstmN02zK3uxegHGsSejtDC9gBnyFA40GhxdjXkjr2k3t9HdvaxY9hx
VZkkEtr+lzjoTfJWvHbrNtJ4BMCPYJTK1Qm9Ik3vywn8Lfl4JhP4ZD5gKegezQruFIyR/H6hex72
/XJFTVvs0WWoHZWu3C85+6HL2XBXaaTtgzBMROzdsjOXvNwhgU7wAeBnRapCA8rL5MkSiH7pWE1H
IWIM9JO46A1zDA3yxD/iGeVT9KHsCUD4WxkHCqIhxk/TreFRu5n5EesD1AjDkty57bIfksbbBiPa
G8bK1UMObRMj6GieraFX7iaQaIK2ysgTGOCgffUAFRvQVU7xgluUlzpeejTa+UHjsiIX4QCa5Npw
8i8pDQ7Q/D4UsNaLcS9MRugtfJ7N0rtHD6gEairzXUcJUVGKoB6CNIgqksMDYKETJmN59hGgrsLB
exll7U6Zdg3uShNXQLZW6DiIN0UbvKFduE8R3ETWeFtgw6Z4Sa3DnBrfSmeZ90WH4mLwLlPFz/de
dVByRnOKdnjvEdgD+Q+B9BzRckpIV0EPn762NQP+2F8eelqbR2/Nlipyb223jcMWf8+8E5wlwg4X
99aMZXc1C28/luI1aPE8+lgV0Xz27kMkknhbegGzbAz/3GoM+dtvU18oAEgofd0uowFYINRBPEPk
aiGmHf7gHvFn3oR0k/xjAoOsLsRnKfvLLHZgN7v6yVckX8LdHrbEqUpcMGn1GATTMzHSKmwa75tM
FBPviLGAiotHYY0XnjN0140vzmnN5MGt6+KqQESPkfe2SCL4C3bib3HCvncd3Mg0wN7pLmN9cJwR
oZA7Z7sW+vblDH0QvnXnM8pBiVEwment5DOMjuBxdgAsFJV1sUiaV5OY2/3gF1OofZ6xWpbHltPL
LdRg0JlsQtqINDUq/T+oBMW+G13CPkv3oaFLGcqhTS/mtj/FHU54ZHEG2iKAX7QHzTApW/mpyPWL
isbx6M2A/0YBxS4uEpqwgzroSht7cK8uJqIpIHp0ujVjD3Km46wvHEZw20fbweUMU+Ingmy4A9q4
123KiZ9RyclKjOcxAHbWIuGyEfKwFo7jyZ8Wsh7StCM5LpJH1t/0DHeSKZTBKocZhBkKZhPCYwU6
vsV297GnbFheDUpyp7EOsZc9qyl1GUb4j/PQX/Q5JN3GiN9to/HORVVEe8Mrlo3TSGvv1h7Gcqc0
z35jkgIL/RMRUx3tUfJDjPHnxa6+FLKvho9kVUYMOkhXIfTlqDEWYs1GL+7X6mmIphL2bsYoJCMa
iKuv9KGCdgHeaS8R+XqTMZZze/vYInRGGuc1HMM/2qOqbIYL89z12Kfcvmb1zhmLNIroWNK/3Hvb
4UDXETiMqbE6d/bUe8E2q33mr3QoitRI8Hc23dJ1V/8tr/9X5bUn5d+W1/dJ/fXb/5z64rX6+lM/
8scDf+9HWh9wxgqKaxlI8aOG/q289qwP2GqgSrAt/exuFOh4LeLN5P9XKvzmbqRTaTl0shH3riit
X1qPf9uKNNdW48/za9QOpNnxGnhdhNr93Ips4aV1ZYB9yfAQT2VzUj+ADxzSXewH5S4V7osqp+kK
ywX98rF5KWLXOJkKvAjR1ICPlyQPm94paTmWFfuB+eRGZowzoCB7oHYUYYgrmaqzCJt0sMzvs5k+
n9971w2HxY3QFpE5qnsl0PpKquKKuOoDbJAoHDoXT54icQVXi08TJn0fzTG9Zn1nuOA1FOFVzUZr
gLfTrsChaC4XdWDeSnwIm6BTrwxH9Iam4I6VMmdcnb73kJXC0o7nHemo156tDyr1mi1GrPcgB4dh
TfeRdhHPp/D4yfVBy3frZPMFq1kDmsvY6CR9nZuhDmsQD+7AMXqy3mpPvrRzv68LCqkOevAzvasj
gQpyg72MENgeU0oF7tsa7Jd8Kl49opb2ZqzuzS6/Wj+BoRxhJ+XFe9ZUxranmN7bBagau6QUHtel
FPjDY2yre7/ScosMIT51RfBGeyY4WIlzjGNkugzETsuaXm6ong/GNMFdpmeRjAKchH6UyXyvGucl
sfNzrIvXrs1oL7jXXmJ3ciOdfufwhpSTvkNzvnUKvqvZHgA3NxgtnbUFODLGhgTMWgQuTdR8UCKB
d8HaBtNGmMkuzVeMrbHGYDbACmNj/SyT8nW0IMWaM0HaA0eG7fpcjcMPAMq4Vb15Owh1IPb8wvIp
KY3JvGg8THBTnrzbBT/mWulVnusLwZdz9GuOFRk5R6ul8GmJBoZugyzYQwnbIHCELSX1szCh33XZ
Qdep5+Wpc9qIU5h+LE031HOlthUmlDCq09dqIqYXRv+bXy8XE+lE4Hw7qPet95Jq84vf2jcB8+yt
JBVoxhJLwH13bPX0uIDHSVGfcqHaR9y/yYZ2KIX0wChwBAUn6znZKcX3yUHZPgceV4JehmHTihLI
Um8+VbH1FtiKnhGpBYRxFGfLmx7bbnx0dPFemkB40HSi4S71ox3BkchToDmFINJ0kUayJTGN/ur6
uVuVvCYa9aVuq2yPmJ+WsePth/VxvM9Noik9lC1fgI3NR4CnCyhr+srCIKM7AlSM+GEOOyOa7ogS
rsNCkwbOwQ9IA86zYwsNHwiOO536UvonPRkMCZO5gPXalNipmhmgSzGdywTGtDAK+22w+s/z1MlL
y8+bVfxQpxwjuzyBVxnQ4Q1h26nXyKsZnsYNp/RD5rTVE8HTT6U2JPEY9GxTeK8QbpPoGvfaZ/yE
0zbXBQcQOWM3TMNmmDtYlzohtkxKqFup7hBV1wMtfq+9LozktgLkt0ML+FQbiBZ6Sp7dNLqvupqJ
GqgEljUScHag3ja+x2SgWQK5L9OShIW5jm45BTHVrbj8l0y81WiWNn1bcnifzK3UwtrbXs33hilw
M2I527SRxVlcOP6NY3rjQQsuujn3XjxD4mlr1SmaundDdReOzH8gB/7tSOnPKiRGVmsqIbe+53rM
p36SBcF5cMZMgfd2JlDU9tgOKAL0deq2V0tkyR/unH/7bH8SkK2pt2xoNqouple/ap4CR42VnD1a
sdzqIbN2mFB2gmqaBf0Pvaq/GJWterefdyfkcLSdeDITosz33esPcifledrO6MESJpi/BquAY12O
M5TDW+D/fX3iv8z93z/nz60m5GKrlo+5HCJvBnT8+fNnGdtVkPg94KUZAi5l2PRYa25swyYJwADd
sr7fouCQ07O6/f1T279ERf147gA7CNwKZmq/BhljJFBLNvvVsUcYFWaM0G7niGENy8UFvNb8aAb6
TfWwyXOFVSWD1APImuMg5Jm3BLVgXC0XY7xGENvuMQhKY5th1wJjCyad5ZuYOlJmOGy0dXZVyW5f
utO9LuMn003KEI7aNRhpA5hUHRyAGTSfYixBW8dnefj7d/oXlxAmVlqKlrQgc4pfJ6BFGpS1cGi+
Cdj8tXlrBsstw7/2Hz7R1e70pyuIfuFaWtHzY1L287cZKMvX/CXXalAQxU7032ylzs4sWIQrGWRh
7+dXQ2yVd8U033qDWd5xsEFQvsTv7cS6vJYq9OlzBir6IjZwDARqfDQCeY0V/ABTADNQk5YMXpET
t1rol9gV86GMRbPT6YzW2exIuMv1k+7Y9gEMOWd6iiVHIGLanSp9j1LaRFVe8C1qvz5Axn6P6uXJ
j8f9MvRs3o19TGb3mCQV2SLkriC10BcckInvHpdbbybtUQh+NxKVz51LS8ezqLH+/gv7ixXGRnKI
lBKcyp+jrhfPgANh2NVxUYAiKSc0K5vbYOQ3lH38++eiwv7Td+YCC+fbQg/rrg3uP4ocOzETTQ7i
6ujm0z3Cr3PJBPIfnuIvVhbgIMi5138HGNF+fg50a4DpTLM61sHUMNmF+81wBx6PeOMkOR8GsDC5
cIghFdcqCsjdqoqzoaNnWHxfyCdAIkknlqNnZh8JBGSTDVidmrm8YrL1vkiFFD1K8yO0rGWTcQje
jObSXxap3NFH/ugP/G/JOe8ENhHZjkvdQrIyukKaf3vRCXIIglYcRt3QYBHpu1txCbZpfjXpHLFn
PK/DUApUS1H9IgKtKvpGkznc15UAymUvPwYs/3bNd/7ijuW7CFAmsw6jgRY/f2CVaFBmzWV1tAoO
ClNCbmI6jFTwRs57TvgEUsotGrH+delKxqx9hwfIKm+GjGs5ykFaYrHaq2hRm0FadTgm5ovKGjv0
gYet5pdr0uVodkUuUUwiC4nXNLYNY6zQy+YnvFxvS29uoPo+aJvqEEwGGk5Dw/Uwn2YKMUjaSXOA
nXVAN3Yfu3LcZDQUOduz8PVyQgpq4B4poyI4CHd5Cppu+nFM/rcf0l/cJOwZ6z+WzeBjBdL88cJV
ccsEQk3VUflVSImjN57i5TjMQqMm/odvBA0zv+6X3XEVnLOsYY4jw/mXRbR17NnGYgQFnwk48imG
CX6UnSN2qsDi+1lqLskFniuDPJapLKMCjIsrmVMAQviXm7pCvZvSl9wFjJHRZ/cDfCgfcDbyzsm/
KQJarklAta+r2g7tpn8rs+VeF/NF6a2bMZdZbOev0C6pUpmYZwugvhH1oq7FlnJ1x4zTJ1TNvf5+
vAT1YIekp0PTwP0sjYFHNASRNtE4ACofkpP2iVBdD0FRRdSNQpFyrkb1mA4cJP08ZqjactRzF0XG
Hr6o2cGNZE+PIrduWyM92zbVmkW+WlrlM51g2rQl/yea1guyGSfgLF2/W2+jXrvXtaceZbweINzc
4H4CmV60VEuMua80yTWh1/DTneG+tBkBPRXhcJeBq986aKWEH3JUKNKr1ObMEmhKcadwXrJkule2
Q5Jh7YLPKc8oR89LCUi6i7mBh6E4cyg+lBE7SxpPXJjcHVINV4Xlfk56VZ1zy72ecNchh5i368EI
ViVYABSPFz6VPQPrF8FA4x/2Y/kXtze1DtIoDLpcUb8SjmhsZq1w3PLYe/MbPfr73mTfmzhmEWiT
hWv99f2oXa8ShyGg0vt+z1fJsJ8V/P0242FtaWPgr4CrMLbyYd16AApjEmmFX+3Ic52PhdUbHNBg
RW9iJ90hNYzfWqMIrjCXJ4D32RcJBA5obRdU+R72TYM1Jhvmp8mm3DI7u9lKMx23OiZEq/CprGMO
huyHiU3HPYsps71sfBwmVlCmWvegWQb67cXVNI73jjumh7qQepd2SNRbtVyUiXokFhKyL0nQNGrn
N9kD0SRq4N7jdMDcTl5PbCIcMsdHm7zctZofvN/31//q/f5J74fNjnXrXy6IP+n9bmB9/tRZ+/GA
3zprvvnBtVZPOyMbaA40xP41uPadD76F8wNzDm036F2s1r/b3a0PgecKycnbk/yxVo2/9dZs/4PN
BkfesS1QA1oUjP9Bf8369bby2AoQFHIk4zTB0e+XMiNSRgzy3XVPmMFpaolsyeF7N9HZhTizxQuJ
ssTOAL0Th763iFM/+2g5PjH60h/dym8+OTLrn7G89s+xRsLyh0/y9sdW8T+Ehd7WCAT7//t/fi2C
eHXC5O3zAgUh77/uVwEqIkKvA+eUTU796iaOvsVKV61ZkmjT2rSY2UtN5nVNjRTw75/b/jUXd03t
RQPprLoDbEjOd+jaHw53+OBJmBrTFn5P9FK2ETEyakyDqzxAbALeyPUuscJUrKWz9C60ExAKm3Xp
Z71Uy1dv7NspbJbZPscFmWu5HAvS97ox33VtLe885pTzFmC2e4pUOVxajd3smUYTbkYw14acCiYh
ztSXN4mYTZgaFo14028hC+F890JaOCXy9DExUDYPkql1JsUnJN/IzfuMBI3ery+83gFIUhfjPRKi
al+DDAINPNh+vse+GSTAgpJsa6eO+WwgFN9hKX4cWc9phS4tUy5PNhXZTzreGYmhJkQ29nScjTLa
5sZibzKovPNm8dTEaskxcNskMOZLoeeXCkaxuzEwG126KmOs2s3Ds0/KDFYPE/nSBp37yhgn2vCI
QGveE4Qm4czRUTEcoXo8lqK9D0YjuzN7UohCVk6TUCJTEm3vmR2RoDrYqdHu0v1ka+hHKbfSvcZn
gFasbWWBzD8ZHq2xTnbV4KnxtKL0yRgR1XCv05FBqmUrTkspB8B9CfjG31TRkDOwozq00IPGyxr+
1JmM/uKUTR0W1FqxLUSBNaTpHJm0ClDNIHU3ynVfKAJ9SDSyus2rTgMSarF7j27C8KaDXbOJTU1T
NSN/sxsQo0G2Mw6L8OOvbSI4Lpvpnl7WFHKnBicpvPJ+EfOEfrUe2aAzOoa+O3iviTc0R7JZl11Q
NMNxTsGa7UliislQyQRccYZqmlE5+pADEk8Lj7APkti3oicAdePRVwljHiLMk2+OMqcbi5g6d5NW
XvkNJfAaNrVwWsN+RJQuvpOWrMNpcW06VgRMhtx7D0lsZPY1mTuj2yDALKV6ILcx1c2m9ap62ka4
R+JtpiO8UX4z5F+rLIlSfzN02UGYtfoKKKhcUzMTnK0bEu8n86pvgy59xdBTkMZYTY646XvON8u4
2CDu7Gx6kRqs7uWMN/iVIF5g0FEw6o67ojWGtyoas4I+w9Di5kC9mO4GopOMXY156WqarWreUi0M
1m6cjCV9mG14oEckjURtGFGFN6GuujIOuzGJm8+kc8JcxfeyQrFnt+pwPOXmETVuwlYwVJddotIm
bJk+v/a1t6ZWzgWXujbr05z3+T1cinUxJEyBZJm0usmWkWnEWLcBEIaAZ+vW9zYnCJpB7llq1yKk
Zto8Of3zkMrMga4x8eqRFizHtkbsm9aq+QSTtv6kJkEcR+BOxOBypLH9HTpGbXB20+MXk4Qlk5jC
ziUlIVJEeDSiqV+7vkBg0RgFcrx1KUdnw+fkAO7YUfyuGl9jmK51KpanorcNyNa5sonGPuiIjCSg
eY5jza/uOHZmc/bJQOOPPKady3VEvIaDDsFa1PRS0bRPe1TWbvUKwbHk0iFB4aLuFnnd9havGBtf
bezVOKTZxjG65tD6oriZq2RC+FGngo6Zlem7EfHujVPX3Fgpg/Cbzi2gBlSxrN2Q3OjpBEt8AO81
0eu/LA1cICyJ0PE48TbOqSJxZSJ8uSPViSZTNIZV33mfAaIrVMnUVcG2iMn4w7MnZ3MzJnDk0Dt5
6lON7f+a7i2uDc6u9SbyTXIiBJzYXPX1l94aPqIBl6cpCDJ31dKqu1EWdhEadKymg5/4BIxYPucV
hg9oqxw3i/YWqtirxJ4ihhTGXF0mTMw5DoxaMmwd3TfQRrSGJ3KD9pyGdpmojWVLsa0vnSKrL6Jk
SggLWjoy/lq0E7r1GxcHXWdd2MBWTgGNFQ+mVYTskn1m4S0Hc0goY4GEuC09gQG9x8w01gLi2Tx4
1XyolA2r0Jpk1mGKxNRPIK+z1xELfl/a/fP3ffS/heM/F44BZdvfFI558ZrU5esvxeP6oN9Vj84H
+ESsFwJE8moUoTr7l+rRhogk12b6Orj9Xrj9Vjza3vo3NMN+Q9T+Xjja0GhdCLFSON+b8P9R4ei6
vxzuLRPbCm32gPpVWGCcf2lcdsibmPVZ7dkZDB3aRKgOSKtxvA7+nUsdUJ/cIDaYP/TJ4u7yTo4E
7A5u9hWdiaiJxmABWMhjK4M0OhjMYLtHKCPFBUbBNLsdIIB/ZqbqfXIXWZ0TJCEXg8pEGBh5x+Kb
puUZmyG+pzyAOzFl1WXWtEb9qUqamjV/bJZDOaOwUHgP4iUR5DtPqgs+TelMMCx0ppiJazvLl0np
kS62cD2MsGmCjg0p+c6mgwbXMCYN5HVa+Wnjd5Ra3dV5vG9Wdu3lANl0iPdGUZrOqn1PEw20NvVt
dU0EBD3dPQa0pblGyMzbTTSrEEroOXOi49BLu9M7oixNrNGVS6cRJYaIAuFCpAEFdO0LuGkKmSGf
J2D5uRwVwc6cjlFZTpOHSS5hmvOmVNHDic8Tmhag6XHt4qSu0IQw+R6JBwUYO1Y2FgxfGCUCEHQ8
xSbxFxI9QjeDAr/N5cQIaYvoXCRejnGGqJns6xLNc+/m24E8Bhc/CP7ljSecKT6IXEfdNZaUdcqO
b9YEDLQB5k8I0+QQet4n1SkxjOkQ03xFPkYBvbF78uAnq1J3VkEIuAya+RUMEo7iYiy2cz4neDF6
vNN+mV9CcLEPNRN7olGH8ZBXE4kkbVVzwp2KVXOj4csR6lqWFQNomcQ3uGKIfU4KHUonzkNnoF7J
ZFwfyfiO7rpSlc9RZQxwXCOSDhdjam6KTH7M6zK+w7De3xIn6N2h1Zw+JVgiSKPBRN01ib7jeqj3
81Sn7Iw6umW0OQNxaQyxVSO55pEnopBgP4/hZh49JY22j4z/jBv6sKu4rCNTafI6+zKSUXEwMiNd
6Pmgan1q1kRULyrkx1Za1QN8KILECdmL9RZ1sK1penWe3jIbXk4VTUJwtAPZyZBLh5OiQD+oIo+f
bExJF8EC/mZjNa56JGkOna/fdFGGerQr3i3lUAjb3gIFN66rapeLetnMiDYICAME2Sn3McPC22ej
Y9Mt096lRSoXwRHpUhDh1Y3TzRjH4gI4ILM7hwJ4yAjgxoHQd3dU7NVTR87eYYq85osSybPVgp8d
Ct8/802XO9wxznbuG2DMc6HvItknZxI6u8cYe8vLaC8lQbBKi7es7swLY6nYytvW9s6q0MHeyZpv
+P6jo+ViMgDERBeWMEL0H/74QoxR8TxTYD0zoU5XOJufP7dGFQAW4w6jd9cdTOZ2u8BTwz5tAIbV
cKzwfBUHgE9gNoPKPStNziYtxRymGY81oIymtCTdhRMUx8L0tooyjY25odYEjWhzFdNsTOBfF5t0
MPqQsPR5V6sR4GeEQ4bPZQAPVKxR7SZa5V7hkAuqkIO0eHI8w74ZjO5junQPWWN4X7ULbA4l4GTm
G1fZnrsVzYJqt8ucixL256U5UGVxwo5CL41PgdN7V7PqWm6NsX9YICzRhTbrNzmahHaqpb5Fhbd8
aRV85o1lkGcflKoBphU7H+OEebls8UascWmESC5BfIXSfvw0EPVIPysmZ6EkRzdHPk39jnckbeJX
5Hzpt4KU920/tZdijNTOlUqHyTTaL4LK/mgbniAQUan5Uug1Y4tkSqoVpKvccU5iXlst8ruO6ioh
mtGv7/KsXzPZBwthw6gtuolpRY8zSk1Ee2BJ9VEkg76vldP7CH+V/TANkf8lV6VBVFA6Cnvrg1zb
Yd6f7x0j8oFnVe7r6NKCDCRGIeoci3UONpO+ja2K1EWOe1ikFTEtHpFCjzNQ3GsvDji9xiOUXst2
cdX2KRb7kgqXMYnlXxogNK8hc+K/Iq9rO5j6jZ5rdW8hGD3FRtRv+aUYGjOMt+T4BYeBYf8lPWNE
D37jvzl1577XhvM1bVpxiXSiB8PUcmgvAtSTqHW4ySEYgdPyrwI7zy+hDFEKZstbYsI9aU1KOEfr
j7XZPYDoRPltdQnJMZwgUmTG+5TW0sEkq+j/sXdmy3Eb2Rb9IigygcT0WqiZY3GSqBcERcqY5xlf
fxdK1rVEu+V2Pzs6wnaoRVYVCsg8ec7ea58qWRdML3QQTwoLHmNvwtSTPiCHNPKRpdbyI1GDKLAD
U2x53l9jVNF3ld4MXkih+BDYWI1kWJfHIUZlXNe+mV6ZBZIEs8n7qyIXwR68+kS+X2a1OwVv7sSd
m61z4Q63EaGDb9WI6BiHp0xvQLw7T4HlqyPvEAACaC+vMNHtI5o1s9vM1wg2R8BwkDn9dUEnaT01
IrrUiDMjQDAvdm03dmvVje2zTsDLOnWQMfR28rlt5Je4Is5+Znu87Ics6JhRDeGtcipUP01BskoW
6t5kjM1vkmn/BmFPdx/D49ogy6w3RUDnQzmFszZQk9yjbWyuaf60u8FF5D41MNyAHRiS2DcXYhKU
DccjbFQ7DN1FHRFGb+bDl1qo9DNg8G6LpS55y1AHbAgV4nt1nM+hk36tyRo6gBy2PWEnQAZM/ots
Enc1MazeA5oRBxGnat1HpKgiZZOX4NLiVzd2QA+nobbDNAmnq/HTU9ymxhHnUrQt27g6dBQkmw5e
yt4gDgtEO5WXhlZ6l+hhfxFlKLzIjkKc30pNWyNoahnOFv3GQDv32ppD5PHeH2BWkEg/hdZ+6I3K
i8yrWQ3lPldZshKlq28Lab5Wojx1IOZXOcJ5TovzjiVagxGpfWI+DdguRCEbERiwslJoaokorplG
nGzREGJf7WacFMh3k2HpGdw5GN6PhFwG2xwc5QpznL6yolxHfBUemzkNtr5CWpdp2p3bkBaXWp27
V1McIBPITljnboktDREMCWDABLJ7Vjoh6OvkOomSdNe0pL+1c5mvVVCg6A07DPy9QZ62Zhs3GpnJ
K9Z2+6FVerQnWrbwXFN+JS4Hc+YEgAZFDeyRqDTZyJKQ/cDoTgMepNcom6oNk+UF4akhTOpzAnvg
1LnMAFa92dGRc8vuMGa1C8InQCwUzc4xa6dTGpmfYfc//nuW+q9krqa1dGf/81nq9mueL1jLlzz6
+Tz17Qe/y1wVLCydpjvF92Jtd35oxi99epZ+bPTnfvvSav7ejNc/8EcWxKvvx7A/mvHuB3QwnKak
w0AVddM/ivHQz8Kkb13whQKGtMdegABIGHTFYADM1s/zWTQfzZyVAu+KvcwHO1nQ+TTThRLqj8jq
GDtLgyMTQI3t0FowGfWmrg+saPQw5wq2jBemAsFc1bSpicbQxEKEXbajOfZasoveDItrlIORWKMh
HeVqzgD3rMhxIOpSTqQDWin2Is1o6IDiSWBqzR5PFVXH4bxbdkQKvqk+TouHlRmF4OmY50efJIUl
usYON7UrML5y7q1AzS92WIFiANPLuLhkz4bZ5GyeLdAio7lcPLV4rnym7fk+sufoK+b74HWY8eCO
/MwncyrijlMfHl1Cm7DryrN11zbchh1+cfQWi7fXdTgg9ovfNyrC9qpfPMBycQP7gqVlVSweYdrP
mCrsIO7Z1/AQj4ubWKvxFaecQqmVSh9L6eI7dmouMzgXzMjYWMWSj0ns2OJV1hfXsu5y5dXiZCao
LbttF3czeonsRPprcRsv3ufwbIOmrsuPnJ9LL15c0skQkk3JyKP1lgwKAh4CsZlsi8KxhvsUE7wh
PtLcby87LNiNGbT3EtAJzIDax6Kta3FQrpDiJru87oynMU30LTwWAlbgIWDxJpzvCiASpCdDcAAs
sLKaZt/c2VbhxBvL8s0j8mXxW4PSYaMyeWf3t5mb5utmgPEPx/NWdUt8LDYX45oSqXteTgOPNZkR
N30Tm56bgapqnNYzswQqZEgIlpGP6ZHAd/8Sf0R+MqlYr4ClfIw4eqwh8CRrzMcTsXqBfz91ZrWx
NIa4gyDkq5CtlyRxfEeQsbgho8xe+6MaDjT6wEjQ28wUtpWwE8Xanwv6iW5f+PuYnK9tZ2XJb+4w
vErf1ZBxK78AeZDKO25yuljjWB2aWWarOXXBSgJZg+upK8xd5qngbvMQu18AQApXmVNZay1sPs0Z
/NmZ/MBtyNxtZU4O77IJTS/oEIjKTkZoqUPtk7KJkSqJbrsz07K8miBTH22nIT9cCwnPkWPvpaoO
r42+4r7htkX/Yk36rqThiyI8jNaxUBzPmSzRx6PPdzcNrbkib4E0yJ2lsimQj46fjtGW4cmwjCPk
rJCcxkMYhM4dNGMgsd6kuU53r+uJOdybmMxMBcc/CeWTBKEbb4QZRxdWLewTOVN++HFUc4bsV8Yp
yWtuQdM3JdiF1++ja7h2OkO+Ej91GkvObzXmHxBjskBYAHspjw9DgZlsldIZ4NPEYlb5ri60ur/v
o0gNcDnOw4DgPBlIDNHHz0nS1nO+Ji0kRzwTmsjEppLU+3XfMB5ac5sFwXMmkXugZ5YE2xE1mXF7
Ir8WmxHvexCuZDQu9qlhInwZZ5HjbJjft0mA8NFRz12RD+2rnbgEMj9zjdyuX6VdWxzp0Rucd3M/
aY0R1lemoa0LIrySoeha/yFPyCTxRMV81dPbmiO8jtr42+Ty367n33Q9wU9KOoH/eae+L7q/9Hv/
/oPfO5/WB/we0jLRuprABJfu4v93PgHIs9UaPFlgJWhy/rFTY+pmLO4yuCVRi+Py/2/USv+gnGWj
tgyCmIXkh/7B1PysAPhR2QSJnm0ffD3qUJZrcyEC/SikcgUmK9+vtAtmI/0JHGJGTExtHrJ0TjaE
RTZrQQTjnZFazAUKhrCyn1xSYx2QHkkxPJB0kl0YjZ55smodRByiN1cYo3MPRB54NNjFpHYEdwHS
SoVkf+WrZSir8qehS24HXbVY5QIOJxT+K8K/RuRsi9QoW9BYKgGkVqlUv29zkhbKUl/yb4LsWg19
8wDQhMRHG67ERE/zTWjEDjvGI+rd34ySXiO8ntPkTu1dDG5uVw2kqqyMuMvuIgZZR4zGsONsOr2r
scoS6NwzK1qaj5cTFJ1DFpD+EjMXhibmu9u26QwP5vhsQTIR4rq2NJ1HUhH11Y8jiE17rBBmk+A9
7WdRiw3zb5+2SWVeitrZA0W5KwWkSgNRzxWs9YvcHzPEW/ShAqdlLhOCaKsqx9+2osw8bphiQyJT
vaqAKa+Afnn0bGqPLyu7mFuVbG1Ts48ZQjPPJ9pr1Sm73I56QJky5vA5qQuYdSfpfF+ZebUepvCJ
ND79EZePdRiV3T/nsiChhnklpyuj8K/LetLFJi1gnFF1AQwUF33uG/M9KKAk6TYRGcLaa5KOkmWQ
Qbw2s3c1MZPhHOq/hw1XMZEHJdyu6I1Pd5WRO0TPuBBABrwdI8mefYUeizpvjzyKtJssJ3c9koqs
y4xRtoYkuIUZrmVhu3LmxuhxakTmpZ3UkDPkGCUbLZkR3WOzJg6cRl9yrU3kFmhIz0aAGbvimyGv
+N2fl3yz6/GLFvNe+c3KZ/t5a2HsW0x+9Xw2/LlNES3+v5q433g4MTrPiDEuHJt8c3vu+2GLuEB0
807NZd1yrpsYTz8OomvEvdZPFhZCoO9p5mLwpgIkdBe57QibJGHOJ8arIcqnstrizMyhuqVCfgQZ
NJ4GWiEZ6JW84uwcyZhppRaM6wg4ru9pYH3cTTT12lOYmEDoGI7RcGmtbCQvGaQt58DqzZyDasYh
pft3OcdtAgpss2KWnZThk2/mSXatxZMuPVIaxM3cD1a/xWw0+F5XhRwFJcH3R6mNcq8PInqc04qe
O1ZgIln8EGczJ3+SUkj+oqdXWcbnKlTkDwdZcFOFU3VjkWC1afsSnVhIS5zMhFJczaJZ8HEVex8o
6X005eWt1dT5E/Zm8iDsShLYyoGYmpdTDGClOPYPoWP5B6e0NQSHTUvzPmhHcw29qp2RV+Q2Xzmm
8UXc204reUYKiqa963o7v2WMGOxs5pWh7M0bN+6DBz9FpUZunW5icw3m53+Prv/N0dUwMBH8akN8
4Oj6tWm+fv1xDvj7T30XkckPFpyHZcp33tR+3wld8YE1CezIcqTFEbIcZ7/PAK0P2DLhMyv9zINb
Nsnvc0D1gQ3SAhXtOuY/jp5UNufwH7dCHD0uZEc0wpgYBFjmd3NAe6oNLRzM/KD1CVP+XU9EY9xv
YNMPwLgyAZ1EWrY+XLb6NHlZQ+tZNmSF2IFv76tMRQg4fWYbDODkdQM+GOW+SDZWJIilDyw4tENt
8GxY4yfWq4o2nWEaL26Qy4NeCjC2rjl4VRgo9Oz2W5eX7aE3mmCHhCVYwyqpPElTxyNqr9tNvRAr
CNeqYGQ1NlszRFiQ5g7nvHgqPinGMi953WSHjoVxKyJr2zVorUSLo6qPo+CGMFZnn09R+kCzlUZx
3yjOG1SSxadQdtVOR2ByhPmJVhScqvXFd+wyXI0ZbtNVBg7lqkAH9ZjErXM5okW+64ZaX+epfaKX
5V6RL12tnQyYJAEANMuNBCQvYUp0ubBq+bGodzUr8X6ICGlmhnEqyoIhDpKmLSx8lFhdL29y2z0G
eUKi95jcwl/lnOYDgcPh6GwQohWrDrrwfY1kbzNUSnhU84osr7E5dM2s7X1tlkeVhNoRGX3JwKia
vVADTNwQbnlVWSFn/MrRlkwcbCakh6iNzoj4MvAzc4enPdvqFdFZeAnmU9nrzZVN0tUq6fQHa8zG
14nie9MMjFd8O2lOc8KJfpisdGt1Bb3McqSjH8X2l84fvTKfPhP01ezQxsX7rgcUQ/HnP/VOVGxZ
AK03JyKRB5OBHl8FHEnpwJaEU4xjm22cDNRAFDrOviElfFtZOsdisVD20Rou1UPK1lq7X4h/Hn4L
hsndzgudgxDtLN/w3KiTQjcM4SAuH+knxo8EU08vmgVTCHiBKa6gzvUXjrYY8TPBlxy5YbkpA6dZ
YZYHiDwnztEnKeDGkH1xlQ7yMRw1+in4tKo9cWrJaSwq7Qhgrr/RaSBeqCpCxlemKq69SGqZve+0
Lpq2NcQaEmfYuGl8d+NwtJBixrneu5xXFyCeKh1PJ4sLoEGhZ/upI589n13ytRDfC8JcdJgiBoNw
fR1XAdM+tPerUZ+zW7Q6e5dz4yokRvKqtvSXIq1s/7Iy0jG8oJn/0SLj7y6jw4yOTGqHJuqUr+9S
6COJverdIXdfZzVV2LH9aWazHJvbptOd7BXTlz9fkvLC7LntHk1mo8C/urDuNrAzHpTfoMKuO7kh
ANA9DoWtIzjzG4jJZWiVd+WoZfHgsZUH+1JRzDzq6aBIZzRpqbQhHDa7sI/Mu51GW2cmtEGqDovr
nvVwBX0rxjxGu98XcMUgVXgCqMI1OaCZ/ZE6A8DlpjEnecopJf232McYajJJWbHCsSMqDQNWV9xz
55qMxIH+4M2olUy8sU+jciVaN/5C4sqk7Z28R/dlFikxd0DASY7puxohjT+Gnboagsx9IvzcfEmQ
8nKnCART0CRaJl15NYy3KBPV26Q41e7o8PUl9ApUdGuom1QPDLF8d5ObCS9Jj5y5Fqk78sEIaIZ4
SZMyiRRDGe1Y+3jFNvGZeSEPA5cBiDZmVhm5eXFjc7wvLG+ieDHai4QBvAB11tOrtkc72NCet26A
z45bcwnJFSLtCcc0ucaeJf3pIR0c/YK6valXCVNF5oOZO2CHJbI3d1V1SCKX5340/bV5zvbVO8Pe
dVIPd9CNnV2xhADnpAHPTNXtVS3N4nJcwoJ9uCQonloShJkX2TxU52ThbgkZbpGyHh1yh80lgJhn
lTJTBla0qYPC0LZiCSu2U9qMlk6XxzMGU1uRVZxjFSfwxOltFPBW1T+jvyL/WDfcCzQfcBqrmoHB
qIJdW7dzs5rnDpZQ1szTazVVX9ij6mt0NZAKbZ/hHEo3Z6WLStwHs/S3I0qHR9hezUkxc2RzyFN4
u3ZzU7SORoE4iWOfC/+V7FgTU6RcNzYueJZOf09osviU2DJag012nnsGosWq9fWSdNxqvLBne77C
0OSsgmqEVjBM8eeQXvSRAB+UbMG4bbVcYW0XtAhbI2RYF/fEEMWTP99iEaTdis2+gYf6ONtFe5iA
6u1knQPY6jOzWsWSNtrcaD1QRRKfbHLZ43U96s5FZLDEu7qBPBBi1wp/0Hg/uspc6RLoXwCR6Lac
AtAxUBQ2KnZpUPEB0L9ACSAeR4UsjbP6ZBhVzV5ouuVL7+jtFWcd+bXH7r8129nYEPQl91ZTGR8J
uynpnhbBuoRavo0JJ9nUeZteJ2Konjqew6uubutb1EjuJXO1HEZhHl+CGo12HBT76wTwNRTU1NoT
uPK5clR0OTFD+ugTxHPt+9LllzQWlQAoT4a+4LKKzBDXDSnzrRfx5N+asT3umALUL5gu6ZNbydrA
9n7CLTuSaJs51iFzG/cEFRO/P2fXLwNS3lU5ZgIWD1nRoA8/4o6xPJkzLU9zmwxUbTJAUSS1Q92t
fRpzX5AUVlRXY048maE1nGrY/WG2w4ZfK4AIGJZk+6jpXevA1gqaZqXsceMyy1s1/WhxlMSC6820
5kgzDnRsdxnuGJw/iSWDhd9INI3h8FADsl0TmWC+6KNDTaFCsqdtEbMS1CgdGYr21hTa9wb414At
L8jIqXtoLILhTv/W9/9Vfa8YGP2qvn9sX8KfSvtvP/B7aY+M7oMwhbOEqdBSMtQPEj+5NLqwlZsg
Dl20pjSZ/hhJ0Xti6vRDi+ss+yM7celGYSn5h+CV86jph1GUcBSKQ7x7i5IQEJ7BZ/yxw1VUi/Zp
Qj/t5kBfE88ZymnaovZmQ8uUcUhG9DhQZYPyojFV8yanKdqNVDC3U5XX+xoNCranArdc15F7GMnx
Lpwm8xaOYEMJVdDg9h1QADQEepjGmUUuCM2MacwrSvoeJs1jCH4+K/eAtCAmBJgM8FelvnbjZqrP
jnQdarjLIGoKh84VmVDdfsC5PvaHwKZd7x985uMxYAsHWHXZc5HvtZw6A7RHCCA0iAdIYFxLZdw4
xMJ7gpdl0SuFxWOi88wH4MIwaGUqw/iRRtd+loW7ytZn6LTkrD7kGdDUuS2MPR8KKgUgmS9DmEUP
TqxqBC5ZGFPjmdftiGJnNqNgGxZ+9+JKptgcMqh8o6QGQU3Z77lFP6WA18bZ1vNjTOqtSSthThBH
AekQfXWh23OWy4WgNl6HQdJrByhpAwl29D+me22S3SzWIkjiZZhemrq904ky7Bhpi6Kt9lIEvlzW
oaSvkiWZlcz4qxK+I6efVWbquIUP/64I/9WKsABAf7UifHwhACoP2iL/aV349mPf1wWyUDHpkmf6
ewuch/97A1xXH2zDMjjvL52F70vCwjrVkeBBvbCwPy9Gs99P/AqkvDIZUENjYsBMh/6fNL95iR/O
+3TRGYXTY2JhoL+wKI9/XhjmYq4Y1XXWKYPLPnt5NHYntLEL0nqoms8/XJi/NYCdXwyF8QLWcJXF
x31nWA7McRkqt+oUalP5nKtCB5PWu09YdymHLV1AgBC2enH7uN7/Dy9tQCFynGVssHRQflwAIy2R
Y0v4+YlOAS/tIuYkd2Zgm7Y7iyrcGSnoG1GjRoOfxETt1y+//Po/1t/lk6On1YEZYEvii3v/8kS2
BDntUeOUIhKDLK71beWJtptLkH3Ly40ZG/6vX1PnHvnzi3KrKPYWzIXvKbZ5iZMmQAF0MvVcZ1Lg
GAc9s+Zqa9MEeipb07lUERYRJold3ezCtmvfrLKJdinqM8OrMHHsSgbs475BzeVv5nlWL5ajI/fz
zV7Ii770J7mO0PAwp6BZEK7HNDcM79efY5m+vL92Fp0yxB/snexhP391zuDAQgVld5Kdxr3SAdYY
U4J1tw4A1AeITcXFmJjN269f9Wcuy7dvDK+ia9ns5Tr//vlVLU3Y8WjW8hRj1XvIcRqxWeThbyIe
q9Mk5/HOVKW8RgiGJ2wKcfr++vX//GBC4nVIjuCQyn3z/lnBlZITTDpKJErWeBctDwy5Vygg+0pe
//ql3jn7z58VSwJPliN4wT9RS/zJbnMhOnlSkTveafj+EvKYFtGlbxjN25go9dILa3k6RZZ5pT3w
sGiU3rfAULW/+br/6oODiGO1ZLc2/nTX6gRcupXwxaljjFJ5Cl11canTeuwxtiXu//CQLK1Ynkv+
hzfjnUhHlrGINKPXOTJQvedTmEKlJeHporNFcZGh3T0wOykuIC1zl7vpLK+hThJ9McWSVr0EL3mh
Wf14F1TmMm0SunPZJr27kdg4b8OQeQ+/NeYpM3FYDEeXKUq6/Zsv8C+WF4wjNl1btgpKoHePSJwG
fudMrjz5tBWr7WzXNZpp7ht6Z+VzXQPmSSn5npFGu5eZg9oWaRvYmWZyq31JZCXxVYkiYGce5rRe
S180b04txrtfv8+/epvUxAiJQFIpU7x7m9qodz1KUnkyAbygMFousyzr8lmSafdQpfXf3dnLDvrT
2oFUgruasTMTXnrT718xa4lcIPipOQ2lUVyYbWa++O64/MOIodYukuLasBpr5Ue+T+pyH4ccnOkf
3kd4IssV4Ov2zYCAeYtOItoJjYcgMhQL53JPnC9Rw65BAGoERqDp7eJiwpt9STiJOhBBJ6/nqSv+
BsXBJ3j/sfgkfM9oyxTasj8py2Ynce0qmoITpNeJJLJprtexrcU3tPqmdp8TizB4sd3H7Vo3tdSi
/YEdYeuGdJJWcGgM4U0jwVV6DJNWZK297Yk4a/eh1aCCzGUwGWSHmf68FgbC8pUIB+2x1LKgXQu7
KBiQBRNiGuXaIbNxXfBkxM1AqlZGt2+VxIvW2SnzEwaH8MJpsvgS7W1x3ce+TUsc6Wm3gsOG9nSy
E0yrU/oqmDasU+oAKH/YJJDEkJr1NkFIsABlh/k6atm/j8I1MwytRlwu1nEaZ2OIRnyFfFbgtcWy
h7LY1sqnLk/jYW34tn3vgm4RACMCsjxqva966uOgnkEau1PtWa3ufAEJUUN3zpo22c+0D/RV1XWK
uVzFJPbg4yq/1IMOzUzZ+0fBMOZ+Igui82wsNPUJIpFUzOXa3KQDoTOdyHCelrc2gRS1RwMm9NdO
zEkrCDu23YR7hIwDHjmYfS4imJBGHaWBu7EZ9fHuCtN8aVxFmZA7rDaUgCzEfcnT3EQTPzbZTRqC
9AVbAjgspZWEEMheAqSTjp1ZhtIhniHvhF0eoZnHEyT4orrURnzDsOiLLIQcFI3OQQUR0RVAFF+d
nDEtHaJQIEHHRwgeM7iudYW7GTAep8fyeRBi/gSxGsRjj6sGjqj+ZWqLgk5r1ezwlvlbjlLFZ9ot
5if6eowdrTJ840YZvwbkVrSrOQzytej4erzQb9EcBaUJB8PuPW6sTBi0WfNxdFYTDZgVYL03VRHs
RaBeUD5oJiFkzOKdJlHHPIcU82ATBC1IrwlBV9rrDJr8MhafoEpBtUVt4uv8WxKsAkslUZEG0TCa
yM7ADppIt/ykhT3j3MxN4rxeT9WUEeyFOX2XYq+5K5KEK50vbEkROBRDrODqpXIG29iA2C2nFZkp
6eOoNXxjk9+yKUwTFt3edllX3IK1Ipq4K3FnSTZTxXybU6G0YS0wAOCUKGe+VMKvNU+gjYAGPXB7
5UHDV5/0LNmRCk6d7SD5nidLvfgmqUBBJKhX8eOwGmUDYEF/dp8GXW/emjlUB6uzWHgU65CtMg7p
NYBEXNwhtossM/j1U2Xy5jhxFBeUdf5TZ0FuS6asuEjyRH+ooLLxl4rUvWxbetb0rmwfBbpycVNL
2fInwUyiEp1oCh8EIPzBbCdFsnVMLk6ts1OvULjzN+pQxtcMIVhiEK06lwHB95euXYx3ummxqUca
K+p5jaSGcy59k03Ujqt67xdO81YR3NjB7FHyoUFygvF5ebdZ19EiN3Bl3BaUnUQcmtF0i9OX/0xS
S5FHSegobNJeXgNIxIiiqAwnfZAPPXqyDY7Z6a6LOG4YaUy2tK+zPbfkLq6npXqcdK69JJEOEgXP
bwwgoG/eooKbAcpO89bXC7o7QOl/EElvvpw9KzRdmrcyZbet3KB6xm5B9TtGzXR3LhRmwu2ITYxT
61tDb8mzfq4r3gzt2vhNGanNtbAN48DsSFzTvNc8q/DpcNZpUlxyG/Hd6cu7hT3LxtMU9R7j+Hgn
YkERXmBC35gyKZ/9bgGxTomu1RufyIcXqDIYS/oCvuahamreec/P9CsywKfxstJIBPPOBU63lCpL
SPzbt8OPsezJU+zG2RpKGLmiSkuqeAUzehmAoKNEt2sqwAVGne7YdniDpc7wk9ydfIg3ZSb9L7Aw
efH8/AhJgvjGbU/PhDKInadd18PJUUPzlroN31GJ30cn/urNDSQbcK5M1rZiOapAFIh2csLfwzJg
HCy+6WvC7e0DH6e4MHrNuoumDtg7GGrebd9F9X4Y2HHb5fY081ReC6IuUaBAkgXs3VOuKieeuqty
wFKzz0JYpGCscu5aaLCOsaGtx5vBmI/fSSVcs1Y67tPYR/ZDnOD+3LQ4VXcMLblH0jA1X7A3cU1R
PvH5z4sAVD0UoFHOVUkZpVxak2kcyKDlgbOWl8+G1vHi5alPW1k+EzyExyngW6Xcr/YwSfhWMc47
65SNnOswUIK6eeQ/oUYdb8cpsF5qB45fAlCQGXs0a0ixTJ74um54J+c7UY2xbC4QSi73BjX6RhIH
hJUoqILm1oUCMBycYvmC4grS6VYn6Wef1fTao3YeXQgVs9ZAfMXUutIdTGMYrYLsfhKx+WIsuQ66
5nAGcGOOIWp05MOA+QZXoj7JfsU676bIl9zy2QqQn3mVHMbb8ydkJ6JGbixWoLoAMXU+8M6DVj7P
+JEfsK3qDxFLN+lqHGkfuoo/LBA9GJt2qdJm5N7pt4rxvG1i0eGOKlNgz4YT8tlngjgvc93REEXp
2bruOk4yy1WrET256G0l8IN6eTuhxadIIl+9lF3L85qHsCjSJOexgu+CN480MpQCqcR7QjP/DX4X
Dxe0HVbHsKmxo4bc8kxCaTPehZFvGSRD2RX0DjPNNib0J/NurHHTejkzztnTamG+qHFZWfjb7lO+
jP3StFOHpCq0YoMKY0iPWW/x02kX6tU9joKBWwQDH5EXy+YSxee1b9TJgSkCySJPKUL23mZWLecV
xiHFxfkCfFuLloN7H+usC8vCWgdErHnne9cPRra1sSV0ZbSj6UvNNnQ6358KL+AuphGw6/NKJVd2
53CLOAL8sIKLeAyDiXnItxsCC67zW0lwQu9ldV/vtTjH+7fMRQOoPw/nu8IaEx6KhDjSawvq5E5W
ubxGu8RFSJqFSoE1TGInN3NWIlDNmmdXOk0IoH7RjIWHD6QNGXcf/Asw19i9mt1EIVTj0NXlNbpo
FHTL4mCGVoHlLw14smy/YoexdcPYFiU3TRcXrPZGJG9Q7c8nTurc1ALfQ+e1A4v2eQVEkIn3rfBt
LnbrI8rHDxRzlQx74LFZNiCiYQJjGlDPtSwKRVD3/pZAFZflqlvebdy1PGZGNfG6QTmNd9mkamtV
clRD8TVR+JkBn5ucPIe7G7WntqaljF2jphaa73sgE+O+JX46vJGLLuOQs4xe12JJpjCdllcIooK7
XUh/rh9as6MICbTEfTrPi3Nm8XxeG++e6nT7vnPG7IYhIBk9vuYlbtzsIW4glKlZ2YckiH8LDHQj
9sILNrBtJYTbGTzAI9sjIzx2pCkaZq+l5elSoUzWUxJPXOeo5AstzGEe8ffHxlbk0DuYcZJxBvEj
OzD9i68M1UjpsWtmB0724z6XyD7IsC3zK78g4dQdU+oFSweMysSCO6xu9NbZjGPTiiMI6DQ8xj7Q
Uc8NQ2qqTgGk1glOOGiFTheGLlvnVSmcq/sg1vl66qzkn5UruUiGOY+3dADhvRsDqUJ4MrHh99Q4
2VLSVaEz3hE8Q4U3VprXLSON80E5SVllB8PlUXXDCu+qqHl7/mzTbNIL6gNmGbzT8byZ+Mxrn+n+
F8nXghqT3cUt3Q2Z0ZBjGA4/+SARl8ibZbEjVa2E3RuTC123rGkFkVI+9t2x3tth4V5GbqAOQ+nK
62A03Septc2bPk/EoRkJqBJuJ+T9ls7+WUM6YXISsFrNVqQ/LBm33nnddOOExdFlwyRrikmNni71
Zum7zmVWAy9Z+8xKHgbyKZ6RrQ5YZ1j36opHqE0RG0S+lhy1Ahd/sKzM84xx3+NsF+51E6ew6i3R
XJhlxxPXLuIYM6ncS7g3S4VR0SPR2JmzJHfUwbZnYR84sI3tAvXrVsgn6l2BZnibKl13OKu05otI
ZvlAyD0tO9NlVaLPwyWxY41tw/d1ThKZxcZioSh9QH1LTF8Fk6c08RXXc7AsB+eS2RTZbxYslxVd
skxsCaYnS8OaWn3LK4cPyFLGR6z782UI7/SxJHiIKHqbhAGT085MZqJO7pFtZQIfgyq121qzCkTX
s5s7G6Mm/1sPTO21Kw3zLSY952tKVfkbQ66GcntIgxV1FS76shGXkqKMuEdn+AR/2KrXHbINlDuQ
0asNtJ/qaBpjdA3231kHsRV9zMo2uCe1HO5BlyGPSRpT7CbHnK5do/QfQ1xKrwUgi3pt5iJqqJRz
N7idc40TawrEn/iOVpC+Sm6f9a+m8+t/NeGxzg2U/2xy+Bg1r0WObf2nAc+3n/p9wONYH85tYoa+
8MN/itxw9Q/c0BYtdWU4Z4zLH1Me2C7E1WGN4P85hwD/MeXB4gCShX6GheiT1uQ/8iK+b7y5rkkv
lYGSwW9bckF+bmYzmAgT4GXWt2KzzuR4a0pWi3mCueC1NUeff9bpW14QNwdznqXvZsl3XdWET13q
ZWZeGAhh1rIfoh2WnvHWIsZ7H0xU/r9+vfd9vvPrKTKTgeEaeEHfdRbd2JobmPXqwi5C6yVejhbn
YrUx+79rzL/vvfFSfNWMBBhIiIVN/PO1hBcWBl0i1UWynMEjm1EVuhiWJksPWFUBMTzZxCZfY7v/
u/7pX3zKby4a9AWM0d5z94cq6Seh1eqi0WlLw2tc2vBwG5HJBZRRv76k8v34iA/KHYgjxrSg7jvv
7asjuXmZPUYK1AbDPI6AVCSrIRYUw31rs1vktOHCIzJejjtTzSGZNbDg2AI4jLaGnv9dr/7PH99i
fmdZNHLJF1b6u1llDCSno9OtLpxB8XGJdlg6ssQH/4+vtbCamIuoZc767oYCGyBSFA4KW89AP0Fp
zZtNwsVdt5TVv77Qyw3z43wLwTV9e2i6po1kCTz9zzcUKRvL9tP9H3tnthw3jqXhJ+IEd5CXk5tS
qzdZZeuGIVs2dxIEuD/9fJBc01aqWo6+74tuh8pykgmCwMF//sW/HJPsp3aRPHCA+U+7Kk8XocH7
9Cer1MmsBdj2cVmr/Eus4NrLIho5zETGgtih9v5Tt9Mxo3P6lUjPdFzoJgzhKYuchDpnXC3Huyxc
zHd3Tw0UJ7Goviul5deoKzkRhQsvqWk4LVnvEcOdeM+UhX/rj/0PMzgkawj82byqpsh4ObIJltkk
eZX+5Yy86MIrG8ciNoPSSFqaGcrBp96XpUutvqwDncynlzcwHVBWkD91oP9p9qIHj30YdyyOp62I
krDPuS7JYtQj58anOnVq6A1wkon3b8+of7pUSKAEHTS2lld9dmxbOGKLzrvMA4Y3jk3CAPYxLPVR
yNN/+2Iv9xaWbxMnZQsSnVwu92r6yqyHZdxJ6yIBIyDqBSOwr40H0LVOAJVjs7A6vH1FI0H8bXqZ
S2KyK2w8ZHl1/FfNfFmueKIh+r2wE5AEP2oo9LXS8GAmi16phtqzfzoNZBHYWZ7yStV0Dy6JMqSc
h2beYQDJ9ve0gjxDPcsKmrJJMvjyqI+AZd6+5eBpi/3XK0EATogSwTSxoXQQhnuaYgLPp/Dn2vMv
SLysD8Rproc2Dwmyc3Q5QCWuF3qKHBZUm2zbQi7hHvu38AM+rsACS1Fx8sQrhgeZICR/XDESe5zh
KGIl9XSqdelhZDsqQ1CYwOGYB8WWKv3p0EPijDraBf9MGSRNLPw7BACudz65Rfe1N12rKPW9C1Uw
gITIFMt7aIlgidBW4jvcMSycCOKkc44ONmIoskVGFGEdZ2G5rVSeePju5F54VjUd1zAAFdZQYLMd
Lgwbf/RRNQIkoQfJSOPbSJ8jFJh9jwUBJXd48dSb031ag8Mrp8kuSoIAH+kidV+FbFx5gbJ4+Yhp
A5ix21tgPSSX5PfOEvPIxEqKXYlia0rucL9h7vVl+FDC36SPW7jBw+LEAOSONDv0CHBbA5N+l2vi
HsdOdB9ViOw9mDj24smEeo/1F/HmFAfsME/oo+Vx0AHToOeXAFN4sz9/xN0ouVvwHzl7apA/tY6f
Tqj96jI+Mc64H7VO1zt3BFqWsYEDnsh2zqz0Y0laB44pyCD3q07wJoiQLtwNklhyum6Ldx4nDZ9S
m2P32jNu8P45lj3tcg07NYxdjCo3S52p4phiEAvkJoQ5qGYhXi41YePiIjOFyVOP/gl8J/Kb0y/d
tHmPpQSw4RNA2uUdswaNd/AgwpLRXIpC4jfbRgsebHYiwouno6QFvqXPtD/SIsZBk5sh19l4C2Ga
9Ri2Ge9fa6cLCfBr5NxkFo2v3RLgHYgwMwK5ENB65S9Ou9N4zOWRI9+dtqHqnyEoICPUAq+RjjEw
7RG/zYelYl/e0FPjfC8hyV+vJCemWyenhTu2XfAQ0k2DstMovBQg/6tPqbe6x3Wd0ES4aejfN+PY
3EZrvlxX3VjtOj23zgZMwIkOTm6ri7xqIRdiesqnVPMMC3Bth52tkxB0bs2xswjpi20EQs6byI7s
y9rPCGWqy5j42UAD9NP22C7NutyW+Nzv8SaWeKnahuTLnMS0GV3xByAjbHeKZKgBDFT/M/JXFAau
GG4I5hka+pwFbMWhZGXargbVnWzcuYlwXeSXsCqVPiBtCL/DJISDjlbxilanSg+GyIGMYZD5DtUk
nm3t0N4g/HMIG1t1dp+aDhz0cTwNwoykmGZJLh0MQ7uzSE/hVyJkcNJv5HoPFbO9IOkxXWB8+et9
U3XlHlHNutXOyGOMoPrg6zA194UsRL+jt6x3pa3EmSlGtdH8asJSoRjsO2rADUTx+gC9mYy2jOyY
Bl+GjwOQ3zl0FnleqEwflmBYfiRpO+0zK7eQJ7f1l7wc/W21kO8qGzzbik7nG3QiDyibeT8AuneJ
W2fbYVTOoZYtHxRZ4M80LNGWJ227QUFFNFco6D/hQ9HFwgs2CnJP2ponL6crKt3oCA8fB8QmJ57D
TwhMweUkTjCnSjNAcamB5TW5AO1i7d26HT7LMuzkdmz0YTBBN01mf6+Ebr/EVe4iEXIwhrZI4x0q
7iNO+voDuxKxcyvL+1Xod9NGpjZPVMBCuAJ/aN5D+ZLvodcxqa2QiuzhqW1guQWvhDatnX0re7e4
JDWNAtv1CPncstr2j6myWZDaNcbujDw/bOZ6OllKIG3bR8McQGfHsRJAFRNKesi04tYtrf/2a+LQ
MHtCvMRSKbwqY/bjaAgSehiu32LoW5lPc2apz555eDAlKMwM2deaOUdpTVtrF44AN6P0efWHLOiO
/uzDC3tqPknJtN22YqRvUoLVfXUJAqeey9DZOF7rtogLMi3r+6DAJf3nIkfftBb7ZF+JXu+bwp9+
wEnBZppcjOAv+vnxucpifazaBRVUM6f5sKmcIvumx/6hAFbdBz6GE9tkYfn4Uq3WYH3KV9wTj5Gb
RTcjaBmWUkils2nqjoUVrgdCrpBTxGktNmS/T5/HQNUfaVH8dKv1y+z6zruydwGuworgSDdG1uQP
0n1M+yx9XPN8+pQOgifHG4/ZG7gshjGpmLDBzHKjWa+0uAgDoCCyjiuk6zpkHd+WaAGmYx/PNmqw
drnGxsf7GK5zbm1UXQ7OJuQp4MYFnnBnNUiz98gIqutZKf/dCj/nHTrh4WOdR90Wvz393R+tat+i
wfhGKOF42YeSSOUgcfNwoyMv35YZ7IlpWKd4U3cVywXeKruijvwL6ArfEmlNn6Y+LeHRDfa1ytPg
vpxCnHNUlcXslYSXb8Cw05sY0OxazYF3YcUT8YfZmOoHN58kMSzQFJo8GC6xZbDgXWBjqc4clrwD
GblIG2FRuhja4ZU1HzK4gLdhKSXJJEjoZZ7hgLgM64ceazzcX9Lp61D13bC3tfbzizmf52CLyMMK
N1GCF9tNOANwn8XZoI+ccq2rQqztZ4jOxH9bBGuTiWQJuwQXjaabiR3+pzN2+nqQcjyb2Qgvm0LX
1U7GWQJq73C8yFjczvCTdHJayib2JR3F+CF1xwnBUpHgaYfYU30t555wLGzAr7DRZhn1bIIJt53E
c3qHtm9I0Im07nUvljUgNb5zon1UCZ8F0Zl+tC7JZ4eYrEl6AeC7vt+5e5wj1qMeRP5R1073eXAW
fRdVi78fZ8j4azHTFcGPiPx6YO/NvBaC9JtJ5Ihd1+wRgg77UG8TSZhY2Kpj9gRAPa6cU5CXC7UN
0Iy8gx82f7bVZF0HeQ+ZIvc67xBZnhKE9DbBodMCaW3r5rE+G5i7PwEq579k5PXfpwCt7RT2eMDZ
NHr1luYXXZeirYTCNxvcfu3XLt+pDDbTUfTyZ5DN6XtdQCvYrLnucXqZs5buMjYLqHtINfChoKFq
a9Q7q6Iv7Nph0u/i1KhZ12WeYRS1AlPOwe8jokSx27N8MX7BrruFVpOuxTtwYWGTY9RU75q4qkgK
cmcL4rDHU6sAkHxo+viKDndz1s3Jr7iI/xq+/MnwBUc1+LdvYKHwg2C7v0RCn/7N31R3G51LwOE/
hDZrZC3AGX9T3R2HvzI92/83dPmb7h78j01T0yOXQ/ighiac42+6u/0/YHqYqIGU2rZRwvwndPeX
WAtQJOoch0N44ECuB2A1J+ffQ0AG/H2DpJtuhvox1dUuq779Nhrvnw90v2ecvCQrv77ACdKqZq+q
5cwFooKFM8KUJH7Ix5s8pkn7+PalnoCh346UwGBRBLpCOxON32s65eJopwook6+LoOLsTWlq4X0T
LhtyJlGF3+tiTqPvqFSiHl6XdDVe9C2sjry5gAHYpfUjzK4Ih490wNg1FmeJSk0zohl+5BS8eX01
KF9b/iXU3/W80nGRKNQw9nIZQtJNbpeuPwDwBBeaaIr3BSGPhASg+mv6LYRzumCeItLUHUMSgvGT
9uIe97u6y8pPXeymI+Q7AkwE9VkbYWeV01PRm2ZwLxSHtc8LHO/LKukGhHOIaSYMv3Pssy8Fxiq7
YA7Xm8jBLuveIkSEzAOkcBtAHoVJp5EA+ZaQ62XRx5n1aYKo5Dd7b0xxF5PbHr3+nJwJDq76mbP9
31XjD6sGYisQwH+/aPxvBWuNDsJzO8aYIz7/i7+XDDcmIMmNQgjYML+Bmv9eMlg9cI5iaQCExkkP
Sub/905IModny6/Djg3giv/miRHwVwGtB9YZD+QWGd5/smQYqc1vaJO5HRgFge+AgvM9Mdt4uWZE
YlzqerD9H5m9yuInMpnEs3f4YVgdccw9OS13ELDz/qAXXn4YAxjDfp/xX2munDbAmOYgLZ8GconR
QlviWYOJYUaUIzrYz8qucaeB3yDDNSQfY05HkqhxmzNxTRWB4ATYFYN23+EjKNmMU5TvE8b7htFU
QQqBsu4Dg2AwvA6Ay2dYZeANvJnzIojVtppmLCMOzVhoCT1MZxin/wmLO4F6gbNij5ZSxP94sdzT
0Wk14Yq9XoMfUk8jXdya/PAKHyHf88rrOA1iLjk7eVP/7EKVL7eYgMXcmpsNiu/TOFM6f/5tbv3D
Euy+uiUhYgfedxAFgKA4hL18YAKoo261Sh/xGQrKa7K/06c8cc6U+POEOVGCtcihKMLxk9EAX3mG
lbspbHKniHHXC/l5YqDUv6jsURN4vSbpSkp0NfMo9j142HqXqTCx5n0IxS+8WXHZ5tdqHL0RaNsp
lV68eftLvdy4fMBOMwehAiEIjWkmnjQJkqzk2MDp6oc9wWH9FDS51X7EQbNd3799Id6o32c7F/K8
gK0xDIz6hOu9HLyFBTpeOX4+EtvnOt5eQkPy8YK2ecNnTxT+O9JTAmPzFQaV1W+lk4rxY5kHTfHz
7Ts5QbHNneDdYJj7gL0gvSctC8dLF/KHi/Bx1JEKbwK5FOSZAzQgGrmASbaSY/v2Fc3E+NeGagaZ
xcR3cIxhNYJffzLILiYApcwD93F2Up37P1xEnFl2TpQjcyEFdOJrV0toJLBvX/jV0wUvBq1H7uLY
ABOn3Sbiwi1Bse19rwaSF5ddt0j8dzYjNqPLn6J1T0LizLdEikhPOaQLxIp62ogo2tYpp9GtH3Xl
B/iS5MCNnyucqzsMq2HapvLdHK+JXV+1Ocp4ex+MWbneFVpI6W3qilUKjgxZUfEHrNcEmQDZaDwh
sChX0XIcJt+v/9Q8eT1ATHzEHAiokUKBcb6clZBNtYLqor/PdjyQMFqIKho/YlSbMyXefhavJgEp
ccaLkIanY7/ulTvkEQBx2s13pB+KL4xSsCx+js6Cf2bb1iHJpEk9wqP5w3WfeuIvZt9TGqaLNTHF
KULnk2UrsRx7liqwvq0BFDXISCLIOYuJSGaYvzle5erqyGtSigdUSvB0d51SikjVGmHNeJvX60TM
Jyyntf+Gn1IRHzzYQ8tlAB0NSukfRik6fT25QYFtAbOVcvK1tCZIJ6nqQbXfsiinhbwpoqVf3+tw
VjyfdQEOHvEOB6q+sbwkZ1LrBsdDa0uW+8JiGZd+unznWdbFz1DbPHq2P+iSE6EMPu6Fzwuwn0hW
l2Ae0vCLJqUqAZyuRclDH4HqeDqNwhsEVJKGI08EWqtZoi2dZVzQpYaMPiQZUcJf18WUEJtuXhPG
AsM1j0UeSU/YFQfX70wgckcSGBh06Bf1j3BCc+7gVJjo9T1vYRx8wTmdt0CttDDAtWQRY4bj4G/y
hYYqXrn7ASvX9W7tPTHejqoLx4/U3xW/i+cFL7KxWG95Zm6GsBb7KIIYQBQLnPtYVJKIz0BGT6Bc
lh6Qu2Btu8FXyeU3Q8Tv/EoeCl2HeIDMWf+hn0TNZrZ0c8ESrJVfpMu+SGMubeW433Mqx3uVqyEm
l0SHQ7XqvnZRHozHBBA/v6582Htnk0Pcx2XWWctwgUn/zFyao8QsQNilOMtlNOqMzdJOerNnYswI
+nHEMrLH/7X1G1mWx19fICj6jK9Kll9sguXsxGJAA7th+uHBaBbMqhak4+wxAAz5A0LUUhckPZZ0
KX59Rkfij9p7eRLk2ZYp1xJo7JE2xBgMHpk5cFYlnagLnBr5TunzqGKjRPsImqQc+IVp6rPyoqnU
QFq5k+G7SCOQo0AB6ghPF9bsIkDidqy3Zrq0MemxP72ybZg0OFAV9cemD1ohDoVnRLxQOAuXd2ps
YlBTPMCg5S90gGw+EPzdScShJxg2AijzCV//3tXzyBi2M92NCmMTTnDJpwhDfcYE5y8kA+dJ2Izw
3ogsM7Vb4cwef7cQKGO+RBGj8rnuvGRsUoywjXMvPM2RVWCvVhjv9R7LRjN/FTIIfkojMJ7xItYj
uZ27dml9XgW4meSd8eR7GLoonojQRU3Ft+c/TkNh7sWPM4xxtiHmx8v3hW48M8VbQwyxx5D4RoJt
AR1N3ZZgeZ3faOSTwRe8ovhhG3uL4LYK0mP4jt1YM4LYWGHFu1kjFB44J1AC+kcOWaCAh5RkF6ao
Ka3HWxk1/D94WcULLAoo5jeUjvAY9/6U854valnN4pEhKnkoOk+ZV9qPzYcS04AHDoRs6kZQbul4
463IETzUuJMLqZcjkacAUtcjB2I+sFOazul2pRYzs9rLc9XvZBmvTnCcoyqYEczZt3EW5AROYX1O
+i7wfoXhygFk8wBPMJXeoS+X1Ld3zG3aZOloy/V9sCwz0z/SkRv6+7ieaFqwX8ORuQmx5y5Jn7N7
+LbbMCm8/F3rwPnGkrwYzBOm8YBr2cHlXcbxIddwaWi7qK5v9XautLamyzLRmNRj3KZ5Np2POVrw
0GiHFjdhIcWStp/oWid+QxBVG+NwRqyNP1V7FmKWmz3AX7HA4JRDG8fousNoxm3WDfvsmGD7GhAG
hDsGmS7fV2yWoJGz2C4mRbCAHYBJkMrmLEuvyhaTNIHVRazN5MkLs6SIflpIiy+XxMxLggo1cyjx
cqJFL1tjJCAPnTsOCs1j4LFU6g65FtwkEmigUM/wrofuhuaTy5KL4efAU2rQN7IXEPSOvzgZ67ZZ
BWm1mMBnO5dJPx7sXk78JkeYjr/rSZBlXSrtsZ4/wNM2FWFG+4blSfozQMNljwMnGcqMIu+C4/aa
CTV2ykMIw9PvluAyQkbhH6NKr9w4Lm4Dl/YdWiTywHLJdjQuUrDL1wDCvHmRX5lNtu+Hjuk4A/O3
kNUjtbA+LFFm+e9me1FwfFmiAv8oO7TU2R6RIzLJtXZNtWJbU7l8x5yc08jqD+YcwqpvBmdqO6+N
z0rFqoooNysmzzofinVV0HMiL911ydQkeyLdk+4T7Ha+PI74Fau9MS/gjkUxkfd4QNQneLELXEOY
PFGO+Qnit+dpXeeT+TvkaB4Td81nUziHLXpAudVWxKblYHfFGHtCxWpCf1mlmNAKK815c30agMLZ
TBnitRsXG4Nip+OSxi+dd2cJ75H9VOqTXc/VLemFMVaAStFWvgiJAoXp3Y6D/I53CubKKq0t/zrh
Tr1t28i8u89Zc9dDSdBo9egX1arwpgtr9TCt5E29I4YMQ6+JXETkM14wyYY8syZGztf58MyHwzQF
ZEOqDmeZliwbu3auUM3Q9wHwGp1txzNSLPJz1K2kPDUj0bdbBBCjqaxXNS3oSeiJufEGAtbSf41d
Z/A/hRUaQhJPEUGQxBkTbYMZvUSe5yTM0yTtz/uMnazairWa1nUX5xVex4fEJbISH4IlIcSmJwcI
u2l5GGOReruAAm29TQs3a9n4wl5c6AVbv43n9/jSLgROt+SupL2Od5AIRAGGJUCy0qBKj4gZegAy
m+zwJEakf+ZMTuYeEjmTt7Pp6YnnqCm9wHovSUDzP5NTrIoWtE9gt7uPW3ueb+d+9vpri+6x9REz
PL3e9TC2q02gwlBhMgZ5sCVwPBRKnkVzgMhvY48ovnb411TlWZL3UNDX1o9q2jZl67nZVqhVd9E3
py6i5jHDGWicd2XYL92PGJHHMGwHgZklDUwdgD32SdMFWGOVdkAscIIFRniDGNIqcZwOwSWr7EeG
cyK20Ns2wlyy3TlBv6zhHo6Eh9Ofcvkyxftf1be9VEnofESV1NJxnNrcbKiy9moZfJ6WQEp/J5NJ
JajdbBx0SrJhRUA1ltgTL4yaF1NrQqgueA3heo9mW4lZSHi5OwLz2GvZwHkdSP0zK1wd2KbCxIEh
wTeuAIpMMebztJyiy7UjOYr8hKwb2XqCrC7YZeAspO56BiWDz6Rx3JrqD8q3OTmIAr4dUAyWR1V8
NnR1Hn4JCHPmVhwJ9zs+Q4YN1iCHLmCZDLSmso9KZOfume8GVMGTTe1mbeNlkqxlRZSbTQN71mRi
D69hk++J5gtX7xj7bkVJ1Lics61zMnFsvih1CRK4bRDUyiyIdeWyR2Ow4VOaoHrvGSDZCLNzQtuY
uVOVZoJrD7jatUhV/ACe0bZFQ8+H2SQT8i7poFXcP/CwWSdLX1T8CtEmMXdEWpd21EOsYlOvxsnI
auMS5xt+ozXbtChBCtFcpW0xsi32UppaqpHClCxZ3Jsxwncn7J2fmNTgXbCbKmccIHtBIrEdKKnJ
zNjGNqqh+po1nDDrPYHBwD0hjkzsUr92MHipjCP5FQaxCOPJ3L3jJRYDSY+uiNuzhbglsD0cRihc
I/YV7mDQVsb0+Xsk1o5XaDNIb6UixQqET2xrzKj9XUkmMZGPFERmKmJMx3QL6jkJvmBpwM08P0Y2
TMe54/g39LdRl6ACO3g0XXlGA+1wR900+EARf7XCsU2ItixhnpTHTIZpPZ3Dsw7HW+ykTBXrrNKA
T4pAP0LOJH7rfJbdo0Wa0Bct5kwchR2TpQavc4gfnOBr9DsfOQuFs5uYan7EKFwFR1umeozer33m
tvlVSM+N+1lW8oT13vOUzVcdS4rM2wpvXF6RriaN+2ZF3sAvJOS4U6g5FUfjvHPMBPMSItbds84V
dO936fPumo1kTiK5aScK1a3nSarA0FOm3uxDMx+TqiiorG1GoPiJ8qbhB/67+W2qErW+n6pIsF06
GfflbrNMmNKQEPbUFPOeNHf7/HqUfcBzqYap5aFCCfT6+sqbwf7vx2hKUdHAmaTVuq0JZGOa5gs1
QXHwlW/mbtWQPXldT06KD19a6cgZLviA2qOondqFZztYY821mlXxFWw55gYXwUq52JFmwpGPBmeu
HkYFHa4mqmeQPYvLMvnelT85fUkIY+AyzxCemEMgXAZObHAvzAPRfkx5ycGT59wvwYrVINpuei0i
XmY62q7XlQ9j5swMSvJc+ejUHqk1dBspvm0+xyWFwa8TcbQ2JJAf5jTFCW3fpJ3HTylnFrVHYG/N
371x6Nb3toWJ8hZ1eMZxZMxUSjIWvGBvuA3XyhusrTU5jL+VxebQjRWFqcLQrplDvoiVKeRTmBfj
baKTlKfW1wC60CAia4UlpcagoUaJg3a9Y9TNirs6HWfe847++6TN+YHpFAZcHmgvWc1SKVmTw6PE
Hr8n7F3MTP0j5L+Mo0oZUUc9v3rNWJnSqrJqJEBI22GrE5Q2jtpMjGYyUBXUnMVMSWFHU/POJn2v
6RgQEsfpPMdWz0BOjjCvOKflVF6HUIWNYcdUpGdJ1uCEhWBr1efwa5zqGGmXMwUbm+VTH8DMISbz
AEOr5WNiv1esVUXXmErUNL9YZ6bnUyOKS6g55x3cLBYpCv4h3GpAMrfax+loToHPB4sqWc1Nt+s8
LemWt2yBsdhHKydef4wKJjqHJJvZP2VNwyPNHXJTy2PIEupVewe1k9fvseT0EW9KwBF+kcSnlSzc
0ixYPY/Rwk251Hne4K+a65XOQOY15YPXzuaEjqO/WTlw0jaFbu2UZla+jRr9A2aExRASDRo6AmOq
E3AZ02VomnE1fZuT3pwzieCpsmBn4TlcxRs9KL7vHy55ihwCU+H/EmACA18wonB6iRwusmkiuw/7
b0E4me7N89So8Lxm63r7272+FB6O1LieaRjRmjoBKV1cP2hVeu03+C9mfWpD38NAYmaxZu16+1pP
aODvaKEDTC0wSUKb4KGIOO27aNvBh6IqvW+zV2MmcjlktctMDLDg5TXM0PiwF65hy6IxoKrXgChj
1UXVFn4Z525QCNPZiDnymrXneWX+1ftoVGqOCI0ICIW4EmE38dPbt/9qqDwQaApb4+flOLjav3wq
s0qw5plE8EBe4sx9sEGZYyGbK0eoty/1as55YNCY44d0gpBanULHlFG521BAPcQZRmLLMVkwY7lz
VmFekTAh9fFPU+60heLwYLDxRyEEqO++kh2oTntRSq/gAWtKs0b1OEKs74k6NRuEixp+2SUx9T7F
xMLPPypX2Oodq10d/EEBcTrMdE0DPNNMV5XXDRuxl8M8Nf08TnHq3YNJcHRE1wlKFeEpzwr4n42y
i7yMb+uhiBJ0kE7B65LCMPKcwrknCUWU172szNE8LzipHcmqMFXj2xd8SbSgQYMlG7AzTd6ADh/w
0cuv1hPBxmKyqHvV0CciqQ6DcpY5FsWF55qojpAW9PZoWeOtKAP063/q2bwa3JBJDJsfMQeSPygv
L++AU2JWOVI0RILYS9rs6WURFwTqkcXF2XPZMqrMlMY4PJr1+xcobiEX43hB9mrDvjA9D05dwHAD
rwqshbe4hbrCaYFI4IYtQZfEzuhd5PVWRA6OU/as1mIKzGZJNno7trsssY33tsfqRC3SiwHwyJnU
PGHkXALR7SOKebc/z2ktR6SllJaprTQxcCwWlrFuAUaGDM4zC2VObSO0Z7Z4iTsXtyWeAXpNac+q
iWTGFE0FtBKzvbqOKZaTAod3UBsoj4x/lBYKZNIdZ8iSl1lDtM/F28//9LVm3XNxrcQbN4a0+2pq
D5wsMgvDhq9t1nnUrKnszREoXntTAfyCrN++pHlbfl9yzVIbw+Rm3sEFEKcmjvSclr7T0fQ1TkOD
MQ55HJbX6EHd0rqxtc0dGD7xwCFqhm7Ig0C7Ye7m7ds4/ebIR1DcoCaO+do03k820SbsmolnmX0t
W+DPC7LF+/qzW06uunJ1/wdh5ekk9yjOjBGhHyJRRaN2MslDjGbzTGp9P3bo/+/w2zbTApWAqaze
/l6GaPb7+PLpuB3iQYi2j30BttfLFyqdZruqmtH93OAGEO0S4Ms+PSDFyznp5sXE7rCh4V3zhwCw
YV7OxmKBw1qAN4UE1gWC4chj+vdyIvQAHGH1TaGep5xQyLrgrUCCkhlYa7YMDBD1eGVk52MUGpi4
rOmO3I4I1/hyVhmwF5GCZzpFzoj3GacqB9/J7tyyWEerA9z21L9+exBOxpsxwK3cs3lPfVxhXzVn
A8Q9xDIiXx/qwuzMSUurotxgJc7J+e1LGVLdy/FmAQvQJbEmsC2+klFNrQRTdfzkNvLbp2sNAdBp
iaOw2ZpY6lmCnnvvFSQdRqGZG4OS/vpJjYNBCCz4VcGXwBcGz+QsKFnp3BpjsuncKgsisq40r2pI
B0sSIHyGtRMHpn3ZJByPc2x3OJb8avzRLTJNJAvDI96dNbJX/m5sa/PA16DgKtZTJ148QxOwbQ3G
awWZeZJkHab8Y4FEhefeq9wAy79aaLyRzN2Cngf7XpKAcqCeceoJCOTtIX35agrBJmssSgM2BqPn
PiVPkLFdii5Im0caYfjeuOh49mHV9jheKzv8/PbFopdzhavhr+faiLfjgI33lZ1ix3DhKCKT79Xo
iS+FQitzcOnFHsMykj4Nhaw/IA+KL5cor5Kd9Ambqd2yuiOeEpFAEw0NHdrU28TWYoJOsr77nHBY
1ugF9Jhts2h0j3lcfKj5Ot8N+R8JlcJUZ0vjKHw3Bkl7mWFScM32l63GNmssd5YuvL9WmtbjRUKC
bYApUWz72NUF5Z21WkTS9aSRTFsdq/c+WyDmaJj4XItFjbteEtBMA766y+AmYJ3h0pIoJEa17FgT
/cLeqe5hSgSXiOWMo8ra2Q5MaSVuXYqBB5mRdb0hMj4DL0m1PnOLprnFs224yz0vg3RlW36zswAJ
v5YDsrDKkupT6JPnBBA2HIt5KA70JBa5bWhOzdt5iiHrD349XkD53vdTjHAkyorirwGdMhB9QkQI
VjLt7VoM4G++YyFYsCx/ixX8B79f7G/u0ut7VCEYoA/BsM1mogJLofO9ny/5H1SGL1/o5+mHhSmE
LJc8KCbhywU0IcmTM3ncPCJcr+EIzfat04Cvbuq6vB59b+D8l7b1B1qEovxDPfZqMj5NfLg6tGxY
xE/PI0Og47b0Vf3YNQ0HVwSgiLhqz4H49va0f/qkf23DT98SLS/EA7ykjZ72ZJuY3bp0R3g5j87U
Mo09l+1i03LgyXeYAYqPjVsnRgRqEe1SBbFEfizz6gwP9hBpeg/tC7Je+E6FKr5orE58Zr9FbQSu
2GOGT/Hi9k2N7VXv+B/QTTc/a0J5rxrg2Q+ja8JVC86pG4eQZkkgYfrOQwiZbSxRh6A3Jb04B/Xg
0Vbx8li0aU8rYVAHJw3sBxthwXbl+f2hFjrRWzMkpgygDGJcEFy7pyUB2cZ69qNlffQHM/hZ7mVn
HhGAx3mdHxonrr56VjzvBjel6dEhNz/6zRI0u7efTGBG/sWTEYasafggaKnYxk8YLE6Z1LQPMvGY
DjQOgNNUuZkjGOE7MjPWfjf69XwUdY95Vm7Jmm5PWx9bcKtr7C3JoKxEar0jLNY/eusCcEbo5H1N
AGywVaV1TYyeuFq85azxau8WDLR611o8tE1IY2zZrv1M26VodbIVMhYfKRvH9jD5+c8lLPIbT2B3
g24tOOZpK9/VQV+ZrA09fFuqbPiMrrn8YDURG0Q4O9PBc/tp2HioZG4n8r/Qv3Z4143Z7MSbsU9p
AYiiK2iEsCd+8gMrusqzxf/LAdVONjQdiKx9e3Bf0pJ4xIwt6WzUoCGnWXEq4B+AhHnuIsGOzA9u
LCxQ72TuLTjIdI1940ycJf5wRecl8fXpktQGHHGgmEPBO/WGh7BfqZqt8wfKP/8C2MyqN8mwWJcA
lcWBRkTP4ouX6qPELOEuT+f+Ks9j+4M1xt7hD9/+9dSi1GRDdQlGgYl7SgZUZHbqKCV7L51pMHBu
b5P7Vq3ZuOvqBa9RG8b7ZqhbHJmwWsqWXZGFwTGDDrsDJ4ljfBXJ1NypNhRf8r4aDfQLhN5YOrsu
w1wfO8+bb8IhQ7lGVoO/Qa7nThuNOvQpRaIeSDuK2m2El5Q8sxiWQ1H21jVheiZmYhLW1ZPmeUFE
2ewK3LIO6cSGum2dvLyqafNSUXr4dJBbVBH5OU4FPVyannfByNGUWkR/6t25Oc/qylM4g0GXYSbS
LtqSnaffe3He0HKFvDfT0aSv1IdVlW5xNZLXk4yJnGlzGcKrjdzWOTfiUHVmY5H0V6/a/MtAuPJP
P8eMAYVTkfwJ+Hq9/gifcwKMawhzPJ/TJdlz6YSW81T+wHzfRmI3xcU3WB4LXUMeGWcq8bjqITkP
G+vbMhYTjmrhSGDs25PknyYsxjKUzR7MVZIRTuAOmFKa/CdR/UjqcBl2Tw8kXIesusqrsEd0P8a3
nWqGA5rYZC/jZP6aRYqcrozgqds/3Mw/vLCRb7Bllg6T++K+3IzXephGQvuKH6mww09d6OiPWB5b
OwGwe8m+ONwMVddfSKxMzqvZc677RrCRiaqf3+dYGUNIbv6PvTNpbhvJtvBfcfSeDMxDRHctOGiy
JNvyIHvFoCSaAAkSM0Hg178vAcgWIMmurvQC8aIRtXBZchKZzLx5h3POLQ6X/ijXv4Ocj82JgxLh
x9+85TOXwbaAnUKK0cBME1T2lgxZ6HLnxka+Iusdrz/jWZjplExiOclRlLzWrAOtd4u0spyZk5jh
dw+VLwiudLsqTnU7TL+YbrC+VOxi+1lLjJwKCbfACc1cApZ7vbGnRky5t/mi/8ez+FRGq//8a/kA
xWoGbS7x77MOa0Kv+2O/TrQ4WxZL33/hnzwyLUwDnSoQwHhPNWeCTflIzrKUMQliTg3BPko0ggbR
srM0bYxvwVUA3NOg35FDwrNlZ6nOGAIAqjXgtJF7IcX631AtzO5uxHFAswQuk5DHIF8PsaN7Zkh5
BNWG6vnHNI0iNMKrXVoCUeI9BTfevYwM9LY9P0juI3urffK87ehGc2NcAgO+/DTwHXMapEeL2jTx
54z+jtMMzs/cPB6ib+SwGMcaraEmIezsv98k4P4nowiN1tA7bk9y3Kt5BHD2UhsRvnkufE+fBNlp
qJXbm2qjV2cwGNF0Vkf5SvRRAutlFMa70dH33tHp1w/QB80KuplG5RKQXOnP1h7LNvVgddAkaJtU
J3agoAlXjqK7XPM2S5Lg5XuafaozBIHLb2VSJVM3Ioqc6mWVrQ7JWp1oEZrDa9LpH9ae9QEdPh9J
7iDVPue0Otv+xoerY4SfPlz9FaBsZvOt0qUFhplwCp4w5HYkTDajRWp9rBLdPQfLYc4j7YgyBTA8
DrKuxZk98bWd+56rR7vcQ4PxJ5HlhObUB5Z1WnlcbATK4blLA9OramF61xo6jg/cg6NbcCApnaO4
eU1/s7nKzQxZbsfLgi9BsHBO114SneSpHr5znOQzWtLmmSmo++tCo0Wrdmp77sMmtuK7X1tBt5d5
Ql1N5Mip3iBIQred/sURkR6huWSEJxfuFt9U8e2vgcl/paAAC57sPJgsPTknw5nNDW+/06DaoSOY
6pvqCtyschdtVZbBNYvjuzUVODpg6ubHRcmfYkzqCoCM+nY90op3Xm6BUqIz33vTWXwhOtdOXd8P
vlCyPEwtpCjP/H2xh6aSjOAT69asDJNsXik79rROo8m3SqU/7K38skg09QwekHlWOgn3hrGAKnQs
t/OjWWhzBdbziel/CyKX8qERFvf0/6JnYqYX9xG4UkRgEANIMtRiFvSomEaH/ASQ7/GGQ7m9tg/w
5AJ0ys+2Ouxjf5PgYycWug+bCvycsd5Nafd1zGe+T10ptDfuqVIlBE4+Sh72HiVdKq0Wkf7e31zt
PD2+BB6h3ZbZPlo5QbyD91MkiEGZJqrHQtmCQmSanrnHyH9LClq5WgjhXlq/H64QnGRymp6jghN7
1eYMobGNO62MtXYD+P/4Ls1UFhRg2gnJpOoMVCNnkx7pNDQq0luD5u53LlHapUGFf6qsj8ffJEh7
Nousi0P+TOQrRUsmAm+9e2AgMi4W8MhHNx4dHT9kLkmVEbW5L3iCAHXtHGq9K/ZOElb3heagq5Gl
UTk1itJ72KCycB3RYfYizpT41o6NaIaytHJKQ++vdA7YzuLc2n3exYyyPaCEK1pF7k8DvvvLcAGL
TMnW1Tw118c5Mu7azVFJtsaEXIpLM8FReUXrAeBhwPtOQO5owqCG24vEjDJ1bmYjbe4recyYx8Px
OtmG1Yd620abmNI9dMyrJDbVSzUKF2hfOspXZ7RLiX7V9JZ2OPG1n/oIUe4iD79a1/f+3V7ZnsZh
MkJanEasVCPy3Do1EPe151vHc945Ctjr+a+Pbo/sJZYfBqyDm0Wh2ySBLI72E3tVxGpKe/NkcaMl
kTWaZSpgxTKJRx83lcsM1I0GFDdOR582pY+nbh4jN0JiYe8dTx1yVyUovCMrowXx4sJBen+5PVgJ
FNq4iNaQm5LFt8RAU3RCMKSex34++k1k89IEDHG94jlzL1NH605gjyBbonpr+waNgGyOx3+8jqP1
+iQGFJ6gb4OdgbCMvdAo2k/2njmao0sTLZFONd+qhbX4ztnTMcxluNSPtnppAdy6AJOHDEEcOItP
iMyThPH268Bp/LBXBdZ6HJB68eFf2lRwcR81o//uxS7xk8oozJswN00apyBh8p3dTFdtoBIBRVa/
uqIX9fFdYB/2pxktGnzQEXuLPvf+4SLcOf60cLXkPDCL5Dy049En8FTuqVsYGdCzON+/q5yUErTG
/IsdYMxJlhbpd3AqdGBwfeMuXRT5uVJVDho1MfK/uVFs96f2AVGEaGNWk6OWYIbyfHGrwfc7Gzkj
54I6lwZE1LZOglRfn0TIIHxLLPqrJsVhce6XXjKv9vbemWaadlyRR8ReaTuDhqtppKnzSo9g1oRb
wI+o8QOgiCc6IhfngXFYfNvbHHV8AuSNxdGDcLx+SBa0mpiDLeH10Ay/qI6JdgOZhwhlt9EPU1eL
0XiIUtpAK97iGzvvsDKCnbAgYmk29uIi9/f0lFVEozCUerSbyE+USUkiDAySVq0nRmz5X+3d5l4P
dwj+r73jOfWgdJokGt01jEC7hHWS0iElOF4TUnKX/PoU4iSyS3+6DewESHP4DCr9tmt3sOc2YKvB
RVE6uKEmmtnTUuGATWrbDAk1PkWphVwJivtooNMH5ARXLFpaWlZ9qFRs0ny9S2muG9sQ8jfBRewH
aYG+leIjTj3a+LvJer0/yeKtOK6qrdyVJB8+C+7XnVYYh1Xu28ZoBqVxRztsz0H9nKxMcHWAzDEn
ji7ZBwaSdJNADxbBSaDSOGTiEqCdOevRcVZWkX1+NHaf6cCIGBcNM8pgOkLby42t0QeyrGUxS3Ml
fwC+jYnc7kUaIQ7PjmqVnhpC2cMOfOFyiu81KvzsNj1uz8wR+kizI6pyc1cvb9Uo2s/00KF0pZQe
2LANBwL9ZzbrRkuNKSAW+54cDMr14JMvQnWjnFUugEZ0wqr4tIoBD19pCF240yjfel+4B/wv6WgT
BJOKWpdD+L/b3KaO4YKJgpO6PkNKWDlOdzrWYJKC73oYobJwMzoUwsFBC/xCcY5cVZCKZkklpMZ1
L8/mGb11Faa7xeQFUAwUaEgJf15k8GsmpadVCyEiaBg0yFT3n9agls8XisGtU6kb/c6D6lVO16oV
bd+Osky4P275YZ2BmZ9X61i52yHRtp5m8c6ZlVh2ZTraV+rl2iy2FyUbwSGVgvgegCCPzjKqrn9V
6aWCvKiCbgzgb9DVKn3ZbhJ8yzP6KNObKIVB8p1eLw44rWqEgv6ORj+OtVBpdZJUxdw4HFzoGhak
IitZ2JMiofHIhKY1eoimdzLLXGSHJma0UGa+XgXfbbu4QUUJpT3UScLFpACfDpN6u7u27Z33XtvZ
xZTLwGVl3LL6UB+k/zeRbTuR2TJbzmtt5Q/5KilvVil51vSvfzc3h/jp+9DfZ5/Cf/ZLvx6olRFo
YuX7MN9n4g2QwO/oM2tCmLcTKdevVL/vr0YIgBxl+QNhuO6OTYHuoHr4rzdBuKcqUP/9yKU5J/gu
itSUIMSDz8EnPVmb12b/64k1y/jr3+m8+quJAjpc8s5/Z/a9IZ7Mnsge1JSJbipapDxY9KeLwOTp
Q4oOp4XDMqzZk4sQwi5y03fRkACXA1X65emr1hg+F0oy1L3a5RnWKvBazTfTO5TPT8Dre0Ab27D+
yMaQDBAPAz7dA0L13CDyofbUHAQSQwNbBJR+ZHcCKTOhuwDhs5kkSauni4C+O1VIxFjJgtVPs/UG
ZA3ANTxrav6KMXx9K3AeNJ0CzBOb93QVVLSdUFME7Wg1lmdA80fC3JE+CshQCZI7OL/e16+yPQTs
1xHa8zzNtTOo6RvS1tAY16gCivvNJLnxnn37Ftgl8tP1GWgO3YAWgQjbkrUEhjZ2dcJcYfDqp7cV
bHNMDI+78LhKgzsJCONgvaQuRkMdmwLmBHSsWYSeX4Bik60LQQhtcHYQwqzsFsAnxAYA7hbok/rp
HgS2AIJR4PrpDFc/g1sE4vPmlpZwC+yxZhoW+NPWLehtAagJY4RuRSGYfgPiGZpbgDqhQBDIHgRK
YRTF2m9anKynNhGBMlMUFIRZrJ/mChqQTRS+reQi6KL+RxSgorHWnT2tbchousCGm9kP71okZ0/5
U2oPaM6YdBdikjpb/OmX7+AUOkgf4Xj8uCoG5hlzU8keAV0bA/XTSE21/n/PLXB01PvAQKCaN9RV
IHkt6xoaxphNrgDJaq1dzxCoqkGoCFuLUHpwhhBbLZspYP6OwP9gBZqj3pu/Y+IRIB8KXLP5+eDc
IpBCAvgiZQoMZUw1WDXImLy8Cu6Yj7GQtPvpOQzLIlC/kXeRdVxkquXkn5pV6NlFqH5jAmXYMY0n
NqDbkG/Hkb0PcA/FJhfoiRenT8IEzxifAChN/QzvVgQB0qQz/7l/SJwEUAhqFmjg+unFSa5OYlVR
KJq3Px+eQaChmXSo4OACwFN0Ra8n8fS8ZNfh2iCPTK6y2SuDyyKDpBQwYzmzaOMCQGjCQ3zxRJBS
IWISwIn2chhcrADWWPB4pFZBt8cQtSEFCfZxx080MQhsENaoWZ7hGQQBjpKcvmGi1UzEBebwx1Z/
ugqWO0Y+GNgwjKb6GdwqaISyspeDYbEKNWWl9Yb7BsEYQ5ugdqENz01UiGYkN4EIFcUhMHsugW2N
beDHZNbaL39wcTJcPulAGfcQnRKTDdDeBr07kYARbUy8w8HaQdagLXRKeAb6GJEAC+mK1v/prYLI
mUBmgnLSZpYGeBJQOZc8CfhHZMcIiwmLXvIMWAWkjqmrtWduQE4yIuSKrB0kawBtVUgmNMZepAef
3gYO2UMg4KJhZ7M8g3MPWQXp2wBziDAJNUNgBPXDsj5dBVFWtKGAYxKaZRreKvAlSR8FheoZnCBw
5s0q9A2CPYYT4AgfulmFJkwf1IlAgULWIJAspZ5CS+eXAyYY3iTa2HO0060/akDzh3Qq+rNKucdk
kBAxIndCfap+enlEESRw/eA8tVn7Ac2fwq/oSiI3f649qiU6V9/LtsAdcz5EknWoEAPKq6qsgygy
aDo3Py2NXlwFmzQqlwZEl2aTDK/SzipIlxR0zoImFKTog1U/PYuI5MsYmh4LJag5bLsBnQWSfs+6
h/23QBNRZHeRdoKW2HzNvYiZc0AGUYWlA+a4foa2CkJTUzp5BLgOOgmczJ5bYJNGBoMC26HdHsNz
C4yaAyNlEHWmD8CSHGJzBp7lztgDnAH6wbUXRmOBh3QUuBZl0yY6yXTUEjEHLztHjnCeqK2BvWpO
wuD2AiJOLQzkn8eM7AWHLYW9ay+/3okgpy5aEZmiC339NPHJkPYCPpI0AkslTSokuB73Qj95BD4P
XBKOcluKHZyjTMjfJrb++V7AUaR/n1A17N2KoI7gf9EkiouxfgaHu4FwLQ05EWlkMmWKOPX1018F
Z2yxA2BOt5HzAFcBGVZZb5mSAgVElP9eiRbqGqPI2reh9QD9JPIfkqtA/gBkNovAhqifXszE5WDh
RuIn/rw8huYtWkLSTMpRwCAgh0PIAES9ebpZFHJJlF2A6CA5/Hhi/u4q/I0b5AflZYrowENNdvFX
6UucmNd+4ZHt8fznLdNDdMsUXJbOLwruS/PZq5qFI/7/rw52uw4LnvzwMUyoP6f95+0En39057Me
Z/X4l2f+Klkm9x5K4jBlyvY1r5c7KDM0+rxb7pYdAYqaNfDzTZ7JW/z4/n8z8MsdRH9M/x+Om/hI
0HRf2BWXtfQLJ1va8izTx5Hqpqc1GUF25Oky8L+Hyd7vvHUD65QeOwzCZPkQPn3rhkskPzJCP/eZ
f59nncFrQLLs4LNVgPBJsno6cgP2lR65VWF5E35/Q2/kfHfXXfYGQin7KSesuv/Q+T5x80QqQXbk
01WYrLuvDARHAP9kR35dakbySJ4/LL3OBlQbjJ7sC58Hgb8P/e6JbIBf0kPvH/xlz4o0aCLpkcOi
uy0aeI7ssG+f26YG8SI9MAPk99vycX/VZq8BUMgOfRnmKEr0l7mh9siOfbX09x3rQSFeoB7kx03K
YLl/eBypvsybWrr80Gm6vPfydJVlnT2tKXWFUnp8/x519GWXU9ugReWH5i5Iw6yzs1uEhfzYaerz
XxT5nUVv6pZ/YvQwT/pDiySd9NDhPuttbk2tS0uyI1+v7pJ+//W2aiE/9GHZvbda7q38wMWbs+Uu
Sj2/e623KIQ/Mf7FKklXHUvVVjH+xOBXq6N/37nG2uLAnxj8W5hsH3dcbVIacpv00EhJeW+myyTk
puwezial/Wc+YLbc9s9+AzSUHf6d53dXvMHtSA+7DfBIulENkCAh9CQ9dLJa92ULahC27MDvV/s9
MiWHZS9MoBGzqNnLDn/jhQ+rN+fps7ut4VXJDv8xzF/ZiKLa/Afu5eYDnm/Etpgt+/6fWP0VouEd
l6LNhcuPfexGlQiP/YmA9XO29B43hrApLWlc9nW/rJIdN1tn5CYRLD2yT2TT295tklV26Nsl9w4N
mLtHEySOyF1KD75KszdfXnp5ME9kBaXH99P7kIaRHc9NR9PxDwR9t2WINOn68SXrfdLUfH/91i9l
mn5Urp/nnx6FUF76Z93kmviN+2C1TP76PwAAAP//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9F3B01A4-1471-4666-9CD7-9E9143230802}">
          <cx:tx>
            <cx:txData>
              <cx:f>_xlchart.v1.8</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layoutPr>
        </cx:series>
      </cx:plotAreaRegion>
      <cx:axis id="0">
        <cx:catScaling gapWidth="0.49000001"/>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plotArea>
      <cx:plotAreaRegion>
        <cx:series layoutId="regionMap" uniqueId="{E6D91186-8ABD-4680-94B6-6683DC47B30D}">
          <cx:tx>
            <cx:txData>
              <cx:f>_xlchart.v5.12</cx:f>
              <cx:v>Sales</cx:v>
            </cx:txData>
          </cx:tx>
          <cx:dataId val="0"/>
          <cx:layoutPr>
            <cx:geography cultureLanguage="en-US" cultureRegion="IN" attribution="Powered by Bing">
              <cx:geoCache provider="{E9337A44-BEBE-4D9F-B70C-5C5E7DAFC167}">
                <cx:binary>1H1rU9vItvZfSeXzK0Z9lXrXmVM1sjEQAkkgyczki8oBRne17rdff57GJjGKE5g6nHrL7F2bHdtt
re6n1+1Zq5v/uhn+c5PeratXQ5bm9X9uht9fh01T/Oe33+qb8C5b10dZdFPpWv/THN3o7Df9zz/R
zd1vt9W6j/LgN2oT/ttNuK6au+H1f/8Xvi2402/1zbqJdP6hvavGq7u6TZv6F+/tfevV+jaL8mVU
N1V005DfXz/831f6n1cLnbbZ12j9+tVd3kTN+HEs7n5//WjE61e/zb/3BxlepRCzaW8xlrlHyuaO
Sxh//SrVebB93XKcI5tIqiRz1f0P3t889HKdYeC/FeteqPXtbXVX15jj/e+ffcujCeFDi9evbnSb
N2ZRA6zv768/5VFzd/vqulk3d/XrV1GtF5sPLLSZ1afr+2X47TEs//1fsxewMLNXdpCbr+JTb/0A
3Pu7PK/HtFvnLwkYt49cJR2buMS+/2E/4OYy11WOY29wcx/j9lyp9uP1ePQMp/d/HCROf6Trr+vs
JXWKHjlScipttRciVx653GaM2nQDkXoM0TME2o/Ot4EzYP54e5DAnNzpKnhJ3WH0SHKXuq6zXXjn
se647Ihzzhxuu9+A27V5zxBoPzDfBs6AOTlQjamiSecvqTH8iCpGqUv4RiNmwBBCjqBRQkkh75Eh
M415WqD9wPzxMHAGzB9fDlJjPsLlwL/e3T0szwsECALGCupiu1udoDOdkUeMMyr4g7HD+7s68yyR
9oOzM3QGz8fLg4RnsU6jf3T1ovEAc46w+FIqsnU2UI3dOI4QdSSJQx3CyUa3HuPzPJn2A7Q7dobQ
4lAtW7LO6zVCys0efgH94YjXlGszIr7FY7v4KHrEmSJCiK1+iYdnb+LsP6qnJdqPzveRM2z+uDpI
7fkcIRp4ad0RhMK0Kf7N3+9i47hHEoG0yzndvD/D5jkS7cfm+8gZNp8PU2/ehZF+2Lf/e51BjsOh
EYwrZy8uLgJsWzHh0q1JmwXQT0mzH5PNqBke704PUldAFOhqffuCmBiiQLlC2A+6MPcztjgSIBKY
REK6GwA8R5T9gHwfOQNl8e4gQTmp1vntq4+6WacPS/QzXfk/pCUWGjHiTRPdtM1TUjymT35FI3Fy
JBxBBGNio7Gz3eFAYxkyL0JnJvSZ0vxsg+xMZb5HPh7kHlnepet+Xb1kAK+ObNt1JGXbAATG8pGT
E0dcupIzsiX6Zgg9R6L98HwfOcNmeXyQ2KxgU6Pb9ctpDXWPhBIIQdgMEzg47jqMU5d9c4C7NvUZ
kuyH5NvAGSKrw2SIzm7X4Qv6OM6PwHbbDn1IlcCd7qoKIfxICsUcOMGHXbCJ0p8UZD8c22EzMM6W
B6kel3f9q4u7Ibp5QUQYP+KUMCSvG97HnrHdxJZHxHYZYnh4nF0VeZ40+2HZHTvD5vLiILE5S9Mo
19EL5rWI0Qn0hCMi3JvXuuqIcFciSP/udnbxeY5E+9H5PnKGzdmBGrH8Nlq/KJuqjsAGKUdtkVFz
7yKPEIm5tlTbYG1W2jt7WqCfIPMwcA7MYdJ1Z7p/QWfP6ZHtcCkcvp9sUOzIwCGJvX1fPjZoT0nz
E0ju5zDH44+DNGIXOm9eVFE4atzIWIhCxef+5wfvAu6UIz6Tpjq+a72eIcp+PL4NnEFycZjpyvlL
s6UuAl+O8hzK1/c/8Oq7EZhyEaGh9m0/JDMoFO3i8rQ8+2F5GDdD5fz6IBTl180Rm/XZMA2PPvlv
W0UUDBQTji1gmR6BggyTuIwTe+vqZ6DMmjV+Ls9+bGbDH03hMDpB3iUp8pQXbTEA2YYVhzvZqIk9
1xMHWJnk0XE20dmcIX2GRPvR+D6Xma68Oz8IXXkkNdqrLnXVhK+W6wS03IMt+Rkr9y/4MAedBJIh
K2Hf1n9XZdC7A9bFlLz3M9jPlWo/Ro9HP5oxJnyY2eU5zEZ7k4wvhxEqp4I6jIL9emzPXIH4GA4I
CG7Amzn/54iyH5jvI2egnP99kMpzsY7yF6QquUAvgenz2PHuu1oj1RElknDE0XuBeVKc/ahsh80g
uThMkvKtbqP6hfNJ+0iZbkNXzOJjRVDbJi76draZ5kxRniXLfkx2hs5weXugycu6GlPUf17QfqEi
ZwyYmKX3jkR1FGVtprZaAtR2Y+SLZ0iyH5TvI2eYXBymT/nzrm5efS/F7wamjyb4bwNltA1wKtBU
/ZM2QxsdOcwBafm9hXcXoGeLtR+l2fBHM/n99Z+fD9TT1PX6Jmzru6apH/bzC8Rp9Ai9Uej4dLaF
llkc7aDv0EbWw9xZTnOxfqY8+zGaDZ9hdHGYJs7Q5m/uqvruBYM0QzNDUZRgW12ZtR86qMg4rsBx
jG2cPXNBz5NpP0i7Y2cIXb45TC2KbsIoWOcvqEBob4P2KBi7DQA/xtJQLXDRhpE2PzNW8+IZEu1H
5/vIGTYXZweKjendfdks1PTmKoL+wm1v4cy6KX5EFFgCpKEPO2JTzryIniHLz2D5NnSOy2FWAf6M
6hud19HLKo0ELyAYTohsfmYJqEK3DEVngNpf/n+WSPvh2Rk6g+fPQ1Wbuo7w36KIHvbw/z4swEER
h6Jp5lvtUv0AEE4iULQBbBtDf7BqzxJqP0QXZjoPM5qBdHEYhPQjqUGy/bmuQ5yabPRLKhEoNkLA
R7tbinN+ZoTaR0LgvI8NYtr8wPg9irKfJdN+iHbn82iumOrhxm6n66wATi/ZfMbZkXSFJGjW3RDV
MwYB8bVw0JuGCG/z/swRmRDsWWLtx2k2fAbV5WH29hr7oNvqJc0dqmrSwQGErabYsyDbnFFwHHT2
im2L4B5z95RE+wH6PpcZNheH2eL7qVmHD2bmBdyQOmJIThG8fS+s7fKh98fiHPBvVM4QeUqO/Whs
Rs2Q+PTxIMPpy7uv1bpO1i+HhulxxjEqBnv1zVbtoqHUEVhSc7R0/0me50i0H5fvI2fYXB4mR32t
2/+Lmht6BRmqA3Aom6B6HhCg5kaZjYRIzkiC58qzH53Ho2cIXR8mM3p5161fstOZwZIhFsPa7+fZ
CJHorBXMdEPfK9csWHtanv3YPIyboXL5+SBt2p+jxt0gwQuaNIpDPUpS+ZPDiTBniKEJ54jeHhLV
RzH00wLtx+XbTGbA/Pn3QQJj4sy/dZW8LDJMUW5uibj/mQfO4gj5J1pxHk7MzwKA50i0H5rvI2fY
XB4oNvcNHot1pdEC/YLhAEMLDsNZAEVm0bKDzmeUSl0pt3HCHJpnC/QTgGbj5zAtDlKF3lV3wYvS
A+xIAQN0oG+bOGYUDrmnB1wwCDNX87Qg+2F5GDeD493VQcJxFeIipVdn9cuWrBFCS+qC2dzmkWpW
LTB0AMFFE+aqj/sfWL1df/NcqfYj9Hj0DKers4PEaRN8/h9YN6iPjQ4CSr7XqHeTHddcQ4V7cpCC
bpCaGbnny7Ufq/n4GVrXh2nkPt4NL3q3BEETIXM5UNgECTBluyAhI2UIINBMvW1EgLrtqtOT4uzH
ZjtsBsnHvw5SgT7fVRnOFTwszP+etMEhQtsRFP+Zh2y4fQqhtpI4rnb/Ix4euim6PUOS/Xh8GzhD
5PP/J+bm54fXvx0hX66b9fH9FYY71+r9+t37ueOSxdnQ7Ybe4Haze0vgw+qe3f7+mnKk/N8uRjRf
8UgRZi3mGx35Nu5uXTe/v7akPFIOYzjBg0sOUFW1YfJ6dBD9/hotJPBb9xeJMIHLeFzoWW6itN9f
w6MxXIsA7nR7+L023AeGoHkLtybBeBJwSgr383y7RfK9TkeEQt9WY/vvV3mbvddR3tS4tRFbq9h8
zEhpnoh4RqGriDroKsZBe7x/s75CsohPk/+XkrjKSZ+IO5f4TauOacELK13YRRdNn4Voi2TNrUrU
q7wc65EvGzqIcFhY2re/BnnFc2uh6ZA4b1QoxnaZKCsvT3uVpfVFKrLCGj2dDKL4KpImHvQSa5XG
bBE4Did3zqDH9ioNByddu64o/BuWsVJeBjIqC+ZlJKohCi9Elb0Lid30+TJIRZUUnu5Flr0lzlhC
5CDLyHhOM5bH/1h1pzFmB9I9iwT659EaocZAuQILocxtSSjePV4jh2RRG8rQvfN7ncflaZPxlJ+m
vKsr53SqgybqF1NU4Aqn1PYj6q9+/XiTFjx+Pih0027MoP845aXM+zsYTTFza2nL6DYmCUuiRaOZ
YKGnFLXKeFUNfVA1yypsAh56FremIn/fczbWdEH4JHv2ppFhXiee1iWryCWCrBLv/VpImKBdGXG2
g6JihruITHkTFmwmYyMjOx6T3L/x1ZSL6kSXReaPx5af1Wo8Gd1qsOny14+E1jx+JFwUDooqQ92h
ScSZPXIII4uGFbNupVV1+PZgcgKnXKUub5jt5VUj5ZdE2H6DAO6bhr/fKMeuzsy2g4OmLq5w1IgK
XMPosvlzi3bUjraYexuM2ObS6+wirf8KuU/zwOvjqI3e5T6ujG28MNRg4L1fP57ANz+aN0gXXOSp
pI0aJg6Vm0M1u9vByaBiXd4VXxyhRSwWBfpvaen5fqtUtSCTY2Fz+ONmMdKW4722VVZzVhDfxVtD
3zBZrtqePY0Jn4OCE28wZ0IR3E1g9sJMV5IhqTM/1MWXokLBsDxmdeLyC0pCNp6zuh3L0lN+l06f
s3AYR8drw6ovwwXw6+VVUE6+dVplPJ4+V1Zby0s3ksbEDLzLUnWStCLT41LXTHWJN3aO6K6KKk6m
z1Mqkz7x7DQ12z5SqeU3uEFEhXiRjbjL77ObDUPje0zEI37Vkx007rIQNatX0mkHjEqGIIKJKu8f
r9zAGnvP1UOMr9AwP5A8snJjXZpCZMl6qGVeFivVVaS75kxPzduqSvzKS9OsotnCCvxsOA041PPv
3M19/rmzO2Jlx44bwFJ1Za5h5H69N+ZaiNV3cHLHnKlyJDrfZluD+WMeEFWkXyaS1VXgDdR2itrr
dazTM9aWfc1RGPiVMhj/sOM/4H5wKpUSqCFO2qsfnlhXdh32Gev/ZlNrNmPf8qzKl7R2Euii7Eoh
v/gxm7AJe9o2dXDhEOlgn/5aDHMbzCM5GC5OpQ5sDzr6KIeffawUE+va0lIy+5zxPGuY1+hWWHe6
DMtRnIdJnZPjynd09L6r3WDqvSIUOjgO3IZ22sOZjj7tvIYG5Xnqu/J6YFXqjl7dE9ldNa5lR4tS
TIM+xyayQy+2uR8VHvclIfkbO7SxD3UXwlic+XHSYIskHc4qvEP9zSlGjyUVG7qTX88YLMSjCdvo
PcWtl8iJOa6zgvd+POFAdJFlDyG7tZzUKdlC9LYUa7hwKLqeIie9jCyiyQVLyrG9TmrbnkIPRfwU
tvHfSoJ+F4kTZWjmN5mf/ViS0An9NB7t6pbLHs5+NRI5kWQlqr7Fdotcn8svVQtLWHq1RI3si7bH
rlLHXaTton/COJNZQANHhGup4SxhF3ElB858PpYmUFMsVNFYX2F+YCpPhyY0fjEbdIi7oNs+5hNf
RFk90sIbFGWQSkR22F5nhYzHRW6RKr9WWWh2cSl0Ra+yLsrrr79es7nagD3CKSEbR4Rx+RE82MxM
tr3vVnY5DV+HqqmAiN0mNhbLHnomLG+oWGddFzQpjSNrem1+RUXQ/tvFQvUEJ8sZDvS7nPEfrLVb
0roZa6m/5qmwYGdjBDFQjm60G6gN8wXCvzpocdNgFosc+7oqsoqIU9eKLVjgMkTQZQLAMcSoPJrS
7pwPSaGzJ9SbzHc7yAI0GlB07FJzjNQcvNr1eQPr80LlE/ta+1TChsZNXaTt+3JqoiJf9OVYQjjL
yTq8p8fSeAk3mUbrui8K/6xWVRoHi2ya7PE8C8scHiBXtoSPaIVtpVcyU8GULXDdjnEE1IpHo9cT
3AhUOfJ72P5f4z+fkIvGcNtU3+n9xWfICR5PKJF+mPdl7Xzq2txGECuqiiKI7SbjdTgiHn4akn7A
g4dEMfwKmvvI1pKFcUisjXvqX/uDNA6JltGUVadRQZlZm3KqbbIq066oo5NJjAlWw+8zE1OT0c3g
Wx1SYgl+PSU6i0tc2CEX+oKYBPYXxMIMo5Ll2aTjnH5ym5DBMzZFYARoLNYax3vvhVGZGCGbHw7G
QSPSMQFBVZTYYVZIEMaTQZiXdJmgRJ+q2OGnUZ+adSjHXstLvxzwqShkZopjkMl6lVhOxVaFW3Ws
XozYKJjuE1ObhXyYGuqPoLTg6GyBu0tmU2uGhDhpq8dPLOhMnNFUJRzDlE6RvmlsN6G5Nza6nD47
NDeKkVmaAJBBZmkwHk+ZJE2wUsxq+08IGSssR+/EDHuMdRNigTyyFBwE79MCb9Utgp7TiBY99mID
U4QHRo1v41/IsQiWIgs4lqJpnNBqFiJtY2hfqGiMf23WxwQypsPhV55+5mFd2AmYVYcKF2mn/YPD
If3E5ShL62OXORq+feNkaOgOXbJAZhkG+RNaT2fBpHkkR/8XtRFUgtqdJ152rOE7isH5WLcEO6QZ
ccQjOoHSY314XHAtjv3e0kPtyZSNWPC083PYKlherFJfDWnz3pG168crv+EuXDkUsruqQIUhfsss
uO1myBFmbmELyj7HUg6pm0NXoEUGjiAZDBBWHBH8UmOsuitbZxqSiCRBZJnIxuSpv15trmaODJM3
IRyMBC6PgvmbpxnwA7UV2MP4MQxHmfpe0yasWPi97ceXkk68Go/LsJKF6ylKVRx6VVVG5Rs7bdkg
vAJmzjqvgsziF34WOmxR9noIbuwotU97v+VymTi5Tm95nE7VVaZlhj9gMZG0f8c7Yg/T0o1zJYpF
CcdRt6u+F253WZWhP2hPZnZG3jK7ImqZ55Uii3ho2sr39OCWU+yFeVfxYREMSQdl6KaqH1NvsETM
45WipOXXMm1GHizsgbR9e1KoPiQ+DLcfNGdN6MAkL5wp7acJaS22YnE2JKPfemVdxHLVKSdgS5FZ
w/Sxl5pGn1ueBv6S8YaSxYhkUY+eDJpaLVVE+2QRiDQ4xWGeZllqu5/OfZXb9gnpSUhXgVW7oX1c
JDrjn0bRBYn1SWl7GD4OzcCaC6tucusK8Z7T3opKyurT5HRBrr1CaxLWH9QwpcmJH4HdWE2au5n2
VKIZDRdONdWl+5VksZvfhrTQ3bDEVhnLO9U2fW8vkrSvSXza+Hkp3CUCAJHKEz+zEnmpiGMlyUkn
C1qn4V3o5qzBKg+EuRW/mJjusKUnUtVF+AG94o20j/OcF4Vz1io/CtO3uRiSMjiOu6Dpu7e98IMo
Wlma60heiaaq9JmMeRi4K+wVyRKv6CYbQXlau1GvvMDismyWoV9N8XjWB7UVRid9lMHbLBLVcxjY
roha8Ze2WinqM2yO3vIXPUPSQS7bAjmT8pqRuYN8l1LHwa9m86IVRSnewx2tHI+bdM3Lr1NbKtq9
iWVVBPSUDBb+xMhijEXSOidDHpMs9QTvjF+0hRVhOgETcCrrwR/RJr+IRahE8G7si75w3se+Fffp
ykmYRYuzpB2V272TMROR8kqlDEHgVI0Ik89O4PvWdM55WmOlrLGEyb6A1S5DcW4xv3LStyQqI5K+
j+M+dv3jPoYhCI51hHNH1QImy4g0dlZq02M7CMeoXNpFElfuMm9sS+R/0YDmeF4Wp0p9agO3LBcV
AmCsLHXbCB5kQWRovgTyI+HwylKZjJyHNWa/KEKSM7mKw96sGEubBL90HTbWdZ45xuTzrglcZ6H6
RmMDTDnijZNGVRk+V2ymGjZiwvKVsYMf+JLax9PSkCC6zElk4CEFD6n4k6SDWeecqxhcktVaFaCw
8sQN+V1Zgo4oV1UUIU9a9C4ZnXIRuaFoLSDI27L93MR5G+VYLyuc9EnYTpwMF27sGJEjIF1M1xI7
C09geKv86luD2WCysgzyYrTwWqoyszRdR/BRuFi37CFDhwMWmON2PlXFWPkVhFuI18RQaHmdCO4r
tuC9AhvjFU5IsBbb3eNPtcJXOrFlJuc34/1itNg11WKboSoxCfMvVovkgtlRZV1vl9rafPxhkTef
Q4pAkwuHFhkEILkVdl+TSBZRdRLlbMSkSzrh7wZ5AWVBZF8j8g608sQGKD11DbYaQu62Cs5yokZf
eCQJu1G+U1mrsUodzVJ8hBYgvKoF8hu/U15ijyZlDTJB8WLqBHb5VW1WUBfQINi1zZxCGoFhWRQ6
lz05HVvXhOX2BtrN9pB+kmJ9JI8w4lg4qZn8IMcQ+zQglXlMyEOJF0dd2k74abIi3jZvMFNmlnez
kaZ2bCElJmm+hURVjXFouGfYXXUTGtE3C2pN/YR/6JRp7hxbtsiT+GzCCdihOAkMpWgf91GrodMq
DkzKU/fAN+ocWn4lMsixfWqBiBWTrzoEu+9qcNnmC2lnfvEucPErzW2jDtkkjPx5K4Ow/9SmQRpE
qzxw8b1hyUjATpN6dEhzzjZ7JYpr1Tgn2yVXcVdBnCFiCb4EHkDj4XERJfDzHSknaX9C5Ba73bIo
rSaPFnYd+Hi4iENc3L9s0gJEY4pMAbkaYArbM0cHRp1b+Fe8loytjN1VgmBxGN8wVaeDPm24trNs
kSqeZp3n1wGSd6JIi8+HTVnjF4JGkV5mZYv/HbMe2bOwe4IcsQSXn152SeOD0uurGE8nYaC7zzL3
B2QB/jiZvd8rmPJ4NbCSwsK4VZi27nGawcVmx4OV+6o+EwquavjblkMMexOkWifJ6ZZOjps0rOJV
G6Zgq25GXqPv6LSIQyzHCbvXmVK7KRas9vvEnz6z0NV986lkfdjL02Yz9UEFNZaIFcOUYEZJ0Nfi
WE42gZVrKm6WjwyF2TVIVM0W37AYbp30WAHSUjPfJoooflXY4CYzj8BFW16UTiB5UYxOcuWBcBxl
dsEKUuETciSGgepEW2NfbSjSiYi08ldtXlY+PQv8csJ3TJuc2wepBrqgFDwBYe2TBMRVliF3yhdN
ClpRnGeJNPrU8D4CCR8kbgNTyaQ/wufVIyxNvAIvZRavjZgh+mjrJuDi4zQPMByn/DHLv3uEZ771
pvfrqoouFYsNO6FbuLsLJ/GZbD5w5K+jfzz4sTWGK9kXIq2XIB7Rneo5oHDlFx4wAt4CzlAB/Mni
E2Yl88y4jUz4ZrtVtCLYfJuVjBsNPohFdsS6N/0kMt/5kExtb11XCKbBO0xFqeQX2FvsL6svJqxA
zG0zB7/ILRh/pJeGY04jxKuIrFWm++KLVGNYkq98SGV6KWVZjP6KU1031j99ROLBP4ZHY6nw6hQs
lLVwU+JUn0FF9Enz0Q7KOAgWvhhZOFz1DmKb8lZ1UVfSv2vfBbF4UiVtl6mFRac6+TzxlnLttfAO
A6g6QjRiSscRqiUtdnkWK7ro8KLldJ7TozI1LLcz2WBZFjGYoQVaSUczrXtzk6adsX9qDIw1QfRv
lDeqM/OJ/J5D82NqXkPvqYVPjMFoPugzcIvZMTJ3U2iIUr+AKgeIFv3LqRlJcRxDUY1Wqsy8s92y
iClhiRSakPHWhggz5tQKFtUwVszxCK1s930bOkGvvd7OQZvxcfIVPevL3Gh5YE2GzK9RJ8IvjrCs
OSsnG/ub22ABL0FYGMmTCJXGL9sHiUrBpZXYKtb1JmPLo3hyEi/Oi5Z/SDYGK9mUCUq0qWM3WGlp
Sgh1JSvOl1mQldr3wlK21nUbiQJzbnpU8bo3EQ1MGBfyAc9wutSI1d4rnKUT+BHPF61R8oKaMuMy
7wezJx1/oknkibDOs+w4jFNo42qzICCAjNFL0JyF7+U1seLzkLLUcZ+grWcJPZhY2AfsYArjJskP
fFLYgDwEUUWvQ60lpHaCYIA29BpmtrS40aC0A/ESel1UGtmfyO7A7uyw5ubxuK0Gd3CZtmU8f0b/
Ve2grb52QDRvTGOMCg6kQB4ATfr1o2bMGbTJxo14eBYIZ/yvNGn9TvGwd5PS9RFKPuwROxm0XpSF
z/k7nM42u1vJ0IDaRjEQ1rzigGxrHH8ty2MKAa3A2D8u7np3Jcrh2Of0sSx+xyiKL3FwjXsVYcYi
QUw8Xte40fp40gidn1rnHx+I/hUQB9JVFKUBc4Z8d/JJWNkkzWz/qhxyOIoggcc/c8YEZm6r2b+e
IDG03XdgzQxRebGFQ9Cshvs452WIIY15kDcpkqyNxejDyZTcRslGIVYDr91uFRf+VH1oezbGy6zN
jT1nFUyDVU8c/ugJiR7vdEiEVMrctYN+U4F27DkfPirb6p2RlVfpRql6xHXQ8aFNfNj1yO0iQBDy
doRmKgbngNDCCo0gccHKdlp0JTL7lciYFrY3wLSMC5j6Eh+HfvjkMhoZZeWi3xDZxcbM/noScxgB
HP7snY3bnVBQIbiSfgajDMuGDlZ3GdaJsUzTfSBU1CJvP4yW23Lc7/t8qkughIA+Qvxxy/veKNON
+/h5zoBoBFcXtZdbtzcEYRl7toZl1V5V46KEf/c8FOxM8yIUA4cc+A/mgPU+6khdFF9u3BKCZIOG
k6TQi7wujcP49QONfdnZptgQKB6bk3noR+FgNGd8Zj9OQ1RNIjl1cqtKxMLJMod9kRUU5ikV/PFR
gA5/N0/ij4EhyZybusyn2dgGMjjdhCKdADuCfUTLDL9+PattK8bOxMAV3v+JPtCFpjyGLt7HyNk2
qqpOFNYn1UTtsD6mYjCtAS0OZLf6n3rKUcla6DoAt6q8zJ+QLXqNCBqSncNbowUnWOikAPPzlnJw
D/b7zBdBoE9HxAZCX/pDlJBhXPgUdYK/67LMkAZVMeV5eZyl7USbha1tWWdLtxKg2t6ygWgm36tN
NT6RSEbYOz/PSDlcJEHYKbTMtJ2MCDiRGK0ap0g0nChbplZcAIptgOJYGBZ6ySasQITuwlnIezO2
STWS3obp7sOMwnQjNTRhQN9RCwGtxl81TC9z2uIDCLFk61yyOjXBnLWJbQpURaDtduGSKfKSusnI
5OV1pfJoKQsnjVvvgfIo4TZDbxvI3EdQqIv3WN+pdI0Td8qOlWfILRJJjwtX45FZgqyie2OjWhEF
i3TIcH79BHx+GqefGMJexS7l2ChenMXStgwZUHcVeNZxk4epfqxZuQyTNgPtCgbGQZXBi8PG1f7C
anXQ25lX4s+aCvpelapw+uOghHKXH8Woukl/RL3BVPIQA9pUXuqmRhHhY1SAbQ6WaEJCHXEVViUh
8SIjCDr/GZF61u4bIYeefiFiGBv3kme9X3zIlYoTehzntWUjE8aFzEOzQCsXimjHuR6B7bIf6FSN
nm2BmegWCM2IcBcjH/3+baLqpp481KH6CNm0cit0NUShXZ9wO236r9LOkjFc+hwBd+5lTp5Vf+Vg
XqzWczcF860tKlEIC+RbN4Pdjld5mEraIoq+j7NAfJs4ccwb43Q2WyO9jwZzJ02QslUK7SmF11W2
zAgsWaAdiEGThHp9YnXqI4y4dq+LXFnpKotEILwwCPprMUYiXo5R759EvGOnkc2ms6waulMwGfrK
qSRdDEqEl07UpDY446766GNTn/JA6NqD9oVf46pI/wrsSC8HRXzkoilrTpDsglKiuTh3C/uLTqCO
eV/It7KPiqXDwxDo2la1ip2BH8c6at9NcdrYx4jKm2N3tFmKHSuzm7BorynhxXnFreA86+rmWNSg
oFGBDk473aplqHr3g1OEJQp6RXQb1aW/TMMi8Eae50vhq/KNO9FsNfo5ejjyQnB8tTvmCx7nzqrH
V565yMe+VoNuT1Dw9G9LlaQnyUDSyRtVLFZhbOvrgoOb91JQNLVnMR186ofJXadWLpDKt9nH3qXR
sU0b+w3+LmIYedqy2FsOmm5VNTWueYkd/wPIwwjNQw1TtwSlHuQzpCBXHY3DaFWMuXVM6qy5qjsO
wgGmYFmPQ/uG1dWYeCLr3YXvKD90/4o6qsYz1Mnbm5rymBzrtmiQ5kRZOHodjmzfuY1wsqXlW9Wb
TKGZaMlJE38YOpYgT8r0uagbUi58N9RrO66LtwOuwz6vJTE71BemAyLo+jcDwtkL20m6M7Df1pso
YSFdurB+t6TvWe5Nk0tCpM2F9XdflP1daVnDgkZkWtd1rCn6gQq0D05TjZ0bpkXqoW+hapfF1CfD
G9kGZeDZpIguR+LAECOlWnQ9S9kbXOCQFm+qoaxWtGjpuUizwQPT+1n0443d+v4lJ1Cfrm6bJahF
O/KCIeucpRj/h70z25Hc1rr0E6lBiRqBRgMtKaac58rKGyKzBlGkBooSKVJP/6+wfY5d5f/YcPdN
XzRgGC5XRkZIIZF7r/WtrZHu4mwZbhSP9WevHGoyAjilmUsjQTDJKmubRJWBofE7uJKxpFE3HEYI
BWVE+uXehYO8n7lfZCWXpXmeuJ9etVN9VE7OuIqFWolS4PPBcc2hueHGc3yrYpevd0U0864aNive
Ra+2EiZP/4JHMEylUja8L2AinFSk88powi7idojf5zx1VwJ6v4XtEBu8KVtKZoIJHalprtI8GNuy
C2XxrgMUNXWO+kyUiZinu3RN5R4LfZpWRbtlxyUc+R0MepBZK9fP0TiogzUuPAhl03dN2fOKPvl5
m/otP0wq9qWY+uabxwk58CUzZocy0D8uukhYqeMJjq1slpJwa09pIdVhQh0alk02F8/FsBQf1Cn6
JDQbP+xmt28GF3htszG6joEFHQh2inpy0/KI+jIok3WwV4Ge5dtGxuFAu5AByYCcfMM9ibGXOaxI
RLQ59KBEpkeMYmWVmgdxkInRz4A6KD6/jS5CMtC9SOn8GbrcdFcMXB9D3xWPfa+3y2YW085lWHLR
BvftzRCT5UKbeL0bZqafdJ7HX6i0WByiydub2Pe4eaBp3YZ0MZdOZ+upXR0dodvkw4GlfVyjPQZh
CdmjOG2BZleMcX2/RTl/ziGdfJ62fHnCht8ccbNl11sYLIAX0nbfFSy5gsMd0mrpi67ONz9QXO96
2G9NMN5JSPB3jRvVVIHrInu9iumzWkzcoLnetitdxOYShIKEOtCPTw3dih5rdu92NJP5MYTnV1m1
xbe5bSiUeR18DVgE+OTKJ/HWFpXvHWrdOjOQtPMrmVCbLTuCyGK3lF2h2NUaqOYOKkt3E8R+eOkW
/Y7XNBB62/Bl7lHBCJOJG1cIsJCJCtuLYlTRmwmYWauOr+QaoJ55biNrpwOPOhpXBQ+zy5iNOt8X
pB+Ki57nqoaPG2+lhd9d58XWZ6XYlsKWPWXDzRjA77/0wZThXKdkXfTVVFgYPaHT4Xoa4qm/pS4O
7rOhaFWVOs3HHS+UfhBNa/sdLF/PL/tWjm0d6CEBkspYGBwyO8/bg88HbfjhXHqQupgcnpEncdbG
tZEXEj257qowQ+VSJb1h9hpqiZgrasLmac220Vcj6dIrcDosrNcQJeLlgkZ8eUladH8a64hWS5Ki
cGoGQIFHu6TZRRI5MoinjXoW2dK7iRTmIsJiR055DEfgMHV+0DW3c2Iei6CRAvxc0xW61AFrOlkF
ceEeWwrmrYx43N2PPgy2w4pGU1QkmyJytRbCDVWkoeNfZx2W0xpkzFaPULYuRLS0FZ7+Ki+WwLtZ
3HY+SIuN4vQPxPU1dJpenhlLFSX97bLEIl9qn4q0iyCwzyPuhxz2ZmVCH/W7ODQdv5Ic7mzZD5B5
q21x01DS3sP4yYyQx6GNk3HXwCi8li1k0lq41h1pE4d5neaEZ5DEhA5PstEKdqRJMl9GK9zvdImW
myApXFb1gsVzmcWSQoqDZvcSqkB/tQVKE6qVjw7jyEK6ayyPTFShhOPBWMGbB0i6lhlPH3wQjxkK
M5P7tquwki74gZEELZ5NhEVoytMdV50qk2YKXbGTfRZmfKciNybJdRjY1DzDzO3ZUUx5/N5Y+7Zt
vHluuHprCpWIEm1C/7iC7dixnOkDweZBsEikGvZXtl12PupuNG3N3nJdVGpSmyoz8Fmq7Pukf9RD
l9Zap740eRtjfbVL/2Vp2LbPxg42XuPYNRzGnFShm9ep3rDZxHfFzOljBoBI162F1oPrARdMCZp1
/RqOSt6raZjz3ZxlzdU8DuOjmeal2RnXWHaCatxkZdC74tSPYqqjYer2cmLJ4yBJuCsWPl5KlgTX
kXTxZaRgWo7NDPO6QFtURxGz74PJzGFzUdSVyLd0fU0KO807FabjDejfFeCxXllZzCtx1SQbUcXp
bFVZhD0DPAac2ZzmFAe38xC5HzeGZ6kx+N7TQcBfqzVuyrXcvNQ32OWx+bep7OpWoL7AR2AP2HXa
vcmKtDKD4i+ibcI3KG9uD2inOIyk6PeZysRdIIiubJ/yVzL0z50Ax9mgcdtnEROfxzVaxjKh4/iZ
EqYvTESZK5l2Iq9aiKMXTEU46IZA4W6drdDs0luBtuTCrmH7RXKavUnWhK8ypOuVhXNbJ2oaTxSS
8QvE90ie1zSnSirIdJ0yRlG3YnE8X4Txl1iem2E/9Odd20Xzx2jzoN11aQsjFGLymJ6GZGjHatat
W+A1bSPEwmwVYUU7rCNlGrQiue7UHH1wzhdZRh0+Qym6jOeVxO+tIH/hmuBeJac+NVFWLxwYtkat
JZuLXo3LJ4WujVdSUUresPGuuiyCfLXHYJFpvSgRHNspiZ7P3MA+3Kw0ZesDdZskTnwYmytsD+g8
96NhoKFGltArWHf6UnlAJaVuUNJcudmoDxktrq1myIy2bG3nviyLx72CmxJ9mlFQMb9auFa2hCNn
d4Ow9AIidQNkqnUbivkssd8wuNCyfZ/x5TL26N/KAOXIUndsCpJdMPWA/chmk5dl7rrPmbKukjOd
644EE7kxaxY+wl3LC1BBqOHKdFl5d1hRVF1g9RvWnZs4FyjlCpSeoDiC8YbyNQwqw84knu9JonZa
WeD+IFJwEVUx77mIpd03NoWV0stKSBRpenduY23F/NRGqKnpwLbXYTaDvI3GcJ1rdBVMYkkr0nFT
lQ5N0/lDQCIxxLepoSwvZTi19L0D9B0MlQ1yJ9gehpl05FryMR2LCt22i1VpNt7Ppsqw4Sa+5vCv
8q40wDhjXw/Ws15e+pxFlFSzQQOm7joLdYiWDnxnYfbaqKl9bRoZj0294laBjYI0Dh10ad00psu+
Qa02nAw3Qf99nmZnkx0H/9QPu2SC1/bISATv5aAASi1DrX0cEHEnjJL4HuIAuJQRyCHAA7DgW3H4
3/qgyAjO4ywGXxeKu+Q1gcvEH38VawN1NhyWrjhLo1HInLpEOO5s3YMXOPsguA+37GsTM+LSA1Df
DffbFM5F+9molQe8HHIIXQE6WybWFFsEluPlxXAICvnVgoLS3RBREB9XppnNJA8b3C18W9jyxCg+
aG4G29dJtxg/XFKDw9vKdgRlMVeAXmjPHumSqDbdpcDMW3pBjJn8CA6pXVDjoHdopr1SucB6HCxj
LUEhXUeAuVC6qwIrpi9aFFF5fGiXrPdeQYW1UFLbCkiV6dZ41wwubrudWkHcFNAOhjG/2lD65TsW
dCmDC2ZZoUwZxlMR7zK/0fgA369/UbnpngPQNUsZjXgCXhkb3Ds70Cb9VzJIVFnAXrmWuzGdC15b
DU7FlVs0wXzcUuN/wWsviraxdxBL7RE6cHs1EkYrGaXmWoTe9ztFe8BatoARrILuURRuzU4TSris
pIPycemGVQ4HvRBQjC5X64CkjJVf1UaYxNIa96xMsY+aeqGbf5jbYHUoEIJuhwoUHSITKkkOOo2X
vmZ97j6CjTmvyrBZp/Ahl61M6hXjSL9oTJHV5SwsWoNhCyy6ES1CvkM5oeej4Ym0X5vAnRUXVNTR
UG2SN3vktCwL9r0Jc8A50VQMFSPxOO5iT+ZjOI/Z5852cThXGYuasYKg2CboUDM/3/R5SkwdkcQs
r0AfgE2AYQVlV4HpmCwKpDACVwRx66ZB592X8YQ6/NrBcHPlSmW2y2TaXQTNPCKIYhJQ1WDrVA90
I/JmrvMhKWBJBQs/AFjGF5O5Jigp2LrjpLpJVAaC2ccGYAHXBivuTUBGHOem9mmo3J3Hl13HBcuL
nQBb8S0AvATxUKjmKsAyPL+huVz5fSZ6fa66aNQeUcGkFzrOkvYDSyT1B2pj8TCulF0Dk2y+NjrE
mc/XzQFXYwbKyLa1rlQtWZ9zl5i7VXcch4AYG9zhrB+xmmY9okYyKR5CyIdZXYhxPYUQLdp6BRvz
aaUxcoSJnOPjEAsBPFEnjxNrxv0SDeQ11XNYFhk4RK67DfmaefMlAmj+BpnKqK0jM1skrLoB8Zai
tYU9NakGnTYPG3DQhq0OH7fozmgEuuFKDZmP9nCI4LMSimBh3VhqsfQGSCu15aIy4IW0mScUBYOf
r6lR5qqJQpvXJGlUtgcIoZ5Wly2gjpcBRwkaIHuLNc+bskcBfjsF54p3RuZ6KFFT+7ZMJSuAo8ip
5TU2dAHyCnLJ3dZDASi3VKl0Jy0Au5qSvt1tk8NrmgQ4HbCRXtWWqu/rzIddxGZXrUviP2dYLeyl
Wwat6m6y+cOc6MXg7ZJkQkPQQgXqo/Gadiy6zHknM2BCzPelDllxGQQ8+vBdKy9coOY7sHqiAgMW
vQOHNwN8hqzwVZvMQlfZGre+NqsXc9npfGE7w9u8w/qraXcpwsgn+yVdk5eAceVuoFxJCjFg7H3Z
qT783BYgHsoeIMbNCMKE7LI18WgKigiZpImRpN/1oeBPMnF6rbBvoqpDfV5zqqf8fN7S25WukKFp
NLKbvOvp6wTKoimt6T7TuR9f9TKOJSaHQnsEUQlQqrG45Dv9uQlW0qC2ckEVoPK41gZc/wzd5W1o
THDSAjd1rVuZ3S5mGS+WZEJSS2fyCrpAdgwYyV+gGLcZLoMm/VDRRncuJvOD1T46SUxhjiph8/Vc
rZEe6MwAiSeb5/w4Uz6k9VYEKJz6tnCHIYls94C0bFtriFu1xqUeVxNNzA7lS3g5+JGDDVzDV868
ey3YEpZqNgQ5xkTu+rxj34EVkzpO4uU5R7l/CGMWfowg0F8JXpKUgcOJA/L/isRcfu1g8h+UXXDX
5eYdgPJypwzxrMyXkYS4D7a7ogkkKpow7g/YD/SANmOmdZ4BTsGrr9Yp0p8ExI46d2hUJmSKt9Lx
cHwJ8i5+FJzGfRVD1T8pNYSwwkBaSkq/eAP1X++kgh6kP7BByd7W8MCRQXxFRzv26kHH8xgnt4vg
E1b5Oc/PbJKekH8GJOC86Cd4DTAcx9vYA6XxhzVC0iqq6Ujcwk/E8F5sJ4DcfnlmrVuTL8kQj/Io
xrxf4orFmixBndskXjUWLwmaBZ4W+AhRhG1KaoB34YayMSe+rbRMNXEn4x1UzDKNXLKP42HN39Jh
WLCoTEp2rsM6lnCS1KjzwCnUgU+bBkBLDMYKODLKeFBVHllo3DTA2OMEKChX4zcyBT6baxiaAPV2
s1q95HAs20aCFlINO0PkuAYn2CCNaDYy3VuaL2hhWupSrV/GfGVW1DBic/R9CPy1TtwIMc5mrOcV
Y2vCHVHUzNOHkZsNfYnfolpfrWOMkqzcFMfKcGTIR4migmJ9PpI4bUjRHXjjbDZ9MkGzRUnZslzi
78DCZ6m7DJYZDfOl8DPr0sqRIs/s/m/suR8DIjD/EKAukFg7T3IrUoAPP5pzA0HPIZwqvhCBFMlv
rneUygT2k6Z9A9pzze3QV6SPdZSVme4QIyw7+ChztdDBZc/iF6Prrz/Xj+4yPlYGnx7hZYzVhnkI
r+jHj9UmHsHCps2+ylGdk4n9r+BHL4sOF2Iwwi77G6PyR0/+/I6IceNsnBN8sHzPIwb+iCVANMwX
grzEt/7Xd7S/UjU0GTSs+TnjsQEEZ4kLEPloBczKX7+K3+Yn3P3qiP46B+DLqJCsafjy0x//1+Hb
eB4fMf/P86v+/VO/DEv4/U9PY49//vJHME5fj/P4ffn5p374vXj33z7deYbCD3/40ziH/zCw4eHb
bLrlP/zlD9Mcfhhn8cdpDucwSfSHq+NP8xz+PRHj90kOv73mt1kOGMuARQk5fAp4CM/BPQ+B+nWW
Q5BRjJEENACPG4xxiCzqv4c54PlU+B943FGUITwU0wzXIMzk8zwHPN0VQ1YwTR8PRAYek8T/aJ7D
T277efQ7JkOcjX28CWIuP11ZeWgNMkk5Eno5iv+e87wUzfR3MePzHfEHlx1sDuiBEPMQcjxhA2fi
pzuGGUB68LbY0YhhCFHWF3mZOza+DYt1dz3on1O3TVLXCEWrz3/4Pn67cv+Yvj9/X3968yQlCJvi
tP0ZKOBp1zkq8wLR6mKUoPnntbYuxPsmRD6gOBnfG4B3IIeHltYoG9tvDsDusEt1SutOo6zwRiCX
ZvOuolMwXRg58tsZeRcEIDsGJtVrtZubZrs2c8Ye+rRb6/+Dg4C7XGB8IklwIf10BomOz+3TVsDv
dxEqjHHb90Efn9ps9aBnCTQD4Kt0F/QeKQFy5kYLk9fILHt8PpQXd+kQubsRO2lJ7NYeioJve5vL
7uSQjd/nkKWeMLZi2fthWwTK3KE9/PUx/LhsJr9cBEBxgBbBDsEk7p8gGZDAxvhsLY4tVWutyYaI
D6qkQzaK73/9Tud94efLDXgMxqHk54eC/7xAJxZ+pwrxTpY25OiXCV9emk8XeqHTPcrzv0ub/nQT
/XJkBcmg4eESjzBt5cflOQpn7PhBh/drWn2PFQXlummKfwYZnd8FAGJ8nkOPdBz9OQFaaCwX3Rrk
Rx2t7SHHWVO0aMGo509/ffp+meHy0/lLQKNhYTqvC39aFESDCTQrrsFjBCnutGVzBGsE1ww0h7X2
/Tl6EvJ0xnyQRT54m+RXCuMUaljG7IGbYbvs0V/caw+VsUxtMpcweYgtbUi3YwN/7WLsBn9ocW0+
2yYbfEU3EgcoTNZNwyLGmzgVRzs8D649zlE6f1rTrT3+9UH+Guz+4SgxPPmXsf6I1GJyX3LedP8A
OrKIdeiBtTuuSFYiIol2ExGf+RQgXLof5RyVKR2/u04HdSKhfOLiFceuFxDjQ7XsUb1CYJbtim4Q
6u2UDuRTCE71Jil8/Jatff8pmdId3KboMSz6CZomXDsEelj3FBEJjGRrEQOw3D1jZ4/qoWn9QTb7
EBmsNyxn8pguSXLbmCg5Ivk+XmJ34cdesWhHMfAGYRu0X2PSgoiN4vAw0zF/0iwRJxGIvh7CiaMw
bdgXjo2n6mfZnGK12VsFpXZCxC6Lr/p86g6WpclOWWiSaaxMlZp0xMCKEAiT1KOEIDpU3TQg6QPI
+RZBef/Vo+AGjMGXXSMXekhYjK5PpDyCTqLSOsi2+D7hlDwpM/efsobL7yrko0MspfC+QtRhgDY7
ElqOA3evWT7IOusjfcSkvu4kvHBXG+jy27STeb3kLUh92rfrrVmG6WMQXfIOVmIXwD+sOJPfAhnk
18HQBXXctMhlZWAT+hSfOg2nnYyKEyhq+IFMsTKCwrQgGaKDMsiGA1Hi6nw+67ETqsKjbYJyHte5
DHv6OeGwgGLHyamRmBwEysY/B51cIvwt2W5CuJXduYBHkgv7SwXNnR4gneUneM/0XbN0vhM4T8Np
IaaoJlDKTzIGfYMeXttOlmai9H2c9LiXPArOUYe8L6E16WeoCQZMmVvx1ThRzm5sjqs3e87pfcR6
s8PaZk8L/MnSB27JEWOIvlKN71xDzbn3urtuWcKrYLWytk1nasOkLnm/mEoTcqEiAT6iieMSClzz
OIjmmjXpG/oScsQQGvLAwg2Cnk4/Qep+j3rALqtG6x+ItHhZEoYIoNbhVebMejEkEhEzu7mqJ7Qp
jZjgs1vCIFAHHEsUDN2wH+DfiBEdQ95gIssMixEIJvscKO7xYRzb80jGFZfwUkrMOLC4uOya1diG
5L5t8nSogUC1NZjA6KDnObhMtnG8ghNHAMIn/l2sM7nHoyqzvBw8Rl+UkMPV7Qb5EcvUHE6XHhHP
Ex9cdwwRaThmI26XNPAjkWWB+JU0u2iNeIm5FFO5oeVANyOgEtq4eRUsNF/BmPtXavV6AcfbnqQt
ltI2Kr7SJAC/sEhWJYzYk4HLcRt4jJsyHexGuPIim8PT0BbZNtXhlELFIE2PYOvmnmNLhj0lEXpV
2ahd3I1xJbyB7UVNewjTabhCJnsuoRosZTLij4jMSVW3qZsuCkVknY4G3UaazzAViNwzYf13uwBJ
v0H8q6uZQlGwYTJDqUe4SSrq87ptsHOEG2yCiBi1I3aNdjhifZHBNd2tAILqiGPkwbaQ+dOG4OZt
hBv1xrdkAnfIMBYK2N9ov4HOX+uiI9vRC6G/cOiN+3RssxcOKR9Z0ix8Cgjqi25U/FbKFdWJRck3
jtBB0qYQ+HS/RPRNiCikI6l86Jp4ehWCyloSGM9tgLowSJQ/dDDITms8yb1qCvMCIK87TVCdvm4B
J0fg01h7NA5yUii/0m5kF1sR43N5qmDCbOwigwd28CvNwiqliawFCJZdoS2OXLb8FjzBWieGRrtp
2aIdxJPmdssUm0vI3nhNVHTzpyZNE+A1FJ9EGgjY1i44pCCFwrTQbGuqRYpkRzHS7DbEwlBtCCEe
1BJtR0CaXVVkBmAOAgaVYmlRoo7UFxajK8qQcv8dNbB9aaGp7+gYTRfCo9svUdtEh5D004ENQXIJ
yi548HgDXkPJR3nBsgkf2/PkbWUJRDKW8uUBs3vwX7IxD5pEU62RbXwleXI5y1CAXJjGwywiJJJQ
L9LLxJHDMmFRCLWhN+Aw4z1gN3fqIdlXthN8P1LGd+NgnkKGvnJdFmQw5JrsspbcaTYAtYAubg8w
tjw/4PRn8ouO84lf6bmfLK7mZCkRlze+XHpwEppG4FwK1oOUip2fG/gtUcxvAE66fvt1Usk/alj/
b3rRH1rc/9T5/j/YsOaYpPGHQuhP/Wr9rXtf339/8M55qN+vr/lXv4rOE9PK0KPF2ZkTTZEP+Ve/
mvwPPAIJY3vOs5tIeh6p9NvsQQzdB4IRJRmyAwnmnZ0n0v3WrtIczycPw4TgFomQMyL0n4wfxBSX
n2p7tD8pkH5UwnkBKv1n1F4Ky0WIpOLRI4T6uohlUFAC6WpKt/Vj5TLdL3s1+btuxKUOnshWKHSL
amBE7QUm84hyo1v4yloDv2EYZIrpX2T95pb0rAdyUeUM+fauWe6GPDjnB7u3OEBGG8uyQjq0mA+e
EkDcrgB2gZPYHnFFJ48C0wavnFu2m04kCwaBGayO2TQziI0wTi4g8MjajIAEkLwC3Xg2oaEa6Evg
iKJMe4CpgUvEYcWHi0qKOQ2nbGvZaQz08jAUTXyBHMGbyKbgte364KmZhhQ+kRsOpoiaHUan0FLl
MzY+N+d17+Z7mzdfk0DiIOE0oWCP7uPIy31RSF77hCKvgeTJgTQoz4CYIPdbwHQcyAYSVrVQEqdF
7acN785tdJ9i9lvZZss1ppbQ0kTRfRvmT8yaa1gFQ8nd8LhOW3jlVoCMnRxsGYEFwL/6q9GjfsrV
K+uhhW/h4i6kb96KFCzJNNqyo/Reevk2JVaU2Tg+OhFsnyUyurWiWO9krsweurSt2naocAk+Ocp2
LAM6BN3//BGAtif41eCw6CHbMnJLZRDsFyvHx2YuuhcMjYxfQkfBBw4dBlQ0jML4yh0mJS1TyQns
6U3dgfDeIIMGFwvylO+oEfSTKhYL0wAmeEVVtwOKCxd8TY4s36BfJMt0iwpQv8Yyf0rndgTwia0m
nD0ISwbTbsNE92MxpTlosvy521SAEB5dn+FANxcxBoJkVdbM/X1UMPMlIIipVqBO6f0C5u2mbycO
OiziDvsmn7Zdx4dHGoTg9PSgeR2N9GHulmKPaSWIylKeAupOw1K0tq15F1igK24qDnqiSp4aFYKx
bD0keCDmyMpbsDZR6MxlgwgxpnXoIHnOEFS9jPuUvMU4cFDCQL76VsA8S3Aux32Ya5DOFIXi5eqn
BGPDBEnKJBGL/w5eeQsOuQZR9d0X2XrdRRpSfTPEctdlLdVl2DWV6kX4+Mvy9f8X+v92PvDvKiPa
cyyN/w4p/Wmh/9/d+8d7j1zRzy/5bZ3P8ThVaIgYwofVFNLc7zNmgxxLNgJpqIjyCEgf9JrfF3rs
DmCyMjx4COFAbA9omv+10OOZNxGMKPDhWOox1y38Jwv9z5IKfss5GRdGJDrvGT9LOCJUUTzTODgW
QRCLshV+O5oinv9G6vhZkzq/DTYtbHOQ1TEV7ydZbQsBwdvNBkdE6cInzHSBuWpIftuvGAxW/uH8
/zdC5M+qFN4LUy4hqEQUGVKkK3/UG/BdYH6Apezow7G4Jam21/A8gKVvxN2ptG//LrRFwz8fHp79
jUeuQDbK8Tip84MJ/yhxODknU5hpdmy9ZigNp3G5AirfAEQG/JvABl2LF4KcX7QnBgY34BVM5juk
oNuGw5Q0pkqsjdfSOKiBSrT6WIwOoo4vNPkYEAkDVDsXB7jwxQHaTXvoUx9hq3XDBezX/r6TGMLZ
YQd7Dpd0uMDoS7XHhNf2hmFtuYkbzIiraTPwg59gjrbNjBFFy3lFREL9G6In2wuXsX5BWXtNjG93
a9YNlQHWfNwiKq9jCHJ5xQU199Fs+u/Y2Mfbja7iOSKtQOvEun0y8QG2dW8rMw7rkYwMEzu3KTrk
lqDfxJCwXcjB2XULnS+zcBlvAFcgtA+j8p10TXDs0jM4qYP1OHk4dChdC5bCKIvGL3MOaSDdegcI
f+OmJNMKd1/n8Z7Mkf7cyqBYZe24zmbgGX7FHIPPRRIlfr7igxL7bMhAkawM13lFOIYbloT2w4fR
mfosMP/lkyhk9FDAi+PVSubiq8AGL0oMPsgQqIj8KJHJat1e2xweNqKm/EPyLk8qZAC6W9IBsoOq
04xXGYYmXXqwVC+53zChjrUaKOY5EiE2hBhiwIC3GEHwwF1LKqgO/oFDgdnNIdGfMbzL7kdHFmjE
aZCUDpOfvuq+5wc+8C9eC1U3CE9fNkVuANtsCe93M04OVJ7ueur67ROmLwb3FNP+rghazxmSRijB
kVoS1LIVjJTBiER62iYnBi0Snt4w76hv5RURjfnazOnyIUMvut3WbOmwCyBnX+AUzDVn6Zdp6aoV
8OHN0EFixGTor4S6FUxAfMmCBaKTbJ6LGU73xFR3CFQObxX0Kiz+dcBYkJhUGICUlplaLkWgY/Bt
S4PAKsnFO7KxDD+cvVFmaA14ziMDkE4PbO2iq5TPd4lb17DM8dhqXNq4exwcfMzPhHQpQvvN9Vmw
T3SwXGPc2/axYHh1hW82+VBIjNwCeUAgdluWB+ykQYUE1gOGH7Q7k2yvAVrNm2iDuBT5bb6Borbt
1iL9L/bOa0luK126r/K/ABTw5vLAlK9iV/vmDaLp4D02gI2n/1eJ4kjiOaMZ3StCoQuJze6uKmyT
X+bK+aGuPREkmjdtZGVe6xl5zYgbfZfhmp1Mf8TJLD/XdkY8S3jWBNQCLiAYFumi+vgrlqewSKoC
mIYuZBHIsrPXkzuXctmXngqeOEgxlKt+rDDyfS6GGWAK0UsxzAkvRNOFQk5D/mj2uZuMqCv5glTz
6MgxjTxtcJLbjbTHah4TfPWtTrV9b3TrejtPpBRfF8UEIEWaWsdT6qLahFmpSHcz5EPWmeBqRmgi
xbwm91Nh3VBTbTYlF7vDau83VV/PdwmeVJdzrt0N6dGLlYkYCyAR601vSSqQuK1jJUXHgNP5nIOr
sDZ4Mi3ni7NgxyQgBQuJwydczP6hqEhVYpHwhuINoaF48KYq2/ZqzTLcVA6aqzqWz04slRu/QY+l
PwvbOBAPbVR/XicuHJaSeltrNPCb6nF30pbF2umVojrYmCR+mGr1tEc9bRJUvO72n53Yjh+kFPNn
W68RYWqtbje40419U5Lt84WJsbEQpblvB7U+YFvworESax1UXYwHDnttc+xMEx+9MznaRrOHhgFV
hqOSo2pQDyqHWjJnOFTi2PtIpqEKulGpH9YBCJxv1YrAJjTN1XUxzParaZvuiR8kSzYFqAyct161
htBwyjTqgSfuySN5H0ors9/LClMSTKkJFOPgVFdlLhyyTJB26gDCJP/PUsbqGzmR8tlQx+WuLHIb
JBxXsoekSkl+3ZpGNRaPwhY8t2X4zynw19KC/3AKxOvPMePfnwIhJTX9+5fmj8fA71/z2zEQgY37
vkFLDh3hQP3d38fTmur9wmXb5BCC14HL/e/HQNp1mGYbxN7JW3J0vEkBP46BdBfAvPdANoBGcfhL
/tYx8Gc+AqRgDmhMqJl4WegSPx3Q1CptVahryhFTWZd7G4bZrhSv/eSZdX/I1cohB1cwAkxRuAao
8tbJ8MqKVG8FB9m5SafSbLluYW8sjHOtYDbh3o5VMlFzHIo8PcNWFPm4xNvCzawsO1nJPGHrW/mv
sdjB/OF7PeFq5X6b+ImoxJKetKnCoEZ+y3UUP3WVOSDsQdLjwJDdIG9nzGUmca7Fk/qGqH9ji9sj
kZMHWKucESPXTGbn6qaLSL0PWTZGMw5N9OrKJYMdWKImBlmKHrgr5waWU5CETee230+k/9yd/sNT
o0Mu/kuV7EfD1u93p9++5MdTQ4kk9HLsBFTeGByP+Vj+JpJpuvmLZXNhcfm4unBU0M9+U8lM+xed
Amq+Ds/HTST7/anhgeJDfgMsAMaGsPz3nhrjJxAqHmvGxDyAOvYVg2PKz7P2YhBrMQsvu8thbuDr
MrAEwM1NCsBxcWuaVyBf/bBtSrXuN+wVmmf5M0EZjoZTMy+XjsWCpFHRFTjOM8Z896kL23h5sQAS
FGpgF33lY3Qrdslaq/PdWHbqlwo6N8kbBx+FSzYhdQGbCa1J2FAZ8bjTtvHMJIIzmh+qvNa+3U7+
0C8HoJcKg9Ngsd3k4BRmx6AgWYNldMp7C3fbNlmbNeSxVpklZATlwRwK4J441wt/LdseFxtH6Cc4
Ap9AFKZhZSmc/rmFXex0yvbZuuanpTCzvTNZ4uOcC3R+tSUI19d2et87LorY0CzyDjNM7DEqmas+
Mlp+Y2S8dSQK1ZVt6KlpeuzigswGZIIxme1PwCXHp2Gy0/xCPk8Jh6x1PmS9ypVJZvRNMIS82S8c
MjZ+7GG08Ad1zCThq5HIA++EfI1lU/uK6k2CUF+cPLB+xFhRQJtyPuPH32eQn4/rvCyvZpZp1tY2
F4aStTFFno17OYCKVmkbh9lM4iO0tC+yXwhtJx2RQzx51UEZam46ioWOFkCwcD+4xexgXi5NPhL5
mnEy5Hw0rGFuDUMf2qUj34gwdPYdvwkhJiIO1cK0J13CTBVGNKg9qT0lT7/htzOjNMmK3QD0bzMn
xPSsLmPi2KTOtVtNUp91WiQhFJ/mWtjIoLIhpsZYQ7sS0ZsjAhP2ITZZ4/y+t+wvMxzDcGGrgbCr
kXVLZVOlRFWhcgKorpX2ZLJuy7NaC4YdBwaHM3cczyKv5ka8EGaLG4+71Z1ZdGmzX+tMM7lUZTJB
o6Qbgil+NZinOS7AWYKdRfsgPIjpAmzVyqt3FUNyc19qk/NQtXU2hw6D5va57DFCspdwZpUp0iWD
yhRoubEsN+umjjH/AHu49052m6Rfqs6RLdYgKg18agEq5TRZXG4Jxi8k3BQ3O031mB7tuJ4ZsKZ2
i/94FpFsGbLvl4SpTjDcZsE+sx41ZcZW6s0Oin2pwTGToxZwRlbGndpXDop0lt1li9TWIO2Qr/2m
p0Jl28SuA0O7lRm22fw2iG3jdppO2PAFoT3FNIIm5d3ErVpNWqCCdVn9HE9BglFIzYagr0TlnNHU
50s5WDe2msPBLTG4HKE2IC/mTuuCHXGyi9I05bSZ4hhd29IQNsKqdOdXPRsa8KJLx+6rDvfrMubr
1RPKZ2X1ap4pxW6WwLUYE10oqBnWzQgentgQdSmveMNU02enTx+hAejNlgF8T6JeNRleUxk0jjtW
IvlAkGVp9phDRwijZQnPtFRTHSNHHht7o2n7b7NiPlnCdk8GQ0N4mYU+tbu5wKS877FRh26raBSN
DOp5hfB0xdbL84gbNoeLnrCaWYK4XCG7nMSi4R5yxWVI6s7KspwWjeO4Y5AgCPlOxdZ14yEqtYSQ
YsZ71WySds1DyMvGVWmlOm0MsIih7eX6sbFrLzLcXPEiJQO9DMN10R6JXWchiAqd97lAHfnUdw6h
f5zKT3huprdBxTAV9Y1p8qzh3g2VHLt5pdn4lvskMYMSzPsQcTVN+iN/wCTqo5C18S3dbmXi25zH
04M5KBZ1I9J0rFb1GTeaU7gIonz6YCMjWHbP6LqeWpJ8XW80UTxWM4n9hiyzeWZ4KtC+uds/aoy4
n6eZ+z0f4REM3oJX3KtVfWe7HG5sK9PCZIxlOOopkBevJrzFUF+PSgW8cNAs83Jfx4N5KStdENvu
nUo7zyjI53Vc7Xzrdg02/nF5TQDhgQe2s1ULtSwu3WDicgZ7YcoXca4IEFxWqQ33FSksUJ/sX8lV
W6a41/3cLOUqd5XhjI6FD4EodHzoBlaNi+kW2uafW8h/cwvROEr/1S3kf+jLaX5vxL3NHL9/yY/j
1O2mYYKzwuFsoEjcpNEfxykNnRqR+jsijXkfk8UfQ0cHLZqvYnzp3CaBfzhOGXSh6TgA+evAx+E4
/Dt3EODnf5454ka1+Lm4ROgYxsz/BWljOR/4cNszvOIW34JNUmisypoRkN2ox6adXJ6nvHPGVWwL
gLyV+gJQB+N9UbfV8KhX5oix7ebs5sPfw7WZcy7wdde6D5lNIMmmViJnqxJBOy8kjBkSYWpH7JG7
XJlnhZwYXuFq2jOMrAYMMisBnLE916XMay70GaKa57b1ycIuf0DandR9ntnyLM04fsyNroUgZL8q
QzNt52Zybhx1WOdW3p7yCqdCxXOkMcgp9MeUp6wOshTxxPeqmSeamgQvmsmxzkgNK9KxXdrL/UpK
811tdVQJeuSmM40opFf1dEQX6SeRrfhYErXc1stUblm1SryoXpPt7SrpnIvHfCkPBqkiyylsHz7L
07gd+4JTkHLr0Egrs9i1cT9v8rV3VrJtNX8xua8Yq9EUTx90K67fxllq9zNdZRwtmQSH6TCgVyUk
+9H3Ern6Q1H1HGu66XXsTfkcr41jB33Stct+aeA5kiq0+EVJhAr9lVKaDvK5Vm7xHPYwCoopspO2
0/xB608z+PYbYQhgFA7ntPUzrBB7GzXk2cvlctLHmdFwlpvduEmHHuLTxEc9pMtCqtfOLiIdIaba
GmMZB3ZjLYAr8tFh1cxzBZUdzozP1aBvQlUQDSE2X+2gaKYhoXvhbvR5nrkj5k1A6mFKNlLHV3YL
SbdWoA3l/M2JM/V9hY+4KSyexs1N4o1Agsr3iiuzvvH6ytqKZmkfNKaHR7jy5WuDOcXHuKRxOFCS
kTIELsWh3jsf4Nj2odDTOAKLAbybjIjGh0ZbtClKkrLbyIn0fer03ofF6vBAxb0IBFGXQ+rFi+M3
RlWA7DdwelipQJLNlWYPyFHfjxUAIYoP4488DeBpwLV7n2KOIAwVBka222Ts9Me4zMR+vh1vyKU7
NNexTzwQZfuszpYSTtJdQ/pwCKrxBGT7xsEbDdmGXSJIbFc7YcA2D0VquW+30cZ2GlJObOz+msYk
U4dEgkqH0zvuHoE29ZfOVddP5VjFIZBq+cycv9rFK/JgoHAwz/1WYZedWmX4IJulvnQWfHd/bPI8
8/Upw/w1YFTU0rh5spNu9GfFq/dQRZKXEfmbWOEYl/eF2erBgEFyO43VdmygyvVOzAYNPljFLtmJ
QEKR8zZNbeq4B6xYi4+/hoGFNbYf+ipm0mur5ddaK+SeqQtWhxtjcFqkx4B//JyrmRnC054DCxTE
7oaQhxWgvy+zfAFibAV1kXgc4yfd6YuQVBnvI61WXdoK+24e2Bj5tjCMhez/URm+6wL/QWXAEHML
Ovx7ce7l6zD+v+esT7I6+9Og9rev/G13dBwCH8xUPQMbDb5v43exwaXo1UJrY4j7Lx3uh9ig/mIb
Kqkh5DPkCNth4/wh0Tm/sJlRGY8ZXyVTgETxIyTz2xjzrxpBbffnKSNbGUNi1DSH3ZGf8jb4/IOR
OpH00GAjTfdD5YhjQxqZ86PeDkeDKUVYmiM2Ri9fq3sDeJysErAfAFSAK2jzDoCkAvwkFs6mH73+
gXseG49Res+ZO5JAu4FJ4J94zbFhpdkIu4KhtfBs74d4dfqNyEW8BpZizswaXAt2tMmHOJw8TulW
S59eF5uH2oWZ6Pcy6RkyuMmTVg9e7E9WHweenb968/zMIhrjp4kH+bSOE+QthiKbbFLUEJSNuEJY
1g5jcxsO0P8yRyOBetyVStzdW7AaTnwJu0Ov3ngGjXLN4jZnPEWtxa43Og60s6z9BVLxy9r30zE3
VPnI5d/YyH5I73QPmonvwXjyvbIugFBWdhYCxC43aDwTN9dZVg9JChBWh44V5AP/21E77UhW8akp
GstP3HE6u6ZkRleOAdCKhrxyw2bIxXx8KOBG38WNZlxjjF+L39i9qW2wxfAbl66yhp5Ac0AsMCO9
nTRIkV0Z8jMXoTEQlgQmUPmwGhySl8YLxLN2p2XpyTEh6Ggi/ZC460RFheSCGjpYogPTmk2W5mQ1
senC4SdZwwXBtVdIBtW48+Z6fDLprGBp5UwfKZMOuzmXBsHjobZ4Pyxx4ta3G3P1Df+JFQp+lwj/
6XNcS/Xgzf2TLMAweFKtPwK4kgctbR2/km6KVV9GiTZaIQVeyf1goqSG4MNK2iWq7lLWacVLXVJw
47d02GCvH+w7uj/iUEmd6S2G836l2SOPrMReTnJtv440M0icxasdxV2W3K1zPhwWDzt/buMLcrXl
RPghBqdms4HUSnzVjPEVRQCz0ugU+9Rm9H6cR8axV+jNTffOVW34qM6d+JblANzsqrWOt9DVQ2Gb
eUgRiDihxHQ2ib6Kl2ymQu0sdPUjZ0NxUVpdwa+sfqW2kJTB3AxBZdXdfsrZTMrMUD8wpdYghfSS
7S9JxeMK9jLIp7iM7I7IQ7BWQlQ71aR+cRPbTV3ShzDPH1NUNjXUgAGQZVLgdUAA6DV/5V2OENKr
iFK7Sb1OzW2ATIXhCW4JLUGLJuPr1Op3nJze1sF7U3sOJthDot4hlb7z7Kz1AhNvdc9GzCdGTXT7
BRv5YxK3X6HoMVnLnRI+Cni+nVVOk/shLeGT1J6bBXlq67uENeeevwF9yxjSy9BlRyyK8x6qXkUI
xb5xASByzPp58IY12brx0ifYddu3KlNazLAjvaH0Tm5yRcRofJTx9F3RghkzcDlN9oK9zNtK00j3
BRHZ7qrDYat2ItaAybtC5sfCUPMiyoaWIMSiNtZ5sPCgOUaT7tMq1qKuxfFnO4oSaq3tvph9Rdp6
XI+16ii7ZBxSZgvlzaSrMxGOJagaVc4bjrM3xGBZvC6Wwbgw7+ajmzkbsx4RV2OpgfIczMIv+ty6
IjcVUWsXk2+DbQ3cCc88pD38woWB/iAEJwtzyIIJAuR5nqyZVyBf18euVK29Nbr9mRG+8jwnIQey
o8B0jkpDJ56fJY1Ls4NRwZk+2gTLdXozwgam6n5Z4zWy+FPH0lKbs1YCG+HAoiy93zWdroaWYAS0
L+zJZaXquysQduPRtdw0sOmZClNLg1gk25V+BCVuaJ4pi+JtzT2Bi8KZjxaWGGBn00eSHpRATSJd
fLxH4BlvTrZlnS7lmshvpHSw4U2Os0mtBMqmk7Viu8TDZ/o0iYE7qVf4qV1rYYOrfR9XElQXYtwJ
DtNHNhZ7M4/ltKvXDqhUGTdQWcZ2ngnFVNn4Wa/ZbSLO9cMJwIi3mRLtIXHIPtGMpx4zVMagr918
WzoYgogL7YYWXZv+LTeqHSb6Gv1tO72v1b1KV0gQ467c27O5RPi71SOkIJoYb9y6oVX1k3A077jU
ThaRl7+P7VUGzpA4W2TPweUykn0TmRQN0BDXBIfA2jtr4AdInHWc+bQKiS4paA1ajLteayjVXnQZ
WDyiZ8Ck2SVTF+hNZcsuuxZeaMHMPJB+izez6I5LBcNRxR36hZJKuraqdo7ysmxPDLCZ7gsz3fer
98n1xmqfWP2XzktEJIr5U1WZIlI1qUVCsN1ofbp3IcHuxFwaYRW7l4nYFzkh4wJMgkuxmKwrPIhq
0yvDJZH5vVAH5Tqn+R3uCfcQ45LgaSwviVOtm8UusI8u0CJJBkyDvbFWNGgqNRBsLfA7QY9V/Mks
5K/z99m8hyyT2IcVz6E4y0FNmkhn5+x9PVuM1h9VQzJvMOdGqpFdu6sapSBv1ocqUz3ldR7oUgkz
x+ECgRyoB+pU1Fwvl0IrkbKdUdPkrtOSh6JonDyEP8lRZihKk94UDahfg1/L13PS9TfiYvVVNtQP
+qpYO/hMupKGbd6vL0YrlpcKEMHBGXPtKKCpbTupzCOWTGexA00WAI7tYmbpL2tegykd4ZSqAHcq
Vky3UOx3mbs5MwmRHwjLCgMFz6nu3VVkB6rUBvye2PAdb+YiiMu304WyHcbZuhuk221mt9MI6dCx
5Fc1yyutoLxAeGyXTaomyTN8YW6yObkS0HnD7Z5vUB/Yr+iA6moJsllCm312N6ICDbnTY9/ilY5G
vW+1wYc4Q5SDnUvdWAN7Gypt6nKZd0Tmr0WZHuSg1Um4usMk9moqxbFMC4VUXWdz8OOmTesyQtAH
OlrQPZpx7TLurJ0HINBbARhSEYRJpVPfBppyGAbkas6gtO/uc4+kD90DABka5lXbIYuxPrmqvVtx
cE1+VywTxaiydwBk9XJ84QrkhfHgcSHM3cryS97819XIzI09WNzEY5zDGVIKNu4aUmtHcSe6uzHt
EtBCE20plHcZVOPA87SRnTkBdWVQ2bq7NzNTfYHYmQcJ4+k0SIThElCBDMyEpxjVIOvH8ZXFe40M
XqRj49F64hTgER0L/jTvaEw3CjVNi+/BUOdmL3KJ1dyCfDTakL1MyEsfapBjhFaKVESjlZ5ba6Y9
eq7G0ywcpAcQmLBOsV5dh7IXRQTdvtyaNdIFdGzj4Iqhm8ISCeDLApH3o8eZ+0mXtnOMTcgjQQZl
8zSoHM1COHSJd4ZSZsATcl7HyhhemD8hGCeWuSkVAi76Yqn7HjtSH6BY2G9Ga05zMLgtLaJAfNhL
dO+Md1B+1blKBkRutXfW0+xAj4gWyc60X6n2G2TA4NCJNwp2EsJ96qrTU1r1hI4ZMTIrNCLLhvvU
SKeIGNh5W28h8YbpZjquzjRfSI3M9zAeejis80KVG04n+OvpOyBFpll605gbLWtGm6FO20edPo1B
1SyZb8RjFyl2am/0SXW+6IShT5SNrhe3W9uHdqZ2N2A9z781ozY8omKDntbw/+Foyr1DI5GNqUhW
Dyp0WMrirO6odol9NdZxxprXMoOAzBEptzYEzTHbSNaOxtlftSPLisnzOWOKX6as6s1st9Y2B/C8
X1TO4q1Xzo9NXxobRe2jEQ7vhyzpqYzOq+mSO45+ZJGYQh5AHhZnAt48sfLREJ0FqdK1MCdzO5Km
RvahmCSjUyr1ODGY+bHNOKOgRXYcoMbyc1rYFokEGIJR1gmbqFgzf7GrBeBfW3rLedL1xcAIbjb/
qOL/1f2fNegvTQb/QwNpPbwPf/TmfP+a3y7+rvcLNmFbxTBgsqogcf9LFvfMX2zN9mgfZUpzy7jj
n/4hi9u/ELbx6Fn3GP5DdfjdZWAY2HY0/jQ9cFi4Kfz6Oxd/opN/1sWp7OUfaja491sWP+nNxP2H
iz/toTqyljD3VumCn7Yo3OhJs21X6noPZdJZO0yDdGQ38yw5dQzOyWK6j6SsafN90wgqZIZWeS95
sM7U8nmXldqiRxthjaWnJfiZDKZzSctpuJdEdx6rwQKgLhjpV4mtfWzamGqy3MkP+Ngjeqm7T7gT
892iuH3GDjVzTh1Eu36mZZGRHClXHXNroT+QpCkOkJjqY+wY5VYYA6mGsT43nJg4o8bAe3IGZdo0
QArOKgrXKgUUhK4kzoFmNQ7NxBc/NBgEtm3peidWpVt2xV7066IID6h9oZ41UpNnSXkUwffG6DaQ
Psqt1ujJq+Zl3kVTijttscU51rVHqG1NyP0RibsDiomRuDW+GVJCI6skZmNtqnUmsv1IMQQDbS2H
9EASC3BZj1K6tUq1/TKj0bPrk13qsh7hXTTFU2fmKAtLaeZbtJB85w0jDW/mDHLVkRoxb128NG4W
w7ZK5+vYZOtnT87yFZ6gcU2g2e+gA/cX28iXq2Xz4sA2yDbAXsURhmL3qTLEEoK1dDbtVE5bRyv4
NRjXIcLUJVWMM3zzwhRfFM/ws94i6O+1R70mik6hYySoliUU3tThYMXnqmirveIqezBkRQgFisHi
1Hfbrpusb2RGQd/lYwYp2Zy3+GfiPZPz6k5bnRV1W8mLQwqKSImMNRfH1pT5cyIz783pSN0yC2kB
smKgbXFxPXqxmZ1XomVnPKgcHHDbZi/0/Q6nXKjlg8mZZwsgS/f8mf7XnbWUTu4Xt5zSKp3szKB1
3UjHAbCLndi5p2hdQ8geO/K1gzHdqgjUO6/ns9Ikox0H+WqWnwUVMZfYtssd7H2DewFm5Kq1szfh
OtlrR3fnpU5a6wrGa90tqVwuqjIZR322bn1gTfKB5r/hkXGvF1CJUe4rRezbOr5hcmvLvehdq7/V
nmafu8Qs9pSQtrs8L0EJVmBjN7NJMrVs56OeosxM5M53ijoCaUvG91TAuMJ7UmiIP7HzDrb8q9Ut
XAJky1RWVta+QUTbOC43OunU+rNhFp8J1LZJoCSm/kaA/7GZjPV5GMjrrmqtXpvUtjnVp/TW0UoM
ONcDz3BJJ83Cu0A93DvU9PzO4S4Da8owvM+wpdJtPfFFyZqVT26mVsFkKIwwpqJCHOFNnA2D8ZEA
eOxSfviAFDCC3CRSwKxce0Sb26Ng24cG7llNR1KA47iqKVvLiyvCanlvxeXOlvN4sOO13oMcA4/V
chgVLJZvY+PhDqLnbgOAtQtxEi5+XC/5PUZc8+sK0DQwijwN1pTOBDiTxStmo+XJqVvlSrK6CXhD
HZLWaQGdHuvUndIvm7m0u2OHOT8PPG9jjXm1jQfw5sDMSnDdVxwT06sSz6A+bUO75mpi7HCkqENQ
zup0qdWp/2yMnBGxxYewkJ0tDNglmkroAwxfDPd1dGTX+i0olQz6mGyYr0viy0NTbEED0M4ipeUE
/bTYN7QXLXFJLCMAHQMjRCQDN/S86SlZJQmbsvBgBDIbY5kbMjBfolqPDYzCsyQ6GWma8prrRe/6
YG6MKCs9XM52h3seD1VQKtkLFnR1X6rA+5grcRTLi+ZTSQHiMW5S72qBwNwPg7VU/s27cs1GBeqD
g0bG/PPdzp1lS5jMvVMHFF5yYoZ6mVwS/m5cwYkBfGJHAP+9Z49d47LS8/FCzCI7Vev00aPee8eO
uAbgB6fLkJgZH6U5Pw05GIhRKt4J50J/N+Zxd87R3Z6VOCshTVdt1GgDxA0PhO2qp21kDZ3xUswV
FoaR37KP3WaDiqt/XZ1EnGfwF++m0d02F7Gar2lVZk9USBPXxnLvbTDaJVuwumBSZYIjVIvTOw2l
1IdObEEM6JYHVfDS16m1hlKO6GyL7h7dG3otXEqYQoaTz3zQGMh5imlR8MDVcovNQmxrOM77wlvb
p1LQqaK1eUTD9XpXTIYJvmMiOyI5ToP6VGoTHvmyuYUrL9qU6AdPS4qPcwcEYNZtFwwL223GI34c
Yr3dIe3T0F10vfdW2AjLVT2rryVC6I6VKd3Hox5K3bbuVpErn1twVod2dOGg0tjwQcvqco8gRJmk
mQzXUs7uUzK78UZTO/UB7x0o2cnBDyOhxW8MBoaXXgLxALL0WV0Fy7/oxxVm5GIm28WYtXCl8srX
b5AHjCTT6NcArOkIbGbqu30N11fGipap19v0kL0/z5NHgeUMI5sAgM91yBuvXdKVuyblkfaX9nbr
QlLgUuHEbvfN48q7n8pUR4GalVMGjB6Yf3U33byMoyXeIAqT8WluYE9XzOJTMdpvcPnf1Vh8c8r1
zW1wrWgwIqmqbfl+XbXvYYVGfZc96l3SHtrUcR6nttCfi3yuP5PPWl76mC+calvho55J5tyHNuG3
EIe245I2bpmoU+5w5qgFRNJfdaq9o0xvRhNUMEr7gjkbuuYi3Ltu7KT9OtjxTSkyXGa2M28cnn+d
ZBVJtgDj1Ja23XbdYp1uzlnbKc1bywLK2cubQm3BwNgRwK0OrgJwa5hzPeSQVxy1RNYH0WfOmyWt
7qPqxEl+Fy9peXTQ8fpHVLg03pZc8TEIQJOHFszdzcq/4GIelCerQ9ghSjXFXN8UehP2HX66sFZU
ue29pt5McHyIiMx+v0CnUJn9k1cxX0DWzTs0Yhq8IZRc+JPLxqO/MRBICVlvnog3E6pSFaYcBW0V
zzCjlR1nkad6TcsIfdg5sINQ2atkCYUzIHaSWpMXZtndpefdPHBFI26dze+oSvLQezaYF1MRW61e
0PXF7bhlrLqgVNvoj1m2L+INfX80ljfxuKN0yAyKzs22A6HHQMbmtVrTIYR0kuxXk/p5emPiQ1/p
2WFUCf4iJFGnoLUnwkk0ICRO91EYMCCg3oI86qYMMuyA6wsyfNRnZRPNsdkykkm5045xS2UEb/NO
YK0gg6ZXWwvJ5JspAFkGbdFyh2fMZWhfMJsjNA+qqJ3hszCdrrCe4g4W9xhkXZmR+fnH2vTfWJss
oEN/NcMN3svsG/z0Pw9wv3/VD3cTFibNYD6KRUn/9bL2r2vczSyOg0klW07KkhEuF8Yf81tyGRpg
KizkN4PGryHcH/Nb/RfL4C9EQP7uffpbSVuN7/FHWtqtvFDTacEF9oXwhtH9z7c4NjrKYoRYLohg
XjTNIHoxcOS3fI8zT1cyf/KQL6yPkaoWI0clc3oqzIFlefDq7uUPr97/EZLVbtStP1C5bj+NCakP
5CVZv1v++M8/DQmotvBSMXGkrbVLUnAl9IXTYE9cUCyAp8ymeHNwY2R+X7nYPmlbRamiud0xA9dz
6i/eOGIUB5UCcbsstSc0GVfbStuKv2oUxy/f5Q0AIMnX5v/4ifXbLffnn9hGuYb8ZjmEiH/i2pkZ
nQm2J8eLsWCqCO1lLZ+mGwpxw/GMVWuSi5YjOhP4WllXOJQVqrGtpl5qdFU04xfWz0ELGFVZIWZ7
kAhjlaqUePVWQWd6k6d3QGcO1eCx7jiQUp+HtDsWgAgWRlKKfc76dKq2f/0+/O+3AaM5XAwKnPls
GL/+0n+42mPITujxKYdLPcbec5O4QCnMgjOS39ZiueNq7T20sVa+/vW3/clKwMKIiYD2Vk/ns8i/
bj/WH74tLRyJ2Q5JfUG61y5U3YsLzYJBBpD8+a+/E6aJP71rt++EQAJVFa4e8aKfPmctuuja4W66
0CNnvnczEtw2Hl2p+8iJkdrRwh4wpncZnRrWXP2nD83PuSZ+S13VLQLzxOhZHX769gRBMqhvJKFv
K/c7UDnrvSDKVW6ttcLBiwvWlypv/XYuu19v0Y3zlWqDYU8VvXlabKNXA4LO1A7lDu0kRt/qRFRd
9NdWmdpQVehDCnDcmWDVDHsV37eDf/uh/zlZzhsFCYZlgz5QJCi0pj+/UaotrBplUzlrIq7ekbvB
+SBpjBw+0S3q5DCnWfEpcT1K4NYuhQ5lUuLx/9k7syU5kXRbv8p5AdrAmW8jgphyjkylMnWDpZQS
8+A44MDT749Q1bHq2mf3Pn3fNzKrkmICd8f9/9f6Fntl/1ePnbXZzmnioyzIx59ZZ/ufo8u+6fyv
b7Hj/rebTP2LQUQBjbWV2fk3y73XcZDs0t6+Q5bXxiEVZ6iXh+kqtOrHASDaJGlp060dNng0OCpZ
Neq/rj3QgRbUa2V1aUsXEZdf6uSrzqvmhEyt37So3r4Q4BXsYqK2sZavYjBiHBCGxbmq7/WqFpOr
bizBrkuT8yonE2NaHdGqlxcYbI/st+yJc5Yv7/G2vfRXUZq36tOsbBasDc6wLBtTB/ltuWrZaJ04
53TVty1XqZs2U/DarFQZZZNVDKdXXZy1KuSWfPrRKtk/D6aBfI6egY9vUw7UXYR4ASyii0PsG4ju
OK3E38OrFC+rpfEN0X+1a1uavwTZtydLhuVnNrZYFNDYFc/ZVd43rko/WCBo1rgOBwuN0YPURIg5
upN7y5qQCZZUDUkS00kgt+OqJKyUjaawDR+oCiAzJI+9P/KoEXpbrzrEALfP21SZ6Y3owvbZJSrj
MIS5IZC9VctH4DVdRLUmB1paBMke/b35IVblo7qKIJerILK+iiMxGnBcXxWT81U82a06Svz91bFG
L0kHaZVZIrBEcplf5Zd+rDHnXkWZzqrPtK9SzQ7RZuKs8k29Kjmzq6gzZyT1e/sq9pxsf7r1SDYo
Y9KZZV9VuH7WFK7PNE6FWN4VNoE11SDE21I0P8Rc5T0klKGnW2/e90VP2CmpGXI5kOvaxwRkZjhl
c1E2zwgH7BOSGMyEA/cgJinKDCduFwi6XR2D+9qCKNAyoo2YAMIreyt+SHFcE3lYzL4G8TOVYX/r
qd5mRGnUP0pvB56Fe89I8/iBc6PtJVtMheyuLbtQ1b4usy7cQAPHLBlNqxvM+O0Mm2OUpKTgxlRC
03DQNJSp2WLzj9kV7DmzVMs2WFxWzBpHDi4jRF3oXwHhqEeVGYS2N0kW/DKGEXTYzmxETypoMAT3
7lWPX/+hzq8nJRHrK/S1HSlaSepXUazGRaJexVO2n0uvmo+mAoC4dQXJBFufTXV56DKZGSi5HPHV
aCtMAuTUFKhMi8o0HshtMrAKwPP9mldVWJ3sjm5IVKS9d1mG3ib1j4wP6ybVqfI5JKZomA9xN7b1
Mw9j+wxyXRT7oeUbRE2PpilC8bNQTsnnVt9VND/jyGCqdETGWsO5s1233EEYSoadT0QzOmEf9uam
XnJ7+QlUIqR+xReodojjsEVYyDbpN5Lvgc+KRu0ua7J4t4BsBNevuzZ8zGOdO1ubVPkFSUCOFRas
BV2uNibaEO2D30bWnC7NKc0snURF6KToOvl3m7XODC5DJqRtTzpbdQ9TZnzrCBLAb5Uxj8S9hUWK
OlEwOob9MpdaDPdeG1KNrgHu32FE5ZGU0HDjBbSJuVpxRjb8O1zYOj3LuSqnvdLukt1YfdK/OIi1
PtwpJqklsBi8+wEGO44x8K18+QGD1g4NSYExTcdRZmXyvdSanUWe5OOzovX3ve1S+zj6OomjoMDd
CCMu5n3cssmnfd2NWD3Ih3SeVO9aL1ZP9NFGc6wOqGXPPrUxUeXZsSNbjMo9cCXxkBl++Fqbch2c
eS7VwS8V6IZpdvpga8pV4Z7qmi/WIE6ybniCha8UKxndFatktwus1WHEkS0Wjzlt1uIigjp0TpOT
6+Gun/p180m99tGlbT9FDcUjfWqaBcnKJCA2H8zCX3/8+tU16xPfazWsOG7NrxgkJcdNWjTFsg2L
kanTlhQGnurOZ8p3A7uChL9jTRV9nT5Iy5kJYbDb1OR2gznA/WKkBJpQSpDkl62u02iGtb0uGkym
Lb+IBYT0pnWf3NfVKyir8ByMWYaHh5wbxsWceB+6JpxoM3VwP+x+MtVNwjY3x9hAsPhzwNPigIXQ
ukcRIt8dU9BSSJ00E+cGoudwE0M4GHe03SWpayTHH1rBZV0zBecfRVm4j9OgyJuRILyKrxoDgDqS
41b9mhd0eBHohxKaFTwuqopiTtUeFE741TDjal/pNpHk97HMzZ1OLzR21Q1hWbmLtqUTCcue6/gb
JIfha5cbYxKVomaaoMu0w5NTN5b8WbEgz+fAYkhFRHAyRnKX5CdEF8sY8ZDR8gYAIsjDOCz7kSet
jYjA72T+rQvJNzZmtukgJfvO+kTjAvm2siwfV6YWvNVUWWtKqyau/NRyWyj6kSSxXxoAkXfT7JfP
+Qj6JfDV0alIWzguek1fJihPLbSOgGrd1d7k3Bo9SUJRKutqvElm3ab44lSVvrATUZ8mwdpEMPuZ
WoGLatVA6DGQPAVm+UyXzcrerIa62Yht0SjmL21vYytLQc91VIkJ8Dgbcau/o+3HtVf6yqM/QNz7
E1WbeDl0g1RZlKEsIaxK9Ln9OFHhce8rr10TBNvR9O4cKyUaeWZ3oyJN4CHF+KCmR0cCSsXaoVQZ
gVebut1YQoA4LPTU+aq4P/3dHJOOtKWu4cmv2p2tlzxFy850yMJXxnqlHusQSft+EG2Y7wOcZHoz
De/J3LkGAOZyLdwTMah3mtB1hwzYMhgvElEHUWkJIzqiy83d5OCAByOz+wLYTdem9qOYyNg8xdMa
hJVNk5HcFZ0BWbpS5I5R26+G/q6k1ccxMoS6rNLVBKxpyZ8QKzDvZ8/zMwTBqX933ZX+x3T/v8jh
LYFb6y8b+P9GLIOyiRT+45/a4b9f82c/3PzHyn3EJm+KayrCX4Tw7j/o+Tkc51a6BYcT/urPfvhf
+t/mP6CnY8mnCuPDuRP/TvsbN9k/HyExqyGd583MlaKDJPFvhZOQLOQgboLyaAfJO5bSaUOuUYPw
z3zDbvXcUaesWZjfgsp6w5hh7Qd/3pODd0aPGkSLIcXJpr97UiVjtGbjfgqHgu3MbCLPMiS9izEk
YD4ekWOmfrBrAmWSyFW238B2mBdDoKZdoPft7FIv2zbIsn1s1PRVE/9Cuzx41EsGPrGvbmqdad6N
HC6baETkvYKivna6s0m+txyrh1kR8ILesCcCcjp1yl+eXBW7u8bX/taa9fAishAKBRZ19hlUARzD
etKLjQqrT756DtMIi1J58KsyvevNzELjzncywek8Wp7qIsRe8jGw/YiAuteBwutgY4HCZO4eK3/8
QHGGl8UeyQWgGvo9w4d8U2hy5+xwaTZkmHkHl9YZIuEOtSTL8FY75RTRk/3sc2QrziDiXYZ+ehP7
w4cYZ1bifjzDz+IpkrF85OxzDktfJxF3daNTv75UUu17VP5LYzzEK15qMOR0bG0yuCa/sS5hK8q3
noPpV8iU+yrUT4vVVxdyEgOkpQEy5zygu7Al3uyua+1ERwKm2FbWsngbliZ7ItfcOdnK6LfEIsKk
apOxe5ZozZ8Btrs3iBqXNUnV7ZAIe/KWw1B23zWlfosJ/PpccXKvU2UX1NPxb4N79oPbdAx5ZOrC
OVGgCJ7Qf+O/K232IKXg8dLbQfvuZzkut9wfy9e6qF1izsEUmaJk01Evps9TgrRi0hnb7taXJDmz
glpcvBBWwyYdyKtUoq2hjcYgg5CE12fOsSjlZFBjgc84dLCzbKhcmERq3cwUo3Gn+fk3X4yGtwNh
AI1IZPHr9RhDplPFUzJrnpEGWPe2NzU3js7DW0QC+be2jSnjQdmAQJQVi0W6FbIANJzT4+yO2f3A
5orMqQQ1rcrwKS5wGY6cvQCluNk4kwdFqq7EMP0Kbsn83g3kiBgcmZDlqZ6r2jX8mxSSNBfQ2GKV
4hkXmqb1MjZufZ563tIHhDXsTOLHHkXC0HTRoxdHV438eDkn8wVtCt9xVXNeQBc1N6pxvWJrg0qK
0H/whgBNU4mtEwrTTCVhN/VV+54y/w4Z9hu6pNTzd/GUEXZN/Gj52lo10fTSUZ8c/EYMFHb7k1iz
6TEemvbh+s1yogyD/ThYvH0phP+ULCkCFpoZ3hYmc/BELnxw66zEJZwM+FuwDLyo3CEd1uO5hfqQ
H855d77MuMe++Eh/f/Gsw37njiwiu8Bu5sgM1XjItZN/u440oLV82pKsIAoymt2bK32K3mTzoFuK
qZs0ycEBLrJ8dQiH+KprI2ugUzn+Ex0z59QU8XSxJprZXQeMVSSD7xxbbDH7AazV2agW7pqIkTCW
lCM+ez8lRt3EgQGccgarYYlLbObBRUuDRANGJG07Mlq/EQFHQqALQwqbG1xBYwz4RH/m4FkmqfHc
LBLBkZc3z7T9iO8FiRpd71alYU9lyczZQBVx3W8tAly2Tc6Vm33HvbWwgRMoSZDBuPMS3p74umTr
lzD3l4U/sgD/BK7RrSDXDNHjcq/q9H6ELDwY6mWUOGFHlwQbttIJ2MNtGNyJfngwdfKYjqDlyz49
Vnn3y9XhTWg35aY3oBAL/4IPaG+P6QGh52vSKZAZyLZvPY83bGM3WhW5op2bbSBIq+t5jg0bYTf0
qzLLuzht/kVZuXVPoQh+nBVQcMb+SNw4J/Ssmu8znL16QjscN2e79uNHDknTgzUJdlcEbpAKHngp
hEfywRFPOEAnigr6HYqQcQSO2weAM3YGu906IWRPip+yHoGOgfC6yZdBRbWorJMt3B+d1R9rxKc8
JjGEjIP9QPsTrH8i3kBckPHW0OqvKSuAMydZaK5HwmmwOeRqIf+A7TvBqZ7XPA+242wBVyyf1ehu
od4h/KbDtm/7iXCCoT2HfnGw8z7duu7CDc48az9JQPk5BqXbwrO+eDM7Oj+Up2KaqxNHF/uoWYR3
JkDCaKrx5iC4peNK3iVe43dJHQ0XV0OifWH6546Bf8hnMt/cMX43LbKPDTxCgzWjwGovbRb4PzMB
5pljiPnN9wwkTkXxgkw0/6CtbUfMdU5gtuQ4OdRqw960X3FTYGzGZWE9sMfymKDcwWFNs2e7kIId
xs+yUp9Eu8aYdIP5fko73ZLrMWZg3HqBIKdeuiFaRlHfNpYHgkMXTwwrBDFebD3aSDYizuo1fuDB
yI9FTTKAo5CaKUu0P5UrimipxGmuQETabfsxQMPeyUCFu9wa38yYRrHZ8LQPhXTJEBh+mI75LlP7
YM4y/qKtdt7YNl4T1+YkRxCfcdc5NBjnGvQP0xDKcJ28UQJRQOfsXW+Zwa0OhiRikxB8IlkcLz74
hy9wM9Y9BATWrXK8+UxksqYhIuIAA8KYf8l9BDiOckgdA+j8s++6ErJj5W/qRMVkYBrjnme63iMc
Puuk4nC79Oa9H+fNE+WraZekkp2VDZVSt11w344tsY3mXH7THHzvPTRTW2r3KKtxte9KZhEreZ8N
/jatCcCMiyoIN96UJ7cj53jrrERsTRtQON69COWwDxJZmUyJ5LX3JuPBszrsFbaYJDcRbUrcJUY0
Fvlw67udw4ipYaw20m1plSyax+A0NPcNR8+zwzEf9xgxllRh49dQZv1FF0uWR4uSNfmfYW3c90ng
ntgpFAfLbGSUTVQiafI0IHa66VddCfGAt6f/ortMH6mWy6+eJIMcXA9CyWVFhPpa7QynRabnL6ei
YhdWjaNxNhsWsNYS8kjKttq2OAO2eTyTCw3Dm69FcPrslN99VQYb1cX6ofAM8w7Cf7cv7YakbQFE
fSAVecue4W5q8r1jGIdEJAh/guU977qm3eX1WFJlkh2I78LaZCmys8oxES13hXMA4HQH4RApQENl
ENPXWtJR4+OyZgsXIya2BhPRw6xl+Qy4SB8DGN7vdo9OEn3QT71S3qQ39/uw9ZL9UMbtxrDXsG0q
pjs4aUxx2xYbOKgXnqDNA/HEw6YNkfYrLOOvxKscJrAgO2Uvz7Nn+/dTtkJWAow9c00aiIZ4U1pd
1IxN8pNgVdwBPPJITCBcOMsHMiqm6ZyNxAoCWIlPWsa3WSIvTuy6Oxp7+Ql74HQT50Ea9rvcSBHT
YZ+4hAWrq3XjD4aXjVG+2ujbQ1HpPHmyvVyixxlWtCY/eAVtgjpOeCTgfUAW+RvH6V/ZnBP73+XW
vTI78yu/c1agPMlIht3kcjih3d+HK+8T4yiKeOSocEBTFFmjQ4jRSgjlafh1ghm6kqb21RUj6gz6
OV7RotYKGYXF28DHd527HgKpxCYRLa13ycKGkLMVU5quwNISqdKD9IGYkkszb/MVbGopq7/TK+w0
g3raJfgFtSuwo65IVOzJzhmpjWb1o+wWruhUvUJUkxWnKlaw6gxhFe9fvJHVkH/oFb+aXUmslLnP
lZF5BEOZJiIMYFewLgh6XiGu4IwAS/RovcwgfAlX1Cvi4ptlhb8CMf70BRYOR1aoV61iS7rKj7QU
ahf3wGPnZIEjm1+ZslQa+u+mo/tPVP35rV7hswLnxtFegbRdHj6bI5EfayVkgVc79sVpuVJsF2xX
t07WIQBcIbcllqY7lVY/OIAmFLwFOuGN7hf3Bv1cs8tg5coVmtuTNv/pX0m6Ou57KqTZuO9W0C7b
Fy8SOHwvtFyhOWF6tFcwr31l9Forrtd0QsSJK8J3WmG+HgKlG6TC9e1yZf3KuS8filriZVhWGDAG
EoA+8YoIplDFo4AwdGrcHA0b9gFlGHwGycoWHhPXumQrcLgHUPu+rBDi5cojHq9sYu/KKR5MXb/U
bPoj11oCZH19s1csjBTEl1M2o/tpNYcsRMTFfZYM+t3qqcV70keS7NbA0Dq4CQ1avoYhlLApIYs1
5eCbhf0LDPCOki/hAjVyhA275x5v3JQBWr2akLGUSjX+SlVVHX27p8QrdYvQu/5ZTJSv1RxTBrTV
bdENWCeTLrh4lTk+knLZXpDlLTtaJexuc1LG3KQByB/b2S4Pg/jMF/vCwS/e+WHa7NF9B6cSyux/
IAj/fwGaPNspxfzPDIRtU9c/f/TZj6H/a+Hn98v+qPsQobkCfizPF1fWooUP4Q88kG/DRkB1YYIA
cqy1HvN/6z7kZIJBxOPg4YH4bXb4E4DgmP/AAkGQCc0YEPPBv4mqd/6mAHECH4UZ7Xwg6/i3EBX8
czOcXhR1oiYbj02dWCQoZejSljrE/92/zV7xPTCxB7RkW0ZoJ8ItaFzFsXAuKEsX7dbsg5eAJMaz
UfbF3TSUt2NAqpFvsAsBwLXhAEpfKgduMg8OOBH0u3vHrswdakMbqp0M921oYFzwSBpD0fHUQh3d
weOpwV8FRWRJf9okVGE29F3htvFEpTAjzV1eqLexDBFQZg3rWyO2npt/94zW3JUV/7yw2CaCC+pO
7di9WUHabhd3tGEGukZUxf4r0dkXsvO+jx0f77ntW9kglkp6INqNT3fOE09QILEM1vwer536yOzk
m2fl0LzWhUgb/Dy2egJNO3Efo+Gfui4Abtj3bJS4NCONSPxhNjO3+CUKY9p4HpeywX+6MzlCb8qR
S+CA+OYncBnM4FRlilW+41/h88IO3TpopWNBCzAFopc7EOibEgGiJz3+tnCe2Lf20frK3EGhk4UD
5z+xCtFnLkFb2sSh9NbylDTlU0g0U4QdmnuSsLC7juTra6KjBskXsnFnY6BMvhSKTi11KOTVTf1r
riXND7sThIRBVNDFTD82LJMfcWmwBel4eJlo8a/RJMok2H5Nrt7TnQo2jTli+8hD9RIHcQFrHzcB
OLdl3y6Ey+iAq2dTzqc27p/gZrxcB0kmZ3T6jlS71mcc0IZ7qkas9J0ZvmicJPQZ+QOz39OY8aWS
nGKSbXSgdfNB7ZqkwrYaQmkDAMco6vm3JiDNTFlQYxqSICE85Fsv9mhG0wIh6oxuLAE494znX1NI
rrsQfPVSZ9/Jd+DeL/xXHrvTZrQMouT6QMG+anhNxVVSFqYC4bfLnSlVuO1U93a931US8JxCVr7t
Nb83SRkyGMO59RJhLji/8mxayS8mOaMaLSTdLEZn4DNUmnUuJLKfv5Qp/+kF+Xfb4osw8xAjE9h4
P3C5MHy/zPR/I7ZyzC5fx2cNzfqOwiA8SV+9+QVv6Pnc4QDO3CZgNl4vRt0yKTTljDu2dt8rkhKi
2PTlmc2FGzkxg7YsVHyeMWNcKkWuoID2RZg6+TV237Z7jmUi6gpQC1XncEnNke+QpOomUMZ0SFBj
3doyzmjXkUZW+ExKDji3mcbMi6WHUQavm312XdwFgolqmywExBbR0Sb0LQJT8AvQRPY0pu79dXqx
eyCFzAJ5OsH6gMwZIDYdVgNzxe128M6fk9SsDxMa4Gi01mlYIHq63lvOwfbGiOtbjyhClhCGQN1K
aLI0gbbXUb74xbJv2i48ILsvIvrB4d6zoRxqg2LCdQCsI5wp/pQ5CwE8M8tYODK/nSVcjtfb3A+Y
b/uOYYQ3q49GUkQ/2sw1jm7KT11ocG7rwTKOcWizernZd4TP3AKr+IV/xMZawuwx2WBvK84LW1Fb
8RkGRX2L1mC6dyf3EOj8u0H4DclLur6NCw7HCIwz1BAmdAaXedpAzqIqlIZ732OQ1RVbKkOFfHrN
8oVVGiMfiwPNcnpJziFMS4UieeLNLLLtHGV7W5+yJaUvlzQ+obqT9khhQgAQ7KasMomdcO3IKBMW
ReAkEWUwk6DMIjzEg3hKiZ48LBaRqLTuRISzdtwSW9GuoXnZVg+r6dpvmyNwaP7wS/v32iRCkoCv
kxapxogXh1Aoq08f3Y4h0bnOk5jXLI/YCDYuykkeO5rBJKcWRU3G/QP+u0MxQmoVSNn7wS9+YVPg
0szMgOu1pvVBHF/FWw4W9xVrcRE5VE13RuCyBK4GBb804kdIragtGllC3pC/JFVin518xKRvN0nG
euIYZba3uu5HYBpuVBsIgxrpv1YNTc/CSB8NDe8VghvdCQjAczZBzDdKVbJ7RH4TiYIQwk09UafY
LeXyrXDLCgwGOwIvghdEvWxZuvy7yJsJ/kYekn9hihc3KcqdCsijukOHMmBENrmFtgkBcoPhGaZB
bgLQSpusf0wTx+PsjngbK1tHiybfzti4I+BanYqwm7T4sKU0zm08fBhsgT9JcvnhZGYzbBJ7Kn4F
lPUXREzGsqgty78+9jXZnvSqocduOkPaW9AAzPncGQ3KFoIikBXEd6FuFoNTdq3VPerKwD+hLVDV
safQYbzNiTNuU4JZSpoDoY1fv4Mys5VzIYmZHT0B6gZ+v3GpB7YPqe+9/GUr9v+Qtv5NPrfuaxzY
UYTd+yb61r/nGpehAby06Yajn80c3Zf0V1bwcLHr4GXoGqAEMDm3TsZI/9efi6/1r9rM35/r4HQS
yJ992/zbfgqFo5jDvh2Olr4udsxBOys+a20UODqKX//60/6mOf39aYgZ8dJaIazHv33aohPDAXo4
HMuZAbLuBMICI2GCce337/pP6/d/af2ybV9V5//zKeC+6fr0/2w/6G5l/8wJ/eOlf54E3H84sGpX
za7rC1xHjJw/TgLkWdkolR3aNw65FVdK2p8dYBzRAflHgGdMW/AyXvWnlN6mpWwTJYjuxaW1DHn0
30Ch+ebfxxIyU8FZwMcMG1gcSv4mOPWLiYpDqfAg92yXUWAVqb9bVEIHUoxdSHNrbIFxM+pTxAmC
CX6qIdAEW29RQ73FwIjMyV4mWD+UsRJ5NEo8f90G1HoF2yK11WeVkbc9x7QWW1gF941LXEjvDKio
ZpEjqGo9+zRmFt0WDWWgxLhKRYQokuA2BFH4Dim7fccxiDhkJHeFGgWWw1vSAZ2Pq7wKiZxBMA4+
JA/blQjagyj9FO1lYawvoZ9X8STJaJfJPnwdsFaiwGrXHlmvgumSTG74SuVxunS5sE+UWFF7UH7z
uweWqqI5N27XBGePLdanCmjFlXVF99JKawOUToKmD+8u7b9yWmMUhpCf0YZO57GrTDr2Mbb1gmHC
/fDFtLb1jOFIK8X+suhgeqwpVh6VbWJM8iqFeUBIfn9LqPcrKay8tZRZy+M8zJU6tOGiPvOr4LJ2
GvGSqbJ9t2P2Y5sJNTWhSJPV3BCS5X7MCa+jDckXcNGEoaYs+TQCj8VLjvip2mLwoZDhhRO/2in4
TKIm2neUh/z2sHQRwwzapB4NFOemJmb4nuJmfhuMsbXpdDbd5XE2QqsOC9zmPq/xjfV6elMMdaSa
8J7vGNf8n983tCSysdslGbp8Max3GCAEAWImrs43D2nfdKtXeNSO3RSyNlOVCMoM/Em4Ouacd2lH
rFKodkokcW45cF00iYsQliYD0ZmeHcPd+oafwGbtK3c8ss9Nza+dpxx7T6XLoO+ll19pPHAlzBG5
3FzqCy4+F4pH6gGhjun+LkLlTz5KUgdznzQoP1fipXYYgGsUD6MW5uy+AGiG4xYvHACiWPCnjzgY
Lvs6iNhPTY/Igfhvvx8ZDaJT3FkegygKw9m1T1QEIFKXvo+6rU0Ug88QaMli5MZkF+iWkh6tyiQy
+9a6TxE+QHMPJ24wzn06RkGY0JMt8hZ9WI1SINsWYYm2iQIy481iWt42hAQ4xytM3MhHYiDZi/O9
f6ulqrXjSRQoBhWSmBgxZEWrz2lCDhbVi8G9G9dxModT+06TeUL+0Nunyh3adzYtvFkv4d+SBxZG
vkPhbB4B7baO1b53bR6/XofwVb04Fwr84TrZ83WQxt44XbQ9cEm0oG890Ut/rBZBZz3NaYsKz0HC
KDgGASltbXYeZcCAGXyzuSnxIDIC1ikxlG12WN2IyARTIqelycJx1WTCVeyOtDHAknuDZ71AU4pf
jdwcjU2rciIbcplU2xJ+KcbXZg4jcGnZAY06FVedVfwcRK2n3zxwVH/8q8A0GWCGzSRXBZrwKO4c
uvCCzttsrnmnKHvsk49lE85uGZL/7nELSUpgSDSthaSvROKOJ9BXSLtyOaIsMzo1s57S+diZZesf
Pbcz92aJtsCVE4nqOjW6NW+I34s0LdH7RYGTj0ImBUnwHc5hUiNYsSrRIC2c1dTe0eEOowyeI+cU
5jIQKudEOj1qusriLLpxvMoBEcemPu9ZMkwzxnjutgNXsHKmS8tARweTFvK9MGN5DDEX4ylJxYtv
M+Y9LDvxnqCabnlW5PE4x2lgibQXfjCJYHTfjRCHNX0qw3qJzWVpz0njY/Kxa1Q154o67iE3l+ww
OAK96Ki5S2UWOx8qEyzNVjwzpmIUVONmBrUoOU2XMJp1yAyfast6kcOqv3MBPOyg8JAwU8FeKPaW
omWO7bJ91+HIjKg8ad1TTrFeqsri++RVS2l2xDfJTEQ7MpMa1/H2IonVZ1I0CB1Sl9FN+OGLvY69
LnOt/MZph+44WHAq99cx7wiHF5k9v5mW+jr+QbNZ90M2hq+ua6GmZCPIR4zakv3TKF1wVQQRsL51
qidpILXX8Riu/fxWBuGrYS/cyN9LWq5I+KPesWqJQQt2wykPiNzaIGXXXdRahvXoeMyuEpc7FmnN
5bVRLl9nHMUR5xUi5WRtJ+l26f66sjZNankHTXXt1crsugacl8zFV1fbrBMl+IpsY42EqTtp736E
JUFdGJAryl2D2AZJ/VmnU3jq2hW+H0hzfTjHCStwWGJr0gsslE3J/mHYBk3QgrpL09pKH5C/zkeW
H5tIcisZ2EJskgYVK8DoJbypatWnnARjUjUgmITl05KXP+H+rm7ZsjeSVx6l3bHu3YpbhKmCztow
sdYyJ+FqscSQAqIFGHws7N5ngxy4SazujKWD0j4ZcRp6HNL7F+qcpyZcH0TKq8sXwjPaG54xwaMF
wp8+Zjfae2Jls420rP7eNW1UMQPpriO4yS+ZL10C5+r4m6SIREqiBDLFkazrfdqSOXNgM1RWRZxi
3yN9S4f2xs/p+caP2FkaQAn915rWKxYUuTc8P3zkOLzJK/8S41w0v84eeDueE01FfjAekopVFevN
6rLCO24OYteabYWeWOBS9lGJc6qDgrKlulkdLUsCh8ucNtgaTmHvi1oQLIA8e28Okz7DG0PORZEA
QKOo23Tezx4wTZI3jIxEFTVQxBIUCW5621keAvJpzgoo2ZOPRf2YTUaLzEFbXxxrbO4M06sf6IQE
Z59u96601gpoGjRREtAG3JjthOq9AJfbTaN558NKBzRnuNNHiSfqy+xXX5zcl+VtiUrlSRbpGnuo
dLB1Fip1AUq5X2ruwu8pkNyN0qHYLAyySLp+tsMLBFDLyMOjOUIAmxEkRVXQTunWcXJ4F7bK74Iu
zWf85oP3mZPQt18wdfAcz8woyfSXMMzbfZH53QFnzDdqP1sXTdl3AAYEQ7q0m61Sir1dgEURvds9
0WVK2f7UwK6mavqRD+LFyIkfsbRSd0GWLnimycFp/KHaYz1wDnEIe6wNMydKpHqRhILk9OjZGUUk
xzd3/UJqRFHgKnGpNEWECMfnoeqsM5UVykJho0AhDM5tYy/mlotW04WX7vPk4ZqbpAwiIySbK1+d
3oyQ4tGR+c5n12kshfXAQwB1hTPW+4Si3qns7JniLiRXSLFH2BfdAVIse1boJ8DXw+HoYgiEozsb
7yqe5C6n2nW35O7TkFVih6/EvADoDIi5LvsvYhLG7VwhWCSsz+d1iCy97z1VdvYlWILO/VTLQ571
zVvO9p3t3VCNGeNbFIi94+Doo2a4N1ewBk9eH/Wmg2rUnfc4/aqTRv76YRTV22TIgvhFPDjbsevU
nkhxZ6VGanND4WA4mHGBXAYpDzSjDLaFW/Igohl2Gmv3s6XaAY0eyITVmhjTscufoPzYH3FntnIX
N2p6Y0ccsbsGG04Vrd4hlCmiXjrEbUtWFFb+Dh5sg3/MQBpzNBXJ21VazjslZoCUurT0bToYvrVp
UeOB+1Re0HHtepf+vC5KK0pgkiOm9yVSq0uG7ALVGfE95dFfYPh/svgn+zQXJK8GgJVJeqQolaTx
0m2axI7RTqUGC1OXeeASB/1qFEoEPPZi4cHmsNJd1/acQBDmUdCDgqCYFxnKwdeW0vFpIToeUxZh
6AtRI2BwVkJN7md7T5TmF51MAUPcpjxlnKlDsvFjIa2y8EdIpsEtmhBINr36SvrjcFN1/8XemS1H
imRb9FfuD1DG5Di8BjFrSg05vmBSZop5xpm+/i6UVdekkFqyus/90NVVXZ1BQIDj55y913YvnLRo
fV5ewW0Ophd8MVjElaJ26Y5pXU/x19aplH7IUwdlkFYbwAbQNxBmZ3mWqqFwGgtuMKRwC66CzhvY
zcI7Xo3MNHD91RmLesDoFE2ONkyQjxj5NzNR52AoZxRTma3pq7DVUJ4RE6cr67sbQX3bmjAFYUfF
rhVu6W+L/KzWG/53es/MZXWRY4DpGxMlvVDsQSPgNfiUBqB4kDiXFLu4rrLpqBvzeDOZg3GHkwb+
YT2wLffoyn5gKT1tNlE6Mxp3TQpoU1JGL//+mfVXEQoZV12c7IPSy4gQKktr/Drbs2q/YdVF42/n
HruRshBZ6qyGlJfvs5bDG92uZYz4ou3EN0CtavNf0rX4FsuY79k3GCIHH4XZhXvBqIC5edGGiEs8
I8AmpbVRyGYzqHbx4tw96yooQvB42+CScZVx5+oKfS1enf7fXxbgSJagF0ZfA97fyy9VWAp+TmKH
+0Jj61ePvP03Y1yyJ2U4lvldbLLzgdXD5ggDTPX9g2ty2orjYnB42POuwxacrMeTwwNiVEU/c02m
jFIoMeoJ/FlbuzkqoDya4B0SuOxadymYl4OxbL/JHoY+2OO4Na8QffUpJta0C6N9t1TQVR0WySPa
cmqYJ9vRB1/49Y+4cOix+jKQxaV8er16D3inpSHKL4I+b1YeuK3Wj5y0YtMkPFRf2K+KjYM76p6M
kemm7uhV1BG1fFyOzU1e1P4H32jp+TzjA3A/QQZZ3JSMO8jZe7rtnt1Wmlj00+wb9liU2DY62MRu
OlpSX5ASsw90taX8HUwk30y4LWat1BekUGG8MxpeyT5YraUG48q+/8Wst76YYwsogq5BwM4pt5/p
YNXkTR3t0VSxQw1Lai8wKMPQMNcD3tIWtyiWXPswlWxbETKWbXrsbbO/UXbvtauoH7wvuj5RLdtP
+2Kjo4zVoPXjm53ZvschpJOFuMwefun1FJ7Ok63lAd2SVC72tYnG4K8/RWmckwelMFuyCE3VeMPw
hzFAn8zjp2Ufdx8XKffW3LoAfYSsqIDevxzmCfJg+Z2kiTuEKANaiK+iRiMDKClMVG1nRYI10Cxn
LI4ugCLumZFvz8IP6g+Nv3ZbmMwhGFpHfK0JFtTtyCCyuA0tg+pEzATYwF7jb7lY/BUozRRuntpD
llktPzZOu/Ec8U4Y78uQDpgfywr3Wtgjw52nnKOj4KR546TkLRMGYuW/nk72v53oDzrRnmGxgv3n
RjQu7q6Jf3b/Uz7+D9Z5lT+8NCT9+fP/dKOdv5gXOMRvLDEyEDDoBv+jSyFiw0C0guESQsISkft/
uhTLJerT9hYGJzYlWz7vRrt/4TKiNUM6x1N/2/k33ejX7zMdtAzdbUFlxOqznPnz99lkFKmBM1Xf
p+OSG/RImv3VOAXUxssCU+xhYh9bCjovUN+MVFslVvvBIMd79UzxFRgfGfTEcWd5BHG9+Ap4JeDA
IzLbl7iaLhV5V5iSgY231cqsdWw5GkFJdhZcVFVIgK9pF8iav9vIHuaIWTOuPR0jM/ugbQfkvZKY
UJcsH1v0KyZ9yxtvqaV+2mDl4hJhQBGttPRHgkxh+dvJtld2PH1u53IXExXQaptJeHu7JGlwRRbq
Od3eYqJ06pjj0U+yrLWeAjWwii8TuZANd8N+hJiWA0hn23KGqI3EpmS+tjtOwEUuG7vahRAJc8XO
aumRY8pQ1zPGWrqIv1vEbho8Msf7bljaBtD7PT1apDOJAYTA8m1Hsp3yaOtHG1Vm637MfRzGN6NG
aFdN4wJT/qbvqh8gsPRdnKlPYSvP0O88zKHyuyT1awfPlTPzRYaOQpA+xc98tPVdmrggHfXhZ2GH
69BR7TmhJQCw9QrNfcvBZvw21lWYJ+GfVfS/C8sHC4sBhYz3639eWc5LhUXp/uV06+8/9fd64vL4
M4XkSVngTgy32Nv8vZ7A+9UX3pOACPWU0s2/+me6BdTXBCbjQXAykXctz+Df0y2TD+Q9hj7HNBER
Wf9O52Yt+99nGxnDMMBDWUxXJJpiyary8mGm3BoUkvHmIIoAOyLBZcaNHtUzSt8YVVWduMRtg8F8
aDUZ3NEoaTAgFMFRa+Lg2C6GD0k0yXlJa2SH7hslEijCfOUCvL9zK6j2MqpEDD4SGYcRJbhWCKz/
nTRIYsYoxHfEyGlT5Sg3QlI3Lkqd4I81jpoeI5jV+EaoN8Ouy7V5X9a5c6sQ210++8neKBFOdsNc
ARsSsy24DFxTaxk/Pl9Rk4kwvLKvqsPYGOMnwt+8XQgO3ze7bjkvvvf7xzsZJz4dD/0KDhjm7xIX
xcvj0QgGiJSm1eFJygM37yGcEZxAS40/ONLJQr0cSTI/hYPkCuLbl1T552c2022Y28jJDkOAcsxM
wNEzY9F2GPji254aczdBDbn516fHBEai7ORmYgawnP6znXGim+1AVzM7kD4KV1VTaG9a3ZQE/oyi
mVb//mgkijhs71CGkCv/8mih5w5xkScZzI1BpBcFI4Dt6DTGcKUQQb5/LGN5t758VjgxnlYkFPiS
KSxfHowoVNRnqR4f6mjMaC5FQZut6xrorNsY8yqaovFKNco4HxiI7OdMQgPFItj+63NGj+ouLDXp
8Vd58rNmRiunXFkJdlGmeOuxnYgrDgmF9JwKTc37J/36HmKEzm7DZNDu4og+2W80cGqsrnGSQ2XM
8/WTSLPTeIKrqCIUZWpjMKeywCH0wXFfPyWCKDMiVwyHubGzuMyf30ZpmAxx6FTJoRjqHlICvybj
sWFAWo6Y8/1zPDkWECk+H5qUzqIqDP1JCvzslrVJhjD6yCNUnF7ymoaoZFuiN9OCbbA+v3+sk/X2
6VgCebKNREW3X9VnBHQ4WqNxD83TDBq1DGR+JOGpN9bvH+eVj51zYpeGWJJFhtvVfHn9lJO1DVnM
8SHQRQ+JdoD9t7KnAkxCb4nbKI6JChkb8OCreRlNbvQ8jP5QEf4jUOzk3lnOlcgcFrqlCHNeSaj7
yUjjGifeIejbcF0ZOA9BQbP/C+DkANJ2YeM51vTBev5U4j57TJfDUvJx4rRYeIe6J7dOHzrkWQUy
PkRgZr42iZMfKeOnyyopol1jVfj5OlJ2kCpP0Cz8YFBTj7avGH8ZTlY3Pyv82EfcpcEeukZ+ZPLN
X+ZEu37/F3rrewp+GA9zOrUDaPKXP1FK3NQwky+1R3PiPEwIwRvMmRl9/yBzBofmUFLJFeN9KaER
DekFyuFp2RAGwUGlpX3mdRDTR3qBl57mtHLr9FGZgBXwSKx7/7u+vmtR2YDfJXiXHYlz+lWhlXRl
i/z3kHv6BEMyJGcVl2Dbbd4/zusnEbckPxktMTiY8vTdGGsmFwVU9YG2xXztxTO9FQQm4ixrbXH7
/rFOl3PuEyQ50kWTB9rTfaURm9xWtPaYsJxjZ1uHbkBUTlYpn/SBdAtFOfQrgjbPDDXK71peADMu
RffBhTV0sTyJL29XlzJOMi9jU8DXOXmrZE2lmTwZwV4qFMUHmZkspkSsW9UhBPl7rVmO/vAkm41j
BiarqYrY4cdxCrfbQfJ9hjMsOHpKTZ9gS5j05WvGGX6ddQo4HwOXiyxCvBwR7HAzZ1bw2GNH+OJO
2XwxZw06Io/J4a2sx/Ro5q446xudBbfNB/NGqNS5ZWqv7+ltGecRfEV89VWs0TYe5msCVCzy6Yqo
v8obvbvP4MI8zLSCLlqy0bHlj0XwmLuaIKo4rwm6IoA82M8tc7NtIiMVrSxJw36llamNFrRGrkTU
rPGzULn1GTR8RcwBDT/0BWNgP2Z9Z4N66UaLiZKbRBehxZNtC5YWo+njBxWxeJdtSLBAqbmmX+Rs
G304527oDzHBV1sdJctusFGlr/EStr9ciYK6SGr53aUyc29KY5HS8PSHKQ11j8NXFVYw12xZO/VW
ye8z5kA0OF54IZc/24qSr4Fsxd7U8dAONNgy7c4rremC90z2hUHBcPV0eQNn6DZmEenXlVVH6bGc
CW05BEboWEdTz6MLglwJxannKKk2KDhZrZQxnQHSZoUCTqb9KIjEQWKrj4buQ0Cd92T6ce0mkmFb
fAB6dGePsf1VYVnTGOPrxScrNWWxTmw+Z4DvcQHOHrMkBOcHbANDQTQZ6Zk7D2LTTPHNSyEJLeuz
WzA/WGkm1za3zPgBno+Jzre078lcpunHQ5M1qyDOoYmAwuv8LoVzwFRyvIonu4/W0jbiH5kD+m6E
SvHFWCIkN9ZyH+ZoTmi+Jcw0iJfq4vU8GmxgiLmZtzhNuZckcK2LcJjQLAWUXhP6s55Bo9DwCs45
+xwVkUfgo7qlVZknw0y4EzfYRm+j6j4CmrcvR5e7F9fg+KkhsaTcq4iKwRGldudExGWt9JBktVDL
kiPxfRtvBlk/NjbJHxoRyF0ijX0IBnsDaUn4k1Y21yGcaQzoTXE2hMPix8/itWO2hIFYxXxUSGz2
lhTBXdjJTWmr9L52EPJPHM0PAkHu8ix3CEEqICLBuNPjhFmOy2NX2flOL6eO5gaGSZTns29S8/mG
g0cXPlnu202RpT5X1fzixT0RQoiaiFbeRlFNqI+KyqPHQ7KKNFyJGFC9VZ1zWuTuNT5D72w99R2Y
gYWI0An7eyNb6yLM46sGHeMKHycpH5OLtAsd5Rbc+mf8H4DT28okGRDetUqFX3XFsEs9DNOQPMBF
ELCx9irsvbEX3bTR9ABP5b6CnbBJ4ADAV7ILzCG9edB091vNIAXDh1Vl/jS6vNVUZf4gluyIRMfA
MB5fRk48rFMmkH0fnJWw3b51lTlvInsaj1GWswDbyx4pN6dLJ7YsZshtfW3EWQsxAhn7PDvnqcQa
A7omT2TrwU2pzbD9XevEmU5GmZC9EvTEcoHbT44G0nRjBahSnivCbQiZysDlorQz58/k7VnbccgC
Yrl6EzUAsgJwisKGH+WwXqRSzz431RR+Zho43IIAZv9QtgtnEQ/pdJFKsKBB7hD0mHburySPm8MI
Af4Q1V7OQdlFXzShfuOKYbhBjDCRaaLUZnn/CARNyPd8qO75pxaQqi950rKDrdlsBcy0DPxmYi+S
YvKA/eK0voMJiqWoGFahHfBGkKEn91VC6aO4/9Y527ytN+v2TuEVJuqwMvOrVu++gLqvYYnG/aVd
zwRYhFlJIF3npHayFYmZn2lVm26LBLwb2ol260gVfu2ScDiziITp4mA4wsfTO+yeg/cD0VzL2LIw
l4BK1klU7k10tGr27XCD3HY/9zk3ZsLegRIh00gSaOSGEPJvRemKrZ53/XcoIu5jZ4/ptCLr0bwz
cyG/jgM2kp0u4D9OAPJXQanYjxXoMap59i6ZkzvX6HEJnimxHGldLfdU0N7eGw0Tiquhmt8VdqUN
Hp3pWAOKlXjWLzyC5zOfgcE505OCLUwhd0pm3nUW1EG0CqzAovhPIps2RcNcFLuyb0DnPfKjerej
UPOalzDUC7Ih7Z/jrLfXstPoGpAEuHZJzlzTUN4ETlKQ2gDGcTdIjaxfMnwBq8U22IS2/ERsqLUi
XDQ5BEltXnAF47WV9+CaAmPXC8GN7RUXTO4AEeSe+YnQA7EXuG3PPfJlV001i9tA1MY6d4dyl+nQ
LzKmJ/cK2IDPQgOWtR1iy3e7kkCLNBDuLiJmKGMEjOEE/gJ6IoImL5Xullfohdn2gzEhWK3VElA3
qVba9EL7bJelhfwuYAbccWrh2agJt1wHgZ0diN6YfneU42RMDuq6IzmUTmmFygxOXsE7HXlm4xdl
Ly6p2BdnvJQUAEZ5zIyp4+nqqoshybNPlSO6K7cdx71Vt5Hnx567z8cZm41baCvyJ92zktHoRaIK
d2eHff6wuKCdTVp59Vc7JDjacXBGeSIn4q/CS3PQVEEvKcmaL7KtfuR8NAkOpZ35npjNzCdcur/X
KxiPLAKtdggrxV4WyXfn17Aj1jYslDMUd6AWyArmF48JYjN/Ev1erWNVAa8RHg3hAtHYhfRU+SCN
oj+iddCgf/IOBLVBsIeYgjUOze6TofftAxxz1uw/8P6AWEBQ/v0fsH/3B/PvMDS3V7pdjNFjpE01
w982o5FtE10VwKx9RDVZXIzwJy7jQajPWhj0D3YTu99DRUzLqig8LVuP+uwKXnt4tSSDpyIv9ppj
T0fTJL5kkzv916kzoDuleY3Rh7AZ5J7YxeIhNXx2UeHlZE5y3WVYWoglDQ6iRKvNt+rGvV0k+oU9
xNkaShTvjBI1CEJRpWASsThFi8YDxJYRkMJDfGalCNc2S5azaQ5vUUQQZjpCOTgIUv9036A7xH2Z
odgL2xm5R+bpWy8t+d14KewsveqO1RyrnxW1ERUGrrNCy7kKUJ9/BCT8kc/EFgdLX0UsqTSbce/o
FjInYVr3mllpjyYG+vPAncI7AZ/VN2B17EZ79AgIj5GAKdH8CCo7Zjupez6YxM9sjDGpB44Os7O+
cSxgDVjCppnlNcgCbqr8CxEeCPVd7Ub2IxokWUBBk+7WnjVn1RTd5NspCZAjm5O1lDAmjKIhEI0a
ewUQFP3bGD+kmRkV6NDQsqioK3lVhnuTnIytcobf4Pq9HbW87ddoN7YQgKSf5g7SqFz4BoiKFWpL
yCVeiADI1KBTcDvryWicTSInnca4nys+OCqVuzOnOl3l5OXu7C4eb2vHjHxTueEFMI9HbMBkYs5k
KDl9bx5jGrublm4WoRxThiaO9oA59nBiqkbtqqjTiUoxvBU1Pm8dNkJHW4EuwUSH/nPo2nO9G5Pz
1Bh3KbQl8hgJbaaodtbdMF4Njg57zB6dvWAe7etoMilNyCNSSCBNtoKfRqPVCcRAl+Z2LaAYrdxU
WjnvDAdVI0OUH82kkTg7VQ7SDHoHc6gfwFVeK0u7jx17CwJ6Yp/iXRIZDVSi/j7k85VKg2NXOp+r
JiBLtqRhlMXdmdPMjyicvxDLcCPNgkB3TJ1Fkt17ejzsZsReCNK9B0PorT83cH49zRCfcbYA5ynN
h9Ez2FiBQVq7kQlLoOnWjG+2CULHMZKoH0PnZ957DMDIXgxXQqMiCAelvs7W/BPq8sFBP7etZQay
b/Km8KsOEH/G+uWmR7upEPeShQsl2NoZ86av429jP7Z71UXonj/rbq/uaizhm6iNb5EVRijKAPc1
da++aWZD0vPQd/ueGuZcKcR0zQiGRHNJVRdWLL8h8i8YldWOu26joTnETJiu1JAs5QSAhHFXDgZb
6BimCxw5oCTw8bRmG+UjmE7H+wV/etKOBAfQ0IFhgsNjZ/bmYJ11bt62INUiaGyZ2SyfZ9YpBCWa
zmhP8Xx2hzDvuKPlkFbNiq6mnXQrPckMBMohovOU/dBeWkpCylEdeq6WbEFkdosF2GkHSs4Ut2QD
CJDY8zRAYuLwAHJURgxogilETJdCag1/grIo5LZXa6BlGX2mZaYxlSr4DgJD2wRaTY1RgkBL4nm8
rHnHfXHrYLogkokqOZbapgNcqF8mmoDq0nkTZYeSLEtDm1h+YSzViRGP/e9kNoerxJmMc93AJ2uE
BP9E6RB8D3ONJndoS+PGaEW3QbtOJRLOvf5QloMjLrqoX0perwOyEomq/QqFi61Dpjn6rjKs5sDe
no/WnAJ3e0mBvhZATbboYaivBqf74WSIE+OG7d8K9yKe0NnH9l0AHw4Tf+aVfzAx8PoE1gVH9A40
BVqKfBet4dnTpObpeE/m+al0mkPgWMxsUjL+CFTIvz39Xzw3N2+IMXZuyUr2dhI819600uq+zTtq
sLEx6RK41nA1gAFDrg9TeeXOhXOLvW5aQitITo66evvUKK4ywAjmWOJQTvHSZ3lc6as4hlxIdiAY
mGhIj4jai52Ti/Yrnk1OIE74RNaR+bql8fJJxJnxLVc6v3qR6nxnQioOjSjGT+nIfhcjsb6fUwWI
qJqmzh91zouI2uCuEpR9dU9ckk/aaw2ipaK2VyqTEG3TYEhJCaYrQvOSxWAxWgV6462JQREgxwI9
z7n/GVOfEyNW3dP8i2E+J3QU3fnMa5rWXOGe7WLkdHgBwB3M5bZLh8FG2wvMCkeROCuTmQnZLGhe
BXN6fLrvtBjOQw+xhO0/2MCsyebrqEORverHRUekoip41Aq6a8QQ2vN1ppZrkimmbAb/yG81XhIY
y2WjSeljK5kv8EYXu3JpxWE2my/kBOtpzgb8z0BbiPDiDujsRYMPGI4PzBLnNsRHsvEiJElVhvu8
k/j1R2Tg33KdP5IWdnN4cjkjZuVqGfAdiUS35HTR80HguhpPrOtB079FhrCTddrheUaNadxEGttr
Q9JnXT81ngzNDB5nNIJnfcLdZM0cMhm18p5WYkH2JlJtstZG49zDFHrssbLdB5GOvSaIeHS0iEcY
zSKzSRhjZD0a5X2KbOjg4QWxVlPbZ3q/arLAuKE44AwLFOIKH3CYsgMOhmIHZNk8p25pvnZwmOCE
6Vl6VCWXqW9LE1oX9uSnB9Zs0+gXervqnlQoDo2+rD9mHbqKjpZrTp4gKV/E8PmhTkeuq/lzXhOn
Zyy+D0q0GHqNmNKjq34WkIt8j2Heru0bTOsdv07XBTzsI7PSQE0eHYvC23UNjICFl3Rh0QK/qHI4
dc1ASpc/O7NxloWmcVVYTnAUmcU376h8xLpgOdzplqD5wVjUXYvlLhgqWnOiErQUhI23eIHDNqsB
7OzRkbP+EOpJdc8oUit9ZrE802Uj4LBRnW6Vzvro2VwpYNfaHQyk4FHCYMpXXrfcgw14b1+Kipzk
0EQ/7VrTvNcWCAYIKMo+qIP9b9ehTvYpMMZvbRmPP8Yl42/VsiFvaKVW4QYSgcmbsUrqc6PtC1xb
nbqLycD4VfV28IhEzzv2AqXxKhx4M9nxUG8nISeIGgV3QO/VwffEEaJYtY3VAPXBx0AIdhUDvHxq
Cf9X6PCR0AFbCm3p/yx02BJTE/96iXH+82f+kTnof/ER6A2JvAKbzMj5/2QOrvwLJZVD5pZhGpST
S3bxPzIH4y+svQw/kFBazIAXdcI/Mgf7L7bs6LBcthcO2wzxb2RTSw/9RY/doVWzqBwEWQzWK7lm
OCwFUlWqvWkqSjAcQzhebTPyzm1l8TRJ0RRgJ1VcrJ/WxWfX6g2FwclUA5nvgixC4sFIg9nUaYe/
rvGz9fPY7QZl9huGt87GiE36czLO9/+PQ3kuA2LJhJGn+uVMqbGS3jByxhS20WDfM40Bmgx2C4qr
+oMJ41tnxaX0ntDc8JhOxtCzMaYVYiyCDscxJuiR3lLTdanfjVId3j+rk2Hm0wVELQ2v0uKmYBD9
8qwICYOhLbiALKykhU0mYQqknY9AtHFqJr4sLXxhQZD6Fcz9D1QUJ7Ovvw+Ozne5i3GTn5wnJOAg
sKqu29EcwUKajNGmMOz6A+Hu66spTO5LxAWIUSxymF6eYhu6VtvXgdo15IY33JsYw1ZirOWCGMxR
k75/RU9Gs5yUYO6FI9ZiFk1S3XLSz0beosb4Ghm4SiAidRS+zW+UJI9uCN8V+c4ZjbCPrACvLyMi
AtMzwXcZtvFq2hlEoEpgFCvsjoLXBR1Rfiyv3Lx/XstlevagP50XbgPElgzUlqHFy/PCeoxAsk7V
zoIlvbI07Rzkw9Vk0Fcf9Vx8IBx46yo+P9rJjwa4IKwxvaidi8GRPmW8ok3FPiBJ8WXjels1afrw
/gmaLKSvztBFMSYWBT835DJOfPbLTVHquGw0u53BNOvKpr31JeQ1fsBOSMRkGaZrVdOnmFwmgPCo
nU53j5Ww9gpy9q5XXr9RozmsmkFWP8fR0g407T0gzl19OyPPgQsQ+kZazx8sTMYbv7+F3G3RBbl0
OU7vOLcNHcJPeYziQdlIEbQhXTjaAoKwRhceFhUWGbcc1hZXb2OSHvtDn6l8lOFWl5IOiR9WoXdF
pMjf8sb/KFMQb3411uflCRf85+RhSLyMwCeRdaAnI/CVkaDIopNRuw6b6jpsP4+xlfiUYF62RjUP
ZbxImnOSk+AY5mNHFrxeEI2xlMLAdFcWMT7roHAZaWLlRmBqNpemM2uHGebNuu6XuHY2VdCgGu+L
IsPnS9e7ge9ZMfZeW5NbqKeMIS0Ke1WOR+ZrLVS1DHVoIDyC38VZZKefFS32y9Se2Ahbc7ptLBUD
aOqu2BzN+zqWgPhtqEIjPaxzPZr0rxr9gh1ecs0PxPSYTtZN53bpyiOxe4/1qrvik4vt+3fr6wfE
FfgkiMi0EWQw1X95s45MYxWbd370NrpkzkVb0NUP1NF3ag6qjcI1+q8fSY5IQAz2jEVtfap7oQ/b
uxgFu12DSsJo7U1mhD+9wj5vLGDaBLl8e/8MX6/broBEKBEqeR5bnxMRRwtbveC36XbJlLHJxZt8
wHNhbVyzmdbvH+r1bYoGixJGJ/pukaCf3KahQsgz9CVvQbenvMR0hkxCyQ8u4JtHsR2XbYplkaxx
8pPlOjE+HZURBOlGb1a19LQ9cVPup/dPxni9ji2KMoPIRHCNktfRy1sjjTV6TZXX7kaYHGuSzJKt
M+aQz9uiJKKllWwpuPFBCRFL534lGWhX2mn80bJkvVpO0UaCshFIW+CanHqhauYDc9zLdmePmQQc
52Vbsrm6LfDY2PXxBNsHMoW9TaOXv7NykDfUjMMOS15/kc+zdSQDLvjgFzDf/E5SWmhSkPeK0x1H
CIlZCyKr3RWhKg56IzaershhKrr6MiDf3o8kvImMcCo/q7XpSlXx5DvwsdaeW5TI8bLfmTH2l0wM
mZEOPwj5Nn3w1NXtVChIEV3MUCmMhmMxZZea3n20uXj7BEADWBZbep7/5bd/9o4KjMbLsZ5zUaPp
JmxktVWDHX6OWMXw+ctkHbS063LpdLyxmvxI1Nm9G8s7JGvegUlL4I+IcikcS+8apUR559rz71kE
xdECxrwlQWqCucjcBYR8tiUqrvpge3SqDWIfwW3x7AxO7s6hy/jC5dTu8FyHqL+84tgx8l28DQxC
GxZ55UyrJNFBvFAjtwzzP7gLTp1cf3+FRUHLw2jI08fdnVhLJqHaXaJBvIXJ6IoHtlWfpN0WK8Ym
v0q6QV+laUQ/SVPtVB/6SWlGaxJKaCeF7dbUW4Ib8B8C8DAGAgFMVfkRB9yNAiSlnYTGb0DZBkul
pK2cboSekKGoeV8rN2n2Ri9IphFGtgeMfo+x7NaZOFAIoMWvBq8VH1zz11s311lATzY7BEYDp2Ay
QSc3DeBi7uok+1oEO9kn2VqbsfHiiLU+2Ce+sWwjSBRUnjZSs1dCM/g5qCxYdHZVWDx6RNHy1oYI
aZMC+MGRltrk5Y6U0wJHa3rIzCWa1pfPQh0g4pIg2ndTE96lhhV+TbIlNiOfqCbElBLIpTuaewwc
BBbvr7FvvH0RtoLWstD4L9zcl4fuQiRfQaK3zLmn7+TgfhplfaPTckGZ/EDJ63zwgjo1Jy23LKpT
Ez6fScGNAPzlAb1ea0dEau2OMry4URb7nilAFoJCzLf6+Tf5b3dlnMH4nyo2NzaKd5ShzRq0/Qen
/ubNJBybN4uFUPr0tRwrZhhRz/M7uGWHZE1iZyTAE2t7yQwtSh7fv9JvvDQdnZ0jPBRqb4r8lyfu
eEka5kgmdtPUAPysjMCfGXN9UCO+eX0NOhncSVxegGgvD5O0RlgadtXuqJEb3+3HaN1DOYLc6mqH
gSxWAhhstWaMnBFBD8+HbkC2GXvtDKnMR2vk66Ic2wpVIUU5LhZx+rwOxNAQ6ZHyZXqoilEoCVxr
5oupX9qkuQEeikbnLpIdQptU6R88VqdhxU/3GrshLjb7doLYT+61DtGjaRV6s5sMO3qoZLMERjRh
d9XGhiA31ykZUJdqGZZo08JN6h3EFGuaocD081oizxq0abiANAY80uw6ZfgiFO2v9++MNxaaRYON
CButqSGfRMDPXoWR5saTKJx6B/mrQZ9DQKHdMspjLx9/cEneOBRAbZsE7MVV4p72fuLEaIl8kcw6
5iB/tK1JXuN2pRfMgOn/cVrsQQUWlqWl9mpVqyDmdpVr1ztioZprD507EBAZnAERun//Ar6xiHEk
2iJsEXE7nNaN5hyESak4UgyWC9R/Ud3mYW1ueLvhQSf+YGWXwD/eP+ibl5L6GuMwOXC4qV8+aCHy
SVKlBRka5sJVXnrrMTyPdYO75YNDIfPlw07eEOw09EUHLl2wxSd3spvapQpng1vEXlAODoMs0tEj
e0BxlAdF5jvMm9YOe/LMr61+0LZUjmrczKO08mskuzxcsUWP8RC0U/bFrHomok2Ruor5TuYwPAjq
6L4cCHxJ4Sm2kJczXNhtYcSMrjglC6p3iX/U6wWBdgMy5elMQMLY4Q6TM6JGwDJYKyPjzlEmpvHM
RtGxTYx8dDaWV0UmeAxYTb+dhGYJgjgqmIi5eGMFa4YkTfS5BXg4HbKC7touio3c3mh6ZRzzmQzH
XavSvr0UObzTC7tTU3DttCTRbvlnbUBm0LQpRGrbS4t1kfZ2eOHKQsi1EhahJQql3G3PvDg4NoVW
7o0mBd02hY0JJiCKv+QYDAgGUgB4DjIcQnjSqiQpbUohIG3yimDn8wRFDsxTx6swXraAd1CE9mJC
6tITknyWa6RL0nfIKzhEuVg2V8RImfeSLM5pJYNuJJgBouotPjdN7ogzTaZPQyD72yK2m24zabUn
b/Qyd8MNToNQHdjEjtvaHb14a8NkRL1IjtEME4AZWQF2vcRfv7T/dM1E0li3wv0M9YR8iCyHadPa
EYKQpKpI2XPVNX3erVoC7YLKzL6BVNNvusJBuwKMb68tEXhW7eGGmrYkR2xRKxQ3AWl5vQ37Il0C
9Ew7RYS5hOqFqj9aPTF7ZtXeJ4T0rAST97VawvjICf5lW9qwwVwLDdcmso8Bvb7x7NjZ2UugHzvm
eZUsIX/tEvcnO9B8tiKcqiALcK4JBURyOjPonAh6y77ourMBm1B/El4O6GwJFUyXeEG1BA26S+Sg
tYQPUi0QBQF8cFyCCQUJhQyQ0bwuoYWBZ6f+mKSKTUUrya2xMZQsMYfgMQ91RxRSDKKIv6RXKd2l
cbCbYzqO5nrWMfOOXZOtkihgYibT/GywonXML/sJ2toNCbzjxhjcCJgMU/ZJI5ARsifRjGxdb4Il
rhGItH4O+BEue1eTkad3zaOzBDySUVit3SX0UZalODRLEKRE+nuw9Ng8tEtMJE2Ko2nAUhCVsU3F
xOCVSMkixgMg7NtYTd/IW8Y1jUx71ajgW/4UXhESbXTolSy2/ZJtAbD/Ll3SLtol94KkMRdSOFkY
2ZKKYS/5GBF1ww1hJv2neknPaBWO6oFADeaaEoIjGRsTYRvtkroBxjDex0sSR5G7/aPdohye/iR1
pH9yO9TfMR7sNJdUj3JJ+Eifwj5Mbp6vOaSRcS2fgkHMJSMkCdXwveLaX/4ve2ey3DiSZt136T3S
MDmGRW8AzqREzdMGFhGSMAPumIGn74PIrP6ryv6ystr3Li0zJVIk4PiGe89Va4JItmaJeLlx1Pt4
xs5CzgjuRCR+a/bIxA2xjYQp5vbizcis2/c5Qa+McNeM7BGlb2s275ph7fQsRnKrmbznvQuI7Nfk
Lmh9LeRVPaLIxkVKU+OIvGiaw5I2dz2UWMWMoOXEeFaH51grgkYaPqmgy6sCFFE5PCVM9e/MIjOf
orLK0+OYOQB0UDndGqPpEakEHBMIFcO4JG31n44eUU8y30Wqv+jFWfKQ/dW1XuwA2o7rMBtFal2m
qXUebbQG3z7DfWL2Kqek+V5zHJbZm57Zv5ffjWxY/s+QTT9I1W42tGji6rMvfSfme0Sv0877jorl
yZvt7H1o+T2zRkhm3ZnqRMhlEaZTZR9N22pfmcKxBsnaZNl1Q8+VAINcvSWxp34paWNpQDn75ioz
PWRN1BVHi3ysHRmL7auoSf2GvzaSSAlTqNv0S8vNAbRQkGsM0T52HEG8FGTDHobfxmWEvKUr9Ztd
Tt9UHkqWvcQVpfHwoqJxzVMnKcwL/HhlPePphS9fsho8ygpZN9egNp5iP0secT4UQe0i8NmRsCa1
F0jZ/ImQQPzkHJsLb9XJh5fBnPrxBotjfE09hbSBLfxNTZrCxU5sfqsF9dLWU+dx6EyxwA90FQqJ
JLmiFpMfjO5ILwLBd43hfjjbql6VI/2U78Z6QoTvum58LQo5uKEUibhyEyluKr5dhvDqlJe+fUXV
J382Q9zcA2szntqUzzvN8nm/kES9RxSWHrTGns8al+a9FI38iXi2QgfrLCDHcgXmkU82PcBS49dq
KFuMxlYnMJiAMYdW/uxm2bwNCZ/r4rrqV42uSMFUSPhYVVVGp5hpxL73OzJEx1Zc7UVpYzDUfnyd
UgGEkAzucv4kkN5GJi5RZ9lrLixq1ovBY1luRh/TkAb6UAVxBVKUE6qP4NrXQFCkMYtrKuroWTpJ
jFmirz+cmAyKrk8WtHraAtSWGK72U/Sw7OPOU6e50aNNrPXDuQFDe8A4Oz17GNY+qjhKD9YamyF1
Lb72PjFXBJoIKnC0EWwsLLTtTb7GyXc+QxwSXtF+JGXH/wAb3wvieCzI21ok/IaF+5wxVtW+zghr
vz13aD/d2BY4K2Y8vw3qY+JNE0kuGCn1j2mZDC+QIAiDG2veZCH0/MHrGvnDyhLnEYKcgh1cjcl1
dsrKCBDGNW8FuLI7z2n7F11O+UO6ft0rtu0iELA9KHvghXJt3uHFBTBLkZFc7ZZPDQvSfKfH2vyt
Ewy71ybi3wOG9tEDefVkueoJGQtE7ZFwvuQPlOzTs6+zkcHsDYNsaRiJE56YzN+uZMyHNAT5S8C8
pW0CgK5jFZJKSJ4KqmRsTKnmRA92QssVyL5V87EcBgdDRs+VROhww9Hr2FxpnFnJtcgz+JKlsdR3
mpUxxB0w1DBKbb1kODpW7VWh33bftafRMw16mYWqHNU30jvjxY7J0x7G1vgilKXvQ249dc9psXzX
5morc8wK0XSTif7L9PpF8J0Ro6hJycfi8CRv9zqi4iYAoGI8obrWHvxO5zRzneFrkp6676KKwb8y
5W03zPJ9yiIsHcTxXSMHRmvnIy5JW886co6teeAe93elxd2rStNKv280r+WMB5wnjvVc8+F5lntD
TxztZA/ALkBL4DI37ZDrqcjyPlDHd7cRtNP9UBTD4TftVfHYvFhQnXugQ3F659it3EnybHB4DBEJ
6Ml3F9f8q1ZKOHWDtH4KPxY7WwIIkvYM59+aqlAMlrM3+LwCNpo2MqiG+/B3QqtRIgf/zeiubKi/
ZhFjs9Hqx863bwZ3xd/rekov0zSbsfezW8X8R+8Tso1L2fCyuUPkaAnfmCj2PZlzrNf1VLuZiPG5
VrOIHmHi1UdkxX3MoYuxzqhYNirUq0eRdqdhRjuYcm/e6DGa0Cp2K/JAgKJQ6lMC+qz/GKH+8EWC
1s2tgOLWg/U5FPZJpbrBkYZkerFata0cgwCPzj4T7Gu/Um+DItSn+qc/rnumuoPmp5lHFdUu2zI4
D4chq+dXzE3xg14l486d5MGpC7XxIT7HQUpojjcuP5j/le/4AhaXZw6tlamBQsscOpzQnWc7CbM8
hwapoVUeIk2/5qVNvkXfi3MZYUSxC7O85x9chvKR9tQrVNjW6McPfcuL9CJy73ocqwGDaYApLjBd
P/WdF6ftikOaui8TDO8949KEOpBSLijTuQ7qdExuUo/BTW2Yx8hajJ+JHo27wdP0fUcaxsZLsWmN
v+2IKKOB1TEqjOfZOVNc2K+ZLfaVmGp8LRkHcE0iahA7hNf6he9/D3lvvk7SNm790l9QLZT2k0ym
LJyoYVfvzfqntZjlhOvezwPfkhjaSe1c6sKg6RowUtMkvxZWTSZY7C5FwcplkFakjwRkloBvkxL+
ITaoNpxIpQhZIAT+Qmhv7zoU9Hac/YBPRS4MjKAuVwUZg7YG3zKb7hfdfO1SlNbcirvUWkilYcdG
Qeb2t6UtoucirykzbHI7OQIJvcK69+DpDQFspeWd2znl9NKTbQLEL8itRlxLKeo6TEbfYGlRLMd5
rocbB+oiYYaelnPDOdVJxlN2LTILGbDKFhx/TVPRlhZaxm3EDm3AstNlb6VpkxNuMIBntAZaTS2S
kUafatOdH1nqMjPMXlOChhQMapPlJ39M9QdBQmGTudMhGnBceG1+U/Atn9sK2E9r18BsWfCsYMTu
wtwX9xF4f1yW/htGrYA+h1SDqg9hgS2hkgSxoPlPVtNcZ7xNM/rI2nR/GovzFTW1+qBiLT6Ktqw5
tFrt2S2EtrMGklM74Kj3s0PFgvfJYOntd0sYT4SCUw5Nh8GEE3rSrHq0N4Ort+7BzQ2kqJXt1Fdt
XBFy1ezWV8Y3KOpMLyNNuC9WxHttiOyjLLPq3lReeQ/xG3Tob8h1hrrus2hN/WcF1vtTwZwmrkjj
FypUACfREKqModAb3xoqHr63lCanBBLCU0JzrGMhwZsvK96cpyWzs6UwzJ6hP/+pjlLzifqYzhTu
hH2Kczy0Jd6Nz7Zf0c+guMvvHCQxZNWliz70NjN+5gkY4KDG0XfX4ub5AIZNE25HqeaHcgE2jTtY
K1fToO9ul1xUj4WaOBjahNjpnRt3Q72zSZhMwIckXB4JXgbCjqqifkwcLIrUmHX0IQzBz/hyAkWH
bjnHzFPpXEaVNXf5Zmh5l9tMIJfaVKi0kE9jvSgJvLWr9pwuoqNv1KvBIG5VYl/bUbzymxfNm+qj
TbKlB2nZn7W9Nq8lQMeGNApopvxLluDc2TiAt7GNRw7fEkBHgtqLqY8+hmbACxL36ZocFovy2+x7
XrVXFiD/0bb8jz8/TDFocR9YrCfJJmqRHiP2XSYCJWKn3hNxEcN2dto8ZBbERw/PsXoU6MeqfYFY
+mVVFsDwrvIpP0iDKdCV+N/J2JH4SUwlgIdHMaKo4Ctk3xpCguHvy13BPKSRSJrPLSqGYY9fxE1u
CHEavgeH2WjQm0JiGdaM5Alenbmv+qp6LQ3fvc9JZcZwBW7/aUxkO0PTso3oavf80Qdz0HmPVOW8
6xTvJV3ePFUa+z8yLUK+E+5dZv/JvGEuw6c4QEDuOCQAJaZ0L2nAmwXI1w7tV5q1WbH3+0axwPDL
NEOBnZpTWOjcP8QmCOLSKuZ/J3JegaVyHVLRiYQw7SMqcIYoDbsVTE6KjHVudZuGm4cwzy/ilWHp
BhWheyXZ1NNSXJMBx51aS8jCrTARFmgDnw1YNltV1PqJnXRzGGGu3BNuNZHbk6cvy5KMz6OJ4Pb3
6PH/NKj/RoPKdbtuYf+1BvWxxu/y/82T+etH/0bw8/6ACMRI2mGLiNyS2e7f4mSsP9atFIuaVR/y
+7/8TYgq/mBBhgiAoJc/9av/K0S1iJxESQkfC5oJ6kMG0P9Bmoz4LUD5u2nvShBaCX5QcXkfkAv/
STDSp2ZeNVlaH6bBNUZk+Ey9worA1H1SKblzKtPuQx6EHvgLBPOBmVbp7YgGf8NYlyEtQh+A/1Fq
vToYsO9qCvLHoXWiD98GXyUBt0rsQYs4yMbiBmNjIM6pNiALyKsae9aUO+Wm06YM1icZm9YFA0py
mxs1OUzEf1mnniZJbZWfrgaleR4NIlscoFzLkFXfbQl2IHBJc9rlWmtff09O8iSyQ4gqAy4ipVmn
hkzxtRIXFTQ/KzGTI24mGD717NyYWhORSG9GjBKYKZ5GQm3XSlavtlOhhne95E1tVBl1X7yKgb7f
JnWP7qjCOetJxcPFdYp5+zsshCEZWsnc6ep8C8RHHFLU9y7eCr38TvnCDyISIL0qQTqFsaTR5+II
GuAchvmrXEBZk8Y2ta+2xH5SjfSKfo77ICLU+jr2UfUkW2yyXdsM83lSU8xTBfc3XmGmfrD+y4Jq
UTdooYMlkd79lPO+lCP5IOkcozLQrZSIPTubWMQAAPgwYo/xIioSiOZLoxubyCckZEPSAE86vFQB
D7HjJEu5jiv9O9FCbbhkcEwOLZ/fbqiVf2Ger/ZLkqwsbt9knjvwvEhFVT/iWPfuNR6/t1melKE/
ewyIDZaAZcTEIoKxQaAv3w65bfZx6qkrchRh2uNil/PWcTPjZLfjiGow7+1NyjAOBzdSIP5m5m5W
laqf41Kq96avzVepz7YV0k4L58+lmaGVjDW7pCMvbZz9+0niB6SW9x/NJo3vUQeDOPanhqc+bdOH
GU0tDNRCE9DWE2384UHVJ33Q8C9SWmwSiYiLT5jjq/QQucQmHsGbmPM+jXrtYkIOH8PRdEvSJcB6
U25YftYdE5ELLPGj7Om2ibm7JNZE1IDH3DAwGsd5rozZvkn+hGpbvwnb3p+4bec3ezueZh0Qt/YX
lvs3o3v+zetWK7pbY1yhwkSuRO/cWOneqAtW1LeHqHcXQwAzezjXjdadOkf2+rEA/5G+MkuHEI5m
TdDXc/m8uVGsPc6sNbDPRnjTy+GcDl37msAgJ6IvvkAwhUue/QkpN/9ElselDsvDXVHmYGRS0mqo
9vUVdM4SIt/pK/y8s/TiqJZ4fEk7M91oZB/fUAOqbSu7h2wFqKfFahN1M6TBQc419OKQkOccuL21
p2pFsNdNA42d1QrBjcCA8D2vuHYnB9yudWYLw73iPRxmPYXtPvTMXOdums4sHbJj3etiM7P3R4h6
6TIS1dk+t6HvMTYd17x1dyJD114z2Jmk7kfN1j7FwklTRNBqomU/eQbJ7WuG+yw795YkmEeAD/GG
vc3e6zLxYgAsCRhKMBea+/o6supAgkRC/JoVT7RjgvuO/PhhTZL3JJnyFExhm4nqrK+B89ns3uoL
VkLV5ONhGtkcVQ4B9dkaVT+vofX2Gl9vrEH2auUbj2u4ve0st6ny5n1hYxRPkrbYzUZOvIfGTxkQ
RcK0aWoJ1X95h+YFNKRwr4tsbhDRUSaZSB9yMqz2RJI2u8zR9JumwaLltCtptKWX5rTdV0xLt2k0
RzvYyRnqaNGufahapTdEkwyDxmiAvcjMKDvo3fijTs12ExsJ+UYu2Q0mdvSgwAH4OmZqPMDy6p4z
KMdcGKO2j5vpu2+cYsX9zduuAfs+GGb0YeWCepR2xMafSutIvIGpw+2DNXWw6PzOFRlZO99nJRXI
mBmX7HP75EVMnXGrufe9XHeElKrEybTMboRdclU4i3s7t6piT5Yvabb1UJ49+K2KXnwluGXZaW7b
uk9uiS9TP8HakGG+TGn+Jok+2Bn9sNJlmLqXbefv62WQ73KM9Fe/ifFoDkzK6rFabityM88zltdD
aZXePe1WddM6k3ZlDP/ixmr1mvtkjuAyd24bkzACKvYuN05iyuIL2y7PZxAKOrzoUsaFuWmh3iY+
eNnYY8mGqsNHMJiGdWtFdNKQ2Cf26JJFhlvj7XKlm4PAJHIY1yuTJq1HxCuZpHPFVQpawCjPutU8
oKOv76cFSyCqZmauHZ90X3AZ2ONOn0x6dSOxDybjxmBobe2IEiv7slq7/IL0BCqafBxCgbpoFDwH
HSKtXJ7YYTYrsXFoUp6x3w8PxL16n5NHvwkZwbuoyPzQ/P6beVn8hrNmQv9Q6azsxHNlswPmnspD
PJ3Ilg3iB5ZZRc9xYyO3zD4ip//l0T/sl5rt2QIwIbTS+Q1Nhw8doDY3rtv8gDKTBxTMxzyZ8m1j
mPIrZt1J6pbGZAzLP41tX9WU1rO9XZzIuCta9il5O+b3leHcMp2rLuXS9Fu8wfocmDEbpnBMmlFu
W6NcbuO5i2CCtp99ljwxbaOUor5IF8sIRmsgToLwqI2IdFMF/nq45kKtxYzyws5GMjrxlNsmROr+
MPP8CZJRvbFGpX8kJpPKOvXcr8ZoHvrB+I5KFXjIB0Nfc98rwns2K65uP+W6e/LnaLlIvbcD11Lv
dQxqY/H7EyG9EWenlCxCVb7x4sE6ZNNcHq1BHsVMe5g5xnM6zvml4JoHV+hgdm5af29mXYLlIds3
QyFPdTc92uhndsbCRrkYRNgn2fLZUX+GDC/rx8ibgIK2C591VFozE4Rq2Aqn7sjhacvd1GPVYBr6
K4rNN7CF0buuhHUFcUqcgyfuldFxXYlfpVkaR7LN2q1MUnmW1VCfmb5+ueUYUhd8tgSK0Fvzlojq
a8eDJyOkAba0t0ySQbVj8dv/1r0a2hxvkmLMdjrV49Ws3AjCUn3CtY8ovtmniX6bzK0dCldyiRpe
vIGHiWTCyIxbS2bP2IWch2hKAAuMqYD1ZFb1A3Qm9mWkvboDQTMsMQObR/pFU60DG3B56VicrMWm
Mqpr7XZxaI/+2ZT1t0jjgzLLAvqRfo3GFs9rGhR4acOmddmOlx8sXqtgaaense3vpNFdO626oVoD
vu8sM/c9EThA96A0MaoJZ1L/AuEVybDBNC+iYHJtcanAal+ckq1uQvwHjAyigMlqWe5M9BXn/2v8
qi7t5n/T+CE0d9CW/evG7/brZ/OjzdENff3+fcfP//6vv37or5bPF3/QA9o2ek727wLQ///2fIZu
/0HzhpqAvI1/MB/aMJaxJmCj4dBEwLZKs3judMl//xcq8P+gxwPU/I+KHtZY9HgGExxQ8c4q1/tH
+RCsAI2IvGS4cHz7Q3IDX8I0nZxEK5XN1YWNiT3L8pgOUfJFpI5HS8IW7AlRn3NcR2ePRelF4PJ4
+zfcPw77qNa5TJlvsrUuNAZ6MGJoDa1G21XQUt6IFy5vG88lEwl6Vb/DvpvempNnhblAExfAqCKD
2khazPDCuu1iuCKRi9hIZwl9l+fQ4rpx7B+IezIzBolx/tLM43iytcbrwYQ61ZuuSJPq9UQzA+XV
/gPNaPnQmN2L4+XLsfWAgKB/i+8cJZYH3Siah4mKkjgc3v6CSGarjRZHNRGdCDGsPBwcY9oyKCLF
PWUe/dSn2fTDdUtSt9qa3GZ7cUDqKNne4Q9NXlWZ98A+6kxurHgwd37iGo+uUMmDmJxsO+j2gC5A
r6ZLE4/mxVPtM6A2wpgYqLpNYA+WGeqWXJ4qvIR0bdNPlCA8LKwhbw+6NqQXlUK+Cip6wQ9c+iNV
Kt8hs++svPXGIaEATpZTU9oMaJPZijfFAKUFP43nBRnRcXemzwyZOPArS81s52YTsoWEYLYWO8dB
H+sR4HXVX0jKBnxmlCDou3KcH1GP9Kzm4XkA4jKvRCq1h9lU1Y2r9PGC1ns+ABi3fmS2VZ8y3+ge
kYsXDLFyLd8iFMDC0ySmdyyl3d+gItM5K11tU0VFda91uvXYzXb3TrJK8T1DrXsyB4xCVPTVtWyF
dgsgZBcLvXvjs4Ksp6bKv1OtV75ZTTrs8F6huuIpveW5t+xHXWhbzWqmT0UK2NXoZH3JJgRQvjWk
innqHGPa1nz/l2VRfkKzMYDya4uFiG0qEpLGnSq5r9pBz1kQAv6eI5ZXJBYOOw/ZAumd9o/BHLxz
1Q9s9C0hb+2GYPG+0suQ3GqcD2087SZDI3UX1Vd2kYttH4pYeuSiOQTnMTi50yUHf5rHyzVnNQCB
TETaL6+2PMASMS1moEanmALPFf2Zx7PL+ZUkJ4RqbMwJZETjX4g3VGr6KyCV6eIwFABJ1/Y3BHqQ
FldLNbCHjJd3RTslCDWX0xntV/yEHElcPWUHjbfuGwe3ukNy0j2YQ2Juc2F1c9APS47FktC9ANFF
z2a8m6jlwL7lQTtW7PRTjxA8K8uiI9ELoA9m8kGJGwT/EJBURtvlNFH5wjEi72Z2K4cqVvp26EvB
BESSOpcYIPv6QcrQVSk9eTKraxmX8bVJbFSEyrE+CqhLqwOvmV5bZhlxQPE4P2qDNTcs0vT02dQm
4yAcuLf9MlDIQzYZoxDVkRh2lZz1axbhpSGlrcpLbF1rxW0wvGIyUzPcsZWKOElSuWyWsv6krNK9
oHfK6cZaXGrrNBdpvsnmQXuJh5Y0mcwQfsRsNp42VmpkdcgKiiy6aYJUxLZJTvf0vcZrA06QVYSE
NKN2hVMLfbphpOfRVgbWKr82dxBX4tIP43F2UNtNet/qj4gizdl5jt2SNrizqJhXlDx3+wloUqst
YUc23CQ3BFTk42OTTbH3ywY2A64pcQt9FM8lvivlbj0ptHyn9X2Xfc6ulEa+Rw/eNH8KXv9vAPxv
6gCUywbS2H9dBxw/fyT13xcBf/3EX0UAuHsmtWQyQWa3dIelw/8rAgz3Dya70EhMEhX+DkBg+9QA
OjEKpsNKE9cbFom/1QAGkS4of9mJCzKkeJL/JzUBWQ//VBOsv4EqBKLBOq62/jmRPjci1Qs3cm5Z
UcCei0CWnCvW3QipPPQ3611olrmFuZRUiOJxSaWAR2W6Xwn2l0fbzYFsGLX15PDcfM1dLT0jjJ9Y
VZgeu1NZORxvxF/7NSPXZe4e2BTHKkjicVTPeqUiDfpuWljlGaJSy+FUZNmtCwFBBQxCvB1qlOpY
RjNa4KxXYTkb8YaIWnuDg0/sEO2a5pbQv3se4F0TZPoYXQpLykvbm91+dgZ1Mv1m/IT4+mETQvdp
+63+zmDT3cMLlh8N3PzQFqWD/qT9YTWZsZ46CepQGG7JmWnWdNBlbe/4orTbKtMiFC3usEuYQjUA
MH2axAZdWG+Uww4C7Qo2TcfsqiWJ+ToQvGT3ltxgLJVhSyfyMOMifOh6VW0wJ7wWIvWfJzHN16ki
1VCa/us0eQ5VwxxG1lDe25mmDnbfmLdNWTbH3rOY7GZpeimHejwKJ0lvwOz98DtF44L4fSsQOJ2p
SXyaI2342ZKUdpwjscaPGsUXlUezXTLP+Frt9yr02qY++Gb61fdms2VBPb0JwwPBG6ckSisooihw
Cu/DNHtcWG6W8NnUr2VaviqNl+ZoReqejAMmHk1sLauqt1gh3VBIF5SbO8KRYhw9CCOwUr98dJcJ
bxEreXlcr8hnxX5gh7SB2XnUF/kBI5gikNt1YTfUgwthbxisvY6cZUYxPo08Y3IjfrBzI7+b53ah
v0r0MFmAHiQWaZpBqk+CV7Hq7RpQsLdBLs48JKz0cWSudRHoqi/J7Fg3+HOxdSbReDc2qtlBDJ9+
dZ5dVAFAkC7sc01+++iee8a2trEv3Wy8MMxLD5Oo0KlGHrriyRnjzwQlUVhIJCZQC6o4mDFVnQ3J
iDNIO1e/HatZ58noL6SSVaZehYpo4CD2UHVZ04x5kqWriVgxV+AIwaduzDgZdjyXETjCF8wCILP+
mVn6lAUdlVQVDlDBd/44XVLFm3KZ6wNzmltGJS7LjSE3k++6BxTseYV/cFOChxqhfTqLwBuYJBnD
NEar6MG00WTazxjeQqZIWaj7r6AJGKA07llGqJ5Ljw18QQ32k5K42Jmp4fzKmYdClizBwjpD4uzH
BqVWY3Tjm1/b1p2WRy6mKS/a9R0SwLDK4ZTXTFS70PPoyT0nH+WmjLRkO6PYv0NVXG8XBSPUcTAx
dpOFEJlN/EOBcmnvFWP/gvCxRlpdYaXIInKjXDL34MGioBElULDQ8/mTnJpRTGAWfot5c0SfyGaE
xcqQ4ZyP5m06esvzQJESDKMydonQWZz7IOvR6UU3iVc1d44DgTbymqc015wH5ueHprIWti36GNaT
e0Jwno5BVpjTEew+4wh8PHc4LzTU2EZL0Sa9+TFvC3lTtgO8WFNlH2iWwN05zGX6sRmP3pwm0bEi
6+ERDp4ZkiwbWhOlUQnkTa/q8Z4pcXOZM5mFHJ76LcoihoqiSkCGpxaHgvI3MXXQcVHGJyQv51ba
qjriBDGPZdsTRmq0Jenb0oTSFcV7posEwabySXPljPnAtLrHxU/mr1KnCmPNNB9mYlDv3VmVKd8i
Iwam1glgR5HvkdIyZY84yHVz6c4ptOrnqtCZeMgqDh1vcG50FuhBDUPu6GPa3USo196tWk8OM4aF
UJsK3Ml2N2ubrBXOOw/BBTmmr33B5dSCaUxIuHfs/psmpb6Fdlc/tMox0LGVQVcr/Ue8lPFWGUWx
MethAGXRQr6VWEbezSXuLk1ZPLR13Z8S36lCq2nkGT1bd7dUot6Nk7fc6UbqX9ukyVXQ9dGytWOn
2Zc2gxZkcjAHc2/Y9G5if8XrCGt0p1893WuYc2YWQZSPSdigDbokmq0orsX4KnFG/IabPYC6YPAI
ofYdNx33huVIdO8eisw0n24qemcOrBg5m0jtD+hoKJeoem+NqKr2i14bP8YytjdTtzxHPUe6Oc7m
QQyOZDenRehFU2NCprrQPfnFw6IbR6oHHbSXZcCZ1We+4MoU/sZNh/uRkL9XbRKY6npWdTOdzF0G
hbgKNBWPLzpiL3Dcyj3FHstATtDIP3BuAq/v9EvratbDsvR3pAMi1CsQjSPtzUPBtfeUzSYBE4yf
uSXSPdtOdKNLnBx9gKP57HOpjU0NY9eKGH9VsUcstcNgm5ToLXrwkkVNdEHhke9rp+3J+8i8oFrQ
F46ytI/cUMmuLxnexx3BKSZLVuT2UXmJRcPxPUbjjyTV5V4bdOeMEtn9RQJx8bNppXYr2ua+tUrx
iL/lmY0fvAk/UpdxtNxj02nLHrQgzHrhDs9tmfQnZH0/smXdxGWs8FSersCROT/0ROE4LEzi9kSq
fb+109h+aOOqvmOByAyVJxdx4Nk9WkrzHeXreEHZNYBKNKLh1UhT7VAsg7iUMs1OZip2tZUROm8i
DHTsl0kb7UDHMLIFKRfBwh6KJ9+L5b5HpnxFq0YEfCtxDqjoy4P6DMc0SfZe66MhYZlzaCF6XBLb
Hunh8viNDEzUNC37crkgXLQdsXzjMXpKyqpiYZe5j3nEW+iMvAt5fyjHMutm4FRlvmp8RAzxg7K2
UZ7TGhcYDBFtTpc5MuznQuXVSSHQ3tJ5DXsQI/4unfLoo+nnCfxA2nxMWuUEsU/WZk0bfHTHrKfR
aT9Gg3PF10tjF7N2zO243BZ98kPrxbxpZugprpctJ9/HjkRG0Xnqzm6NzAFnXAnru8Dyiu0bQZ7u
Fs8rX/KRoipnu+PxqBcGZhBAwF52revO2MMDkbcIVnelY8m9N+nNDWJypgATyVGE1pbEKJjxBcgf
x46Z9Yc4ylJkxHgm7pSQEM9t8J50lM1mzjIRjvb40ZLrFyLzF3I/jsZylaObrZMpgxyEptoJb5x+
9B48TwCxCM6jvHVEkBexglM7K3sj6mX6VTF1/yB6NtQpc3+UsR9teCPfhG2rXQZSrw7nSoP52epe
WGa5BhS8yR264JzNlmHn1Q357HlowZvHDVCCpEV2+okI10Qstow80sC6gnjW0cPm2ZW6FxazXuxG
FFY7PZI8QcfIoGnM4ZzaVJuoMfRDZGn6NxtgEXRzwW6uA/FSOx16g1XqROnRbDGb3wtsKoTB6/N0
jqIWrVFlIlPiq/7AhL6SgEFxu1UvgXTPBLI2KOoIRNNaOIsFKwjlRu6bSnRy4g1wnlia9HtX8kAK
xjnOcKl0xq+J/dkVRx0HAtleoRXlJgvQBdfdozdFfQaTZvCS+lfalwPWrrIq/PLJnUgKsE+AwqEZ
dpPn10/jPPCpoepjx0dgWEWlHGQNZh0CEwvDHUD9ZWKDOyZ3mfDH1UbrIqiuQzxPXxLXxeeIBCag
RhBv/Ez9oWEC2c0m6xH2m2zRjAEshd566akfPHWjJP933Tr1u8WdZ+Xk3POKWBV9X23wCpn7FFhO
TZT2VH02kW7cABn0jg6SXO5gmrlbt3eeUETIQDXC+bQLCZZ+cRd5BpczbsXiNw9NqSwWM2Vz0kpZ
3utjkiBAq0EM1snYH+yCRAROg3lD1WduapsSxhzbEi/C/7B3JtuNW2m2fpW7anzhhQMcdIOasKdI
URSlUEgxwVI0Rt+dg/7p7wfZruVw3spMz3NQWc4MKySRIHD+/e/97SQ7uCqXW0ydFmtkja3UVBwB
MBdv2RaMG8edCnvlGXw/WgcqWEG9/KzxD47E1uoCJyMUTLREmhxMXrnbQARzncCWfBuc8AGfDy+r
mQfj04iFedOnETTztpvN+6mOrHXaao3lJx+bFTFAd6Fb1j4ioarZzYxNh+MUm/9K12VxNxZp+hz5
efvWcvRkZtL9ZSqhcBfOrHf+8mKHRZwCX22ZvhyrAMkT9gPt6+XYb92uNqmM180T1hWz3VC9me47
qJPHTKvy1kaBWkWNaF5UrMSrwMoPxz96CQvPPEuLlQ4uPtM4UIZLGoNSYIgVvXnygqJ+ItaiS+jx
dend4+KUj2XcvHuzYrVV4wtBIYzNee0TdwOoOkcSQz1mygfsNPnn1GR15KdDuPfRw9jTwGrdMwq1
nzLVDd97zB0s2SWhwyKqN/xE5S5VKR/CUZX4l9zWmVaMHpx1GmgIG+BOw9eZUx8nfoNljqrG6dp4
fkYzaZAnNxVhpDebmfAN8QcaXnCPbC2PbO2QSRql5jk9AxagCAnx/4LRlwF2dLmYTONr7lfzp5hK
BmdFrJhfzp64aZhONn1GJGYzKPqBGpPUmx+MqZoBYdeU3lt9fiuXc5I9c12pmb0rIi7MEStL1jUn
X6p+gupQpqHAFw8AgPlzOcgKR50dm8N1UuK74A6Gv4Z9uIcbhqhy81q1g188iCzVNqk0l2GsETwF
cGHp2GfZ6GpzAYa68/dlPTxcRWCkBzdmq5iUvTF9bsuxHp/nwUh5vhotA2+LrV7bHjWsnWd59SpA
CB5OvCQK/0sVUeK6trWoumz1fwvZ61iyJ7zM0bgPDa95zvNifPmT/HP9zTT3fyj7uVZJ2er//q+P
ptk/eelMbHngUQAwcSpD3XH+EtOuG2rNclsMFyBvDoYXC/S61fOOFEcDq1wYfbEKe9+n1p2dOTtD
qp0TC/w6VNN2MyaEdsuvSgMODFuyJ//8h/tLhPy3n821COSznwjYzPy8AypE35RmaA2XulYXr+as
GB5o3vj732RZfNEiSoOY99cXwEnbkaG3Hy643VbL/7l0TpRetfv4Nv+RJP+lJEkL2Z/ekc17+/77
EvLyXvz47/865nlSEi7+WZX8+KLfVUnop1g+2TKiYQsP9ZG/74/+V/ELa0L2knCe4CJ6CzP1dz+q
tPgjN2CRSHXeYm9ATfxdl7TdXxaSGnyHwIU3YrrW39ElQRL+rEtCY7Q8TOSooNS/4q1cdMs/ASoS
N0G+ETq+G9kbJauhrpyVkxJrqRsPqWcahcQCmAZPddaQnlu4FWhjve9AcdEMkAcl4G2v/Sp37+bZ
k+E2p35vWIELHx87TN5yL1IA8o9ZkCqQ55yo1ySqIJZP1NzhCrV0z0m5YAmah0wrqw7utlxKX9wz
u0OPh9ug5uMs5lauyrQKtkwTttr2C4lzbS+VUlqHNW4832i+Bpi8vn1s8Vuf5otoNu1yFdc5vgD8
kJazEQhN1jmw2nijg8K9H2jZXBV9d9OkXXeeBtCz4iBn2jzYRfJUU5r6OMZme1EQkG9FStgGI1tl
EFLycYSuSseMmPbS+pY7dU8cbGhQRKqJFik3uLNqlZy47e7HxFJEFauk2jklpklLxyQ22sHKxGZ0
yN3I1rM+s5axVomt8idhwVYIYvklIiT34FT4b8rZtq+dlUJEria5iYV1jd1Zb8gV0w84JUxYtZFf
bc/IL3Y53ByTM62Twxhf1aMXfyMzVu8lqNQ1ClZ2EkVBSMwdm1uvuKmDHk+ie46d8jLEpc3P1s3d
2Ry2jVVVl7BWxa9p7wa7HuTgTjuw0RDC9M1yg29OGFaIOphhXSNuiNLwHwRnPgfSECuFQrmuc+eu
H2i08kg1P6VK2zesmePJrr3hmmiTyGwWf01Bkr47lTtseGickKamjUOiZ+WSAedJXhuPfTUWT7nK
ChSvXF8wMcVYiUk7hUFGJVDaXoyRrm+KFPSnbMQUKLU1XiZy7ZsaZMVWOPykBvG0jdmH0fPse/jf
cr8h4ZKWFZN2maYUPrDaOdlxY95NZvc9599/iDqZP3p9SQwF8EBw80juP/qW7JHAwhT5HX7DRRpI
mmnNEwUXcbWfqaO5mRZXtOd27dnKpMS/Z63wZcsdR3d9X2GLfUMHhARjtEu5RhqLDUntvGHY7+Wm
yTJWeWmI+bLpTi6g4jsq7O77XjcEc9ySaDAFTmsfpPqBFWvPCpFrEBQBYe4uNNo1cP0XgydCrOcb
HBpzF3on2RNHwZ73Og1deo1t9WBAohcT9PsglzfOHvm29Otvuqa3p0irl2nhieWW/lJ4Kt8RwaDv
pEiskyNRn8rlnZq+00oD8ZR9MJFl87PsgnGNZSw81ENv3A9+EGwp/4o2qSnfuBnqB6suxp2BKg6K
OXKOU6PliyT0Cs3B0wiXiiANxk43Ne48jmyLIfCN4GSz7bxC7XNC7Bx87+Y2ObcF/H0MwriikksZ
MkLgDqH3XRagOdNiOwx1ssuGdKSjJdU3GkHzx9p3oiN0MfACTGVHuI7jYzHm875sMxgfPLBpBBnd
e6l6Qmf2cFSTDLMNAuTwOMj2pROTcTCaybkgWsclH7BKy8F8Ym0hc8zrgrkYhv1gF2diL5cCSHzV
VM7WdefgOeVUuAPvmxGKTsLrZPvJgxPr9xLP1dFhMbmaE/EO39+By6vM9otW/MoE5Wu8hrl1ivKS
EdxyuKTNKF/3Be16+RTn14nb7ioeud8B8yZ+55XTl7kLAB+F3J971pbnZBqnL8E0EpMsErN5atT4
VJoukXC/LB4qQl2AQQLOpdfICcXRrpmJ2JZIDnu50wN1n9PqWGc9QWVObMBQ6zK40Zn3K73Dwzqy
iB0NsZ8jKvgCPwAIBn9Vu2VBhZlMWNAyOHcOYn+duMZifJt3vtUWuykmGcbNHTlz7F4AwWshD1Nf
tndFacYdzxaj+ZYZZEvpk0mh3YwxQ/lDpnwi4mk1+oesQwA5j1K5jyMP7Ccw8XxEsoFLD6Wqd161
SNRdPFMhCErfdr62XP3JWgC2RIc1Qk+uBrf2bg38FIYEYaq7ygKc20yhsWsDbAWHsGmPU2JHD3He
5U9E3W1vpXqAL3EWcuEGOEbeal/qbW/J4iCSKH73OfUHK6gU0PbwNMpzZCuBuiRr5LCZhMGxr5l0
8TT2/Qo2ivFYc2v/taQNE2y3tIb7lv34dRqtxiTfPTE8z4KyDxwNnU2wYJy7zyYZyPdGmckbz+SI
Ttuiu9f2XDyEvRP8amK3gwOSh/bNIOb12cjy+YKV/AioijVVYbs4ugMnWSXYJzuM332+jUC6UADV
HwvutmuMPda0mXK1rBdDXkWEuth/6frJIYug8+9GaqZ0eXSWRWVLnQyPYSPdF54jwbZm74GTf2KG
qTyvDrFLizg6qmQcv2VMNZKbUYQtOCv764jdhatyio1rkrqkRTC+qzeoIdnFzmtsJX3YSm9tBcV8
DLom+y7bJrvVQ/lEJt5nO8VlecfCqtgI4ijAB6q2eZgbm6iaHrSPyxSIDPWGVmDe13k8vDnDNPwI
/bj5QldzT+6V/SU9fehKq7Gh7wbfVX8FNISKY2tlfJPmBEiaiCqoQELoh86D2HDwjKH+EkRj6a+n
OexoyW7tYZMmaYN04hXpZ/okpFzhPsGCL9m+kda1m4vb1vmRzxyhNiIB+G4myYTPTx5sbU+Zb2HQ
hnJbJmY2bkRvOPsul8ktDGpzzyLLW5esLKANU6ez5/aM4OuIng1TZnnnaWibO0EQY+PW0qQDsqN5
xeKC8/Ia65Wv6Co18T1DhWi30IwCuRK6fhSdbjeaTfg5N3CTwDWCmzd6aX3UnqRnrMhL9UZNUotY
GHVarLtRV6/ZZNXltiUcSVdq2sw/QDfZ96HJ9sm23K8yioNPXlwW71Wkq50d5z1dZalHNmbqs8pY
w1rijshi1jwmANTug1l6X3pH5Qf6xeHIWZGzdHHZk/3VG9gTt6GwXwIiBMnKL+wRYUyx+qTXpzoQ
zOMfs7nL/AOh4unmZ2HTr0crFu990BObLp36C9N5++gES11eOlrmWzdzgNxGJt63ejB1t/JLT3wP
GvZKS51jZNz5VRq+ArspP01z62qSMPF46nQ3MVcaBhlypVmXg888plF2NecueW1KDw9zTxMz1X4E
yLeDD/m4nNrgUbaBeek8GW3oe2UN6QS19UD41lj5IvL2GNCXGjfVy69gnMlqyKqOXqjd9VjLFQPi
sjBsQRuLTkyS5VF00S2FmQOUtKOV0uQzS6fdzLWd7zrT7M6CDaDbqeJHnFr4sZLO9aB0IT1jN6ek
heSU+hThSvjqyiokYGTa2Yp3c9brWmEni60xO0Ycs+DmhA6STqKiVIICk+n32oR8vGL4LFe1Eefc
WuzhvmJt9DkPx/wZgSym7NShjUqE3Vmx00GFhV1+ytTi0DE5IxZDdOdDt9C7UjXdwU8C3GIws7NX
7XswJNgbswWIE2exg9eWu2UrOp8yQ9R3A/aPM79hfrZkknwL56TdFUnbQqJp+l0U2OWxySMqZrL5
cz2x0l5TTqHeIxY0V7tpWI7Rd3X8z5T87xh4hfQXB+w/Me6U35P38if/7u9f88eQLH/xAgdSB6RO
DDzenyKb/i9E9jiBgRL+GHb5oz9mZPGL5+CwNT0Pr+1vNMw/ZmTvF0gEEPU4E/82Wv+dGRk55R9m
ZFvwU1BCwl3Lx3v884zcMa0lczwaCxcCj1qT5+9OCo0IDIFJtU1M4y3cKT3BcOuWbFoWWeLskny/
J/4gxzV+v2xL1L7/7mFgwQ47ll8CMwU7EQUZBAe+qtiMVcg1XM7ll8IhHWm6wnpQyeC2q5QJDWtn
7tP3leLl2+ogd/eJ6z95ZJxvauz6B7N/L0hvrWIGy5e2N9VblSW9sZ77vJwZSOrxHddMMZI5Mqjm
NuwIstsYoDyu7BYE/LZ2m+xrzKc4wrRQkLSfSKVsaXtMjhkrfe4AedBRdj2SjiI/PbOVUVRXbumQ
9Rgp8fkCpfNTe98ECzSI1oz4bKde7295YCVAOMvcxY5sZNW3havyVrXmfOn0ZK47O9enKNDDNzaB
5Ru1hUTFOcxMJ9ZSzeNUp9G7FVtMxqm19AJ2Ox5Q9RoWIYVkiT9cZrgbV7TQKlgN/tiQMC8Gj1qS
JLv4djE+wsGfd/XUbiZdHT1vgJrSMCb2ZQenRk77gf63q2g0dbupXXwbNf2Y9lj4V9cRbC3atH2y
p0HDpdF6C5TZPoRzLShVpfD0zmkjDzMj1aFwT5LwOFNkcNfPuF2pmgYbw6qg8c6+WVjlWhnwGcnW
dU9UIHCS6gRcMfCH4jWBffxKR9l4rAcH8Aqtnudhxovd4lAFgDxJkrsEUuZIdJ/zbKqb9cLNOw+h
ak4sovpfA8wvUBqnlkJrnbOB7GWZb2tMH+mmHAJWaYLlzT3jrBKrAHTCe7PAASMwI84+SgqEXwtc
1pc0hTCxcALwc2aNHV1LnxqmA7JscuOQZX+26JB+DGaH72abnnoSNR6fronlSVgpQwKJjvjAKExf
7UQuzmr75jCQ5L1FcQHLEjzKm1FG6s42i+AHhg1P7VwCaxxDbIpyt0PTBDeEn3lgcx5Vxiut5O41
lgkTEzUJRknmZ86+ybqyA0QLK+PpPRebwGHR2xSifOZ9zD4xq8VXj5DzvRZTfOcpqw+2ohpwMIWl
xC0yRcWGyxW0uN2YCxiMIjSj4c9FFcn7pqfokhK+or6kyKkJBQwFn/LXsRSphFESBYHk5RlZJNR3
QZ+Y/L+qFFHbrsagn1IXy0Qwmvm5RAUrKUzWRjsfigEjUthDnblNA27buxgS8QE38lX4KUdWSfez
bTOcQRgJnsacT89Wj13+FoasdkUecnryOpx166y2Ktwq2nmCikPJ8pQIitgl9bExh8aLZLw+t9jW
9gQOnJWudI7dAuBlEPbZ1rfxuyg+L7dQ44VaJZgBP40f4ypChZlevYTYUbCRNcM8ISU9FIy4HjHq
iyUa4zB06kVyhH7E+buwMpcJ2WZU7qPSva+W6blY5uh8majrrpgeUSmsY7fM2xQ/Rxh0dP44KOJx
pIk+5vJkF9pBvvVq3kg6oVawcBK2IPGlSPl8LBO+yajfp3esmfibbKPZd4saECALuIs+4CAUpCki
1hLGFr7Q/DWLmrDoCjGOUcioaA1iUR0oc9APCUJEsCgSA82rW1gzxn06i5BdNnfrCQmjXLSMcFE1
sum70v2pnXkNw9akP9JCABGYwnemjj+NH+oIMonvTeglCCcO79gWve9mLpoK6KwXxr4Hd0jTa4vs
wnqI5eJ08hY9Buv7U5/YxaoYPSJwi3ADPqunGW9Rc7AG+QcM3RkGHsSe7jfdBwWowYF0p2x9ahdx
aKIPYm8tgpHQEyYcaXmMi0EW36nIkwm/Xj2/sYLT9wEIzJ07iJXFZXRyF1nKBJWKGWaRqgAc7rF0
G3vJSXfdsqK6TB/qlq7I4fuL5NVMU3BjUcW6DCNL/pgt4pgbqO9eFZt3WRKJ01wEzdbQLJ/WuOVh
xZOTQ2XzufyePdCRGzAMtKAscty8CHORG00XYJQYp3qhPs1Z1GEsx2tiBcmjo4yGjwQyn0L1QklB
+sOQVDyR8Q0fnUUYxLUJy6gyp43N2xQwe2wIc8bv+Ri+x4u0aC0io7XIjckiPLqLBAmOpCBm597p
RZ4cOy4dyP6fSdw3K8i3nE3TkUYWl5/UyrxvA6PFzTcCD6r3OO1owQsgmnj5r0vD/WUetnoRS4dW
opuqRULlHmOc0zZBV23iork5OUXGzSK72osA6yxSbDDq+Jv80GeDSuu1l3U3LsL8ElRmfiW0wBpx
kXaTReQV4gP8LzeL3HksFik49+1gY3SLPDyIL06vOB8LI3sqFhHZWeTklkX2Tn9ozNwOF70Zk88a
V3W5I2bNzOEsALNFojaQdu8cPUyH0k/Go9vyiByz2T0aOYDkzX/Oyf/OORmCz1Li8L+fk18Yn6B5
/HRQ/v2Lfj8oe3BKWJDYsEuWQzfay/9sk3z7F9ZC0lsAI6xEA5tD6h90k+AX6SxMFJM4GsYIk3jc
Hydl9xf+NtzonutxsLVc9++clD8M+39mWYOkDzzb8/gr+SnIdfxl64ldEaPiFImD75NOWQiV/lqZ
Aa2W5dScE4pxxjL8MpW+w/3Mj+JPJnfhtTTtCutj1F2w+tFUqnp7x1Qqwi3iuH+Np6g+kUHLn6ty
Au/McAF0rn0O+3BEd+mad9OuM5VsFC/wJ8Sa8sVqSY/VxYDDsAc58p3ukOpUxRGFfwDD3kuzgaI1
Wtp5t2uXf8lyZfDSupXxIxshWWZ2VYw/Ag9md3qXIO5e4grcXKHXPtSyk4ndzt+7PYgQvFERoFlI
mPLSwYkTGyuujGdqhWsC1DGGR8o0opUHc2CliwQzE8vC8SLUmG+GpjO+upzK+5Nue5+XpbIsMGRD
dE5r7pxd5jIQMzJV29AfBmeHOM9mTGdfZTGXp2gAxeL4Hydxmb2qVJdb3FycbkCvgKOyhxf636db
UTkiOkrdJfsKuMg1XMBe+4/Yvzn2xlur82TT6REkLU+0TQZVCmFl7hvvpdagKdYeuXrWbnARaUZN
Q2KDYRDlydrDrGA9NGBqmp3BuuxZoUi9d7UkyuXmQ/0mI+mTn4IESeRveZUzwWsRV4F4htGFI2Ky
YBHwJIHrlsNeXfCJH52uGNEuGpMsKNhWY4qy6zIvgMqCLaBXPYDbRJtVCcC17KqTUDn0sY9/zAXl
GuuwdrFSNBCrivUUF3wNh53MO9dYGt6sYIaY4rRF+JJKH4+F07nwKmByLvlhOOybaHSCF7/KYHqV
bRi8iM4gR6j8BQISKCmeLehraJVLRm3wMIHjfoZta8et8w6BDFyVbEmVr0jyURZcTnz/qRDVyYoo
jF6ncuYX8pYXxWqUTE9txrBwZ/gTP8AgwMxsvSjl1aURlpKfoQDiE3FsKzYOu4h0448eqQwfg591
4UCIt0q3oRkd27pPQA5WafsdqAmuEeALEC0Iw2P1rxqV70l8tM26MkgL9CtAFPyBRIMk6uwuv7w/
t5y2ZguJeK2Gkf9lbjz7+EHMHFmBsuvSbf3mRp2xlgA/mQiZwK5+0rvnj+/oel02wqYGFTfkgmuz
IVGVQENG4x1U1i51Sg7Dkhysft4rJeS7SbzAX8torE6uqeq3BldXv2qcUR2IRjjyMUoxQ2Z2E1fH
xOb5vYVQYNtrIMb8/ZHNcnM/FWS0Y3bJn2WbTsbLx0/p53MXHfKJsQGbpsMPi4GFq8ywbBiMKmeY
yDPNrkS7A+9zVvTN/ASxAzR8lS9vqWUur4+fgke+tFNQnQJXA5xQFf89mBLmY/bL2l3RV5/skTK5
IAJCZXtvyLlDeWmjDrIwxbRLmjr/dZ4drsjUNZZrSlg5g79j+MW+6liLnjxRjEQb62xcj17WDps2
sOYD4IrhZjLQXgEU1m8cHDqbAGwHuyVHUmWIk0F9bv1ujWkagduxjKZfaYtAXVdAc1lPJOEv9F/Q
yhBMwQtvJkYldBZxg1zLxixXun5rZadDYgnW+NRzFe9TDm672RakZfvIeeySVn9L0Rxt9qR8LPIg
H59812CVaykubEvhTUYQrIyza0qD3w7Unr2asdPrdTuo3EbiLFFIecn6+TAGjncYoMhBpE49eyvK
yre3MhygrdDBLI8R+uIR2NCiPyAhvCicEGeXYz09xFYxPAzY27dsDayIlakNOrQJCXQWStbgrBN7
X+V+zGGRJwaoibq84UWAr91nCwjOy2LrU0Cf1M4Y1PRDeoV9Fyq452nvi+85Fs0XPwIruoMzl54b
5SY/bBxGz53jTMelg3PLwAwfNDE+qdRQL7El9QYIRAt6JfCT/SRwg1mjkZ/FWA78b2O5w5g8bUsm
1B9LqJpPwIDWQem9h30PVwQ2zDm03yZWk6eWzgBIFJYnjh0n7PtisSs4A50mBD9by10n4eydnai5
KICDP5DqY/Aa9GTl2Ewb2CDYNy9Yjm+iMKwR35mgDwbvvRbnPONu/jhLGxKXSfc0fuXd3Nv9RjdZ
fT8A68B73oXXslfcTSYPaoUBRUmU5asdDbjuWmZuEq0dWPM6K03rU1jb1csQ5+oJ7P81dvrmhls+
Wg2RFrcQpeGp9Bjbcpgr/kODw+WQsH/YmlFsvkbWMJ5k6D/PkeV+RgKy9tXogMhxBpbwfD7qvD70
itI1JOXDWLOX72rrqjXeN7eoY2ebm7HJanXO8ZDQt/6o4wUiz9izzVPUDZ3iTFvFfUvxbT6YpblB
jBq+hPWIACEkK0gorV1XHCaUPKYNwQq1t5tqjdu5fWY1678l7Ik0j0LbfOhS2ZFRNupj79pc1QOc
lJHH+wlnbnchG/1lUFgra9JBWPeGscY9W4btGcoEaXwZWE/Uz7D6H1PxmAm3/bWXo/oywa1s3sfW
zPvHhEhvdGrVjNieZ9glGvVqsU56jGMRItKTbOEoOJ6hj9rrnDhw77nqrtO28aBU6261ZUcL6bb4
kbcElpqFukPHo/WYJm3/5icupG4Qn9egDpwHSOoRq1GKYZoV4AS6NY0wuzfDxio3cWcajzKrnI0n
u2HLy+VRFOGOdzVVPl8oVYLuUdVkKWqGPVOhM1a0tIFN3OjUfBNWdEyHVJ+NyZGvwxAx13r4edci
1GJLGCk+6UhGDzZr2/vOUwe/g8GaefAWYxPqEjDgepTnIcbo0+OWWluM7vkmqq2u5eFnXNDqLHYK
8bmg1elg5eJzmEpvFeUuKBSrkjiToX26I1EWUdORoS0wJvGIoBDZQTgvdCgXtjaP8F1AhJQx3Krt
Rx+46dUPVPtUsfPgQQ8ihd8nbtfZjEnBa/v7SoEDrbvok2s24rRUdGwEkaJ1BIwZ1kJRPCVpxSIk
5fixs+hV2Yy0CYBcMUcDS7jr4DTQcXwt0EoIoZnTs6lUf5q0vdRy8oU95JN77kA92Q6d6E1bBI92
a/b7uuxi/qsl6xMsieYWO0XeY3TXA92gC2k1Hipx17EVJ7zlmhsVuke/Tf1zlUXTJ1PjoyXAxVK9
i19TmOtrxxGUnUVjH33qwQWtPD1SYNpoG2B+MR5GMyI2EMT+zu1c3ocWL627KoD3Y9DFaK1oTokd
PglIPGs8NRiXko6nYx6jdDZeke/rQfovdcAv3tejegKA5O3QGMN0y+OQQFeqk02z5M/TyCCZURa3
OHRLnLhpLClGiPQJWKy0yTtO3WlUkpCRZVFAwteM0NJGzKse95vvaUMDNE6vYUv2zpkPcdDm3/Cs
NAeUUExoy9EKhpCCrcNycpaiwGxSpC4x+abepoRhqYLxu/uhFmz8p7xdT30Dqt/zrBMqe3+ZtV/b
n3i+ZfdtmdsklopgLK5M9aBuM6e6dcUYubc8IG+7dgy2x31LRs4vB/k1E5YZ7QhMkfNHiyfa44rs
AYPEE/GU8QxDV5PMy7DJpNoPHzXHgHuLeCN33smOXj108Goz2zAaQxm8RZ2objO1lPWqiOId2vV0
dtjVXhqM1PTcsM/adJXT3dlV3p5G0dBIUCZUDDitfo6H4g5d81T7rC6awIIGgB74DUy6ue/bRt3R
8xfuVeS/cFAD2a0VLGIlH9N+oprO6bMs26UUc+Z3EBqoB0qCeZ5Wg8SBvq7yskpXBQGJW2eb9dcx
K3LIHbAmelzKwHnsctmo2gjXWaeM4tsEbvFqBBMO6BgC/jaqE6f76rf1c91NJYXAKulkaO3ZCdJM
HI7uvolt71aJ/DM7zTE+lTlRiLNdmu/tENT3xEQziAlcC8cM8Z33OZ0QOLM09m5Ych3zc1LwT2qg
ibkMr1WtG+C+iDRGTnh2+DzHYL4k0P7Iu0ZW3Vx5+h3bgifocPjTJP//8SovVuQ/WZVx59osuAJB
cox8Oknzn1dIUTAAMIw413pKyeNgM4k6SWw9z5NHpQO2kH9lP/6L/5hvKFlaOTR/eKbkqPCXVikS
dhMoVI1zvFDBGTJj/cbmx3nPjLaIifp132JihvIS9X5nH5UCazitNQvj4j510pw7Hx/srYthUz0U
qheXwnDn+k5ZInjp4zbYssDnACjnMuTYVrj6uxmZdsBAL9v5yXKNUG2bMVOHpOs4Ztap8145/dA+
adiMeje3QuBPLDGmyy8z8wQcJn9kYItIUXPWj5hFMu4Yz6zW67cBT9B3LpnyVx8gxZMdRJzo24a7
xxoLdg01VI7jGQsA5BPunSYDFq6ex9nA0LgLWHjrPd3m6jDxLypKs2vh7lUs3HGrhV+9fczChduI
f2HPXtSOn990LNkSpcanKQ1x5i9vesYJOcRnXx2caZmXnSRlNuhEzrj2z6+u5S/6h28UuHC70T5s
dpQ/X11wg+gsyflG6Iy8xbVfFNu2bHh/+OzJdw3ke2GqA/IhGVPVb3/3u/s0tLEf9SUlLiCYfv7u
tTEJj2RTdVBpbT27uK42SZNMnB9zdahGg+/qth5DgDEUjG3//JsLXNJ/+d3xR2PGCiyBkfkffnfC
SEZYwWE/aAFpgCAaZs17L2us5zLVjM1YrPnle2obTiBuOKOaCpg19WeRlx8iOYrnjx/oP2b5f2GW
t2xucX967/7BLH/50b9//0nc/P1Lfhc3hQDVBd+OPkHM7UKaXEe/W+V5XP6Pmok3np0/IqPLDZxJ
QvxJzXT4Ixz1i/BoWf6C9PobHC9h/aWZjxW7t3wbK7BtzPb/EK/gIDr2parte48+6pdpkFhVbWEo
QL051iqO0M1mrKs7F9SkwP/a9FtzjvR2cP0cY5duzlAKO+vVianBqrwcB1Mz9rZc86gB+9PRGPTC
3qZ/bbNCbdqIxTy2JxjnQe+Ds6rZPG9IF5X9vmODyjNWV29lH/YPM0ecce0bJQHObKakj7ITNeyS
QkJ3UCkDk8p6EHssvfduwI+4qtloZGtahCRM5sker3KaPHcXj/4QHUBHz91mzFLza9qRaaYxK8u+
4/9vHpLI6WlsGorxAZu35pAXhfzupOhgGKSs2L1jNSlJoZJgXbVnmONPbXzI1h367nRtYoe2msgo
nXRDQ9GIoYofsGL+m9kKAeIp7EfLr6vHgD7i25xm/UODbow6QAnQEFOatw51RXH9oLwDKe2yQUGr
5oiDcjteoZOB1STYM7b1Pfa3T20NOnam7ig0MQAeQuEk3b4Ircj29j6HhWjnqcScTVxohYKKmZX+
eLG9mTYgNl69gUz6kWCqP+JMcDr9EutG4ueUbn3WdS7ZIPUZhw5FpziUWcIQ/XjJ2Bdz5lywHwHd
H5EqdmCLKCoj/2C7FM4acRo+hNiGd3hnsRET/G5tqhKbrveYFOGPsVBrTNIOB1PT2nQCipKHm0bq
frlwvPkwj6kz78B2D3RsFO6Q93dty5PVvIipSFtbrZTW1JQVuF6tQYvXKMQyMb8BR6Lj8Hs7NIwp
Kyebadp4/M8N79/Z5wgZ+DiF/vd9zrH6f+yd2XrcSHpEX8UvgP6Qid2XBdTKfREp6gYfJUrY9wSQ
wNP7gNO21WN77Ln3XS+iilUFJDL/iDgx/2W5+/MH/lzuAvMPQZ0LD+y/OJ4C9w+e465gvWEOJuHU
/+fKZ22pIOF7Nk/bzfDEfuNPHcc2/7DczUMF5xD20PZT/8TKx5L714cqj3HKXZGZLPaR5IOsbWX8
LRW0VEpNtZdRS9RV8J3zgVuqkMWjtpzio6qn9Tx/+nGJxeLNLT5tup+G3Xzz7sbeYNzjZ8TRy3o2
3duWil8K0Mv2VbeZf1MF9+bcfLpzYXpZBty5zSosYoICumSpddT8MLLyci5cqpJ+sNwvP6bNdDx1
o/+S6ibHDP3pSlafDmXY9puiO5/Tzb48bUbm/NPT7H76m+vN6gxHr/xZ435O6FC5zQM90XvT2Y8Y
uHFJj1Mb/1KbdToxppuCgD3O0zrL35jQde92nEyvOulojOAo/8uwLHzYlEKBk++1d9+Cm8HCtVgD
ym2ib1avF/OmFtBQVRnGQ1PnJPe9qUpuJ0PGZ/fTA57grmbo31j2tUzzIg9NBGD8xzPh/pVm8lPp
xsPeARP5JjgX6hCGnX8cthwX02YoUYug5A4HCH7tsWFNnMvkSAWIf+FcMB3NRrcWDLbKfapQNrIj
dcBMdJYFXydPK7nh5wpcK1FtN8HHIkxGGgsdiripy4nACTORUMZFdxnjIt+TNKbJjTQQ9SadDq76
FYvClhSrd2bQ+rdssCg0pQ5sfJw2jGOypM2JEqcBV1nsqzDIqpLD1uq2T6zw6iI8H18489KHJihL
tYOuXN4Jgu4mzSdrfpe5SwPujaHI13IEE+xysPAJUzVEXNN10VupihdgI3JjxXxrzvclNR13QEEw
uuoMAza0EAgOswYSZGYDWPa8stKdm+rkniPnL86zy3gy1doBS/et5heNOyhflJDyAMrsVf2oWeWN
UwyY4IW+qfw8WXW3X4Ml35oM3em9FQEmsbnH6ou7+MAkoIc9a3XWQTQBRjqdifluVUOSv3RmEeuJ
E4mfNSUJMQI/R09M2eO8eAyGJF0H5QffrpztkDrJjM9W2zUEgGtz7Zcmu+XhUMW3yQCcBjGJMLHN
bG92ZuY9KExfEp/XiIcuQgB7sgdUpLlG+Ag5Zk31KWaoejAafNcknNxwYsp8IZBQHGjGqbi9mRQv
DdSXpJipksF6awcQgwazrcJOifiQp8WyYxQm95kOxl3PaC8qC3ElVUAe3xTeTjc21fLBiXmrc722
dhwuZk9Sw4RfSciMz32kwQpwkr3EUe33XIF23Zm3Btk2UL8D2gahDYgY+aouEvj1PiPKx1A/mK9H
GtAQS6vi2DnEWGA1rd2VO3TjReZj9biI2gb42LjO0c1ryGfB8LCmW89Dk/+iXuKLMCBalX7x4feN
HeUuxXlNlg/PxihLJubaC4F2p7tMO+KJVjhWLR86Aj4z4jCmi0UJlEK6YzzigwQnnz2NxT1IjJfA
7sswoc8PFQgKtEoeXagw+6oReRgDQA/zzJycHX5C/9SvLiAXujf4tJv52bSomzXJSJ29xl73snQh
78hcPtIcgF+/XIv9YvfOGXJTRQ1lgGcoQcG9cTYYZafBUi6k+l9pMbCZFrG3Sjd8pd5Alt6ovGc8
s+NV+8m5RKZiTcF2QoIDsLHxw4TYjml1A2SalFQS5QGauW74zAK4wKlZQWqOG1xz/uRsJhtyM97g
m2rDcNI+Sb97VnS3nwKo11ebpVu+my4eNfA200FvUE9nw3vCaIL0aW3QTxqcsMB+kkDdpOTTltZG
CMVUE/zIPrmhvrUxRLdtXZhi87vOSEXdMR4j5G+CHZ02AOkGDN+bG5SUwe946AdApbjLsAh80ksT
vv6vObw66YzgazbIqdhwp0uZAD5lLPVrWGz15onEfvJAnT50XZrsF2T1Qwn062ZalX8mpDZs6iB4
VfpiIK1aaTY+ZRt+1U8H693akKyW1cFz3TCttCQMJ2044m4YHOqIFf7UYQO7Jp+M12rDvaopwGmF
+e56cIiBmxsWduJwCmnCZ8mEGSs2eGy2YWSNYvRoZ5iAyyas+ZGVK6yv8QafNcuWrq4NSJvJMv6S
flJq6VobvmHnyaDobxhbOQG0HWQMEn2FclttuNt1A99aEwhc6N7QcEk1o2h7MHJBF8nrFaP9NUEI
jhyla+ZcbxtW1x3FE9Q9eVg36O7CBnIJ3UWlr+0G5bU2PG/6SeplYepOPNH1e7qBfK10Y/qOYAr3
8wb6NaWN6s1VeXF69aDGZcjxW1pCKZjCwFVRx7GkFebXxSDbdoIC1mevTLTiGhNa4448iQoTOs3a
pPBOaohH+1GAEVusSVfbiH398FG09nGxYGvEAuLBgrdxrPX9zKSbMfJxNqvnGZzoEcoyJdwgNs58
lWWEQ6B8sDZnML0WlzEx2qijOir8//3x/2V/bAG6/IcDgeefmM5/j87/+RP/vkHetruBZGi6Bd69
rXnpP+YBJrtkSzKjZnMXbE6o/9gkk4+3OaxLts62zWBoC7T/uUmWzh++hRGKMZUJkofs/D+zSRa2
tc1Qfxu7CYENiwy+J/FWMaeU2y76t10yIHwDYExjnudO9q+TgRg1lMsPH/XndhVGt08NQR9B1RSP
3uzfDEM7faVWtXtqG+OpM/vhMi48jDrfW2/sZjRASFpufJyaPL0fsU2+jx7598BtTOiUfszGx3Fk
MtzXnrNYD7adFbLajPXCIx/f+/I2sFez+TKUJJoBEBZrA+yy4Ex847e9CXPJ5ITIxqkIJlXhJGJb
Z9Nwnpge8/q577svpV8rnjUgDksB8U27GBglabS9l7IsHtIS1MtF2UlGkHljX5sm2FJMofsMq664
eM0iX2xEnI7VqBEN+w8bjxaPNm9xzmPWOCbtCUvm5c/xYtBQuhNeMXVR2jjNO8NR/yNxcywiqxw0
/aN92pjAiKh8zcwnKpNYhxS/wnAsdCOvGEoSVBpdqqLjHN9IOCuPyfJk5vm0Z9Fa/Ijw1qlKGHjq
OlNEvWtLnYjw+/vZ9J03asGJ5llJCnI8e+JQwFAZL+gNUmhzyuX8kjdYCnI1k1yqguTE4oGzqUOD
eWWDyUqyAILxfH3T2P1VOo/j65BgJ2WCck/sIKW9cQqYPCbuD4W9Gmfo/LbmNLtI6rALbZ0TXbzo
SXHMCER+4Vz3Pcmafg+5aQS5NhJsY0ZyRDd4MUB+7hBrZzb/qUdqtj7KIHic1uzFLeWvhvX8ah0a
ThxFcsvexwurUb011XABYFqfCpW1QOysSK+V3A1LC92hNcWh79b7NKlQ/2Xx0mJ4YSRlNHvcMD/d
DDN35a7x/Rw0LuQqBL2AyujdYCFJo10d7cmmBWed7mRuuRERVh0mIi5Dm9DWNUnH/sZXs9yzgzHZ
5GTZodarsxsNErfr0Pnfs1HSOzg52XdCmPqi+2UhruAYj0mLL6LOk5+xFTd3jqGeKOUgqExHITDZ
ih7prM1OdeG6W/4GxmazONBtnfGgmMOfWRfSQ9/L4JBUDoJ1agTHyZ1/Nk5RndFBmihm7djhM8Yb
RNfXd45fdL04+DuSBLNFYFZD1DSI10PNI89ZqZd1TM6TwsCV7kv9LJza3EEvejFK8h4rXo9qaDEO
K+PVWWL4n4XOL2nnBKHR2tkva3T6b+MKLF6Q5SlmGyfg1IHgouSqgDBbcNRyFXf8iI8gsuzV+NUo
t6b81ocqQj26byZRn0+UViwVUX9ZmCOb3mn2nkq7aO9BGEOBZQCY3ba+dA802fiUt3IID0U55s8D
Ym2oTIGDA5laXuqRAVW4WIpX48IqAIvPCiZjh70onqZ7RkwinCYuiySYiML4Wi8fNMib5h4/+XIZ
VVafpCI/i5WES0uHxuJSq9jx2xZE4Wf1S3QdQCjAXxTa6XFMfwGWImgKzbHDk2Z27XzL+HZ4G4AI
8FBPcQyCRKjMK/Ko1XHO/DZMOwOxXza8s2I+e2Qqjh42j/dczzJs6N3eO5T+4Axcmei3nbXH1lge
mU5mmCXWr5phzIuXtfq2zI13bqlX2uTNXU2X7b7qOAsanX1LwWMR4R7Mr2oj+4gHv48y2WYvVZ9j
0XKBut/IHls6Xr+Vg7SoxD3NdF+6UhaU2yOFXLfQ9S4iUAfLs6Zr9prtI8MW46mwB+9dVk4WJUXQ
hWsV4FIfKWFudrMGpRzD3DrQ5mTeuPHS7FWsqHNSSt2WeFn2/D31oaFD4thvd21hx+5DhWHnEGON
26P0pEevnO5LUjH7bBlwVMHkY49I7qrzV3+3oKg/zNbyhj3SOdlTFfzo5fDgaTudd0NhTSfLV19d
qKSgfE1jT3jgbJfCj4qRQq2dEq36FTe2vc8NZVwto5Me/GkUUW3Sedw2OtstiU+9li1YD/zlFvBr
cbca5nSzZMQ862X0oqzWgG8HaO4TvGEywjI5MpvRO3OWfghNFgyA6I9s+nrWYHVDqBt7vbWQm2Ye
H5pK12dV2Jjg597ZJWJ+HP1V7gqMmfvGriBzjk1w6rQ+GktHyh+iR9gIDQuRGvIfkLeYxZNCCkdh
GFE7FJyMqwZSduDL4TnI8iCyyCQwYiXpMqjuTG0B3g94xLrzvlSZB+4PzZaMR5uFNNqt0AI5Eqe1
BqeJ8n8xiu6DgqsbemTGK4HnhET/ViclvfpOsjO5lpovtjaX/DBnCpgs+KqT4XjUD7RblInKR8zE
mPJxfnJwKnIccHjn7pzO/bauzDtqMrD7tFDfZFMUV04bY3zGU73D17vs2iUX11wDw3HIKMyei+LX
6JbBQbfrN0SuElUgYC3LKQu/YeIcU5IGRZcHf/K9asUcmqXq7znWxmE6iQGOhQ9ruyTL6JrJWyOc
X3hDfpLEKw+lw4Zh0vZr1RNiroqheyl9/qq1t3s8MVr96kcbUN1AgslmEcVRMqf3tL3mD4FsIFD7
cr2eCsXH4BXfxio2Ofdyd7FKTa/+0vDAUBYkVuCyU0K9QQ6Ym9NDVn6XNfXVlVya82hX7iGfvCUk
F1cfhnytrqWQ814tqx2SpPo+pKA4J+l6uxl3MCy/otibtGG9DGB17wuEEz5QYHbuLvVGutvnouXX
n1SRv3HbF4q2ttp/7jyHn8Wf89QDZ6AkYg6NMkgexqGc70kh529e7j45NJVjfUhubdkMJwuZwwp1
mgMFH2I+aEob7S/UDxI/cigNWpS/t9fYlWE3eNi0sHos0dptPQjMDEWYNBIGg67pzuN73slWNHcT
sKMTx3QKobXjf5uLgaS6qX/kbazuQBoZFJ5M6XTKW2XdAVWfGCjlumZlbTHzOOmCjXAKAGk6DleE
WT12fuAwaTIhT7JqGmwxZCtDUjaciHvLt7cbFePP6plmg5Gsd48wcBxumZpuzVM/BJz+R8ljfkms
pzZbNl+2eQ3eIv9KvQld00l3KecUj1WOyT7sEusDOIRDv14mf4gkxy+6wmWBl5yNW8Sxga+XFWmO
6OQs+odZ+iXEhnF4Wue+O8csnjdTatD+W7v3gG6uaJhXXjTxONAnYazEdSZ38j4YAFZhKgfvLlBO
9uoQWr8RY+ZEfTWXeyez2rBt4LhGPdakfQNI+BH4Dge8hY/iVhfSx14fA7zyFO4uovy+qiIsKssd
MZjymIg+B5kzqwMqpNy3/F5H1bvGEYNEXB07r8xeWc2KVx5x41cGSeZTkSvO97mXnU1nZscbd+6l
AzJHqY4xUDrMUZc8mGS2dQVkbyP2p/0lMDZHcErya99SzXHBFz4xBNQ0hjMDbCN3Ssz9akLjVatW
r6a/jh+4V6aTT8rwqsHWfQdpof/SWA4pA2/AAx5ZnUs9+2apZ3e1vjDKrbDqOGR8nhPBCosRzB6D
aA1aC8pAyZSegRv3w1Xg25gHfPzUX2b46+7XpKB6LQLayZPVJ33IjYjctlt6lyGjDU311iWgBZ5n
dsFUe+NTSdZDRPQJGDdlrbO3uHLqQx/7lR1Vqy7PsCvMLXuZ+DvbLgyfXMRcATLR8cPEHz1pKOwU
7QRPc8XemNHc+L2u8EMZqQdMXq3JVV+zJS3rqVM7whPVs0hnaMGmJ4+4l4vrvMHmg4SRRlAJy7A1
1hL/d986h5lylAdabvs+clamoTmt8fspF+M1weuR5Fxen0aP+bBsscM8+l7eN3cQKhFrgXwwrihw
wbmSzQI+1ADv+m4EfNIOH2w3Mxr4cDN2s/3UqMSFYcsGj3B0P5zyIK3IJlN5sl6V2jZC6ubFPukG
VF9bkARutU8jTTO41kmlrvMqfXA50TonrXfqC+7F75gv4sg0yPtdk9dkUMYl3Od76Sdz5Eq0C6LV
3szqo/oGo6jRnsYhEI+6U5wFRGccV+Kg0QQmHDdY355B1+TRqKzsGmdOFsZy9H5VjEd/mOBnAGdm
9FAeddU+DzCfsze0+zGsKGKnPpCRoT/gaI/cwfd/NnTdnFz6Z2BTUOUadgxgXtZ8NgmusTrvA/C3
B1zp67vJxvpqXlrgsJyPGw+YScNfe1llpx5avBtfU21XjxCCncsKSSaUld1GEButdifSytonBV3h
DcSb0OyK4agJTjPwyaGa2x3BUX7HLwO7yL3SOiBwJHL8Zagw1dAtuIN7tR9L74zMwLiegztI0yw4
9IUp3x1b26eq6FGuClamsgHg7QFAPWYJJum+cfxrK4MGsiuGdP6O4286ltK+s3QafJhoDqB1IJ0p
k/malMsJmHrHVmpMrjGd+XonAntriXW7A75IZ9/RNUp2HAvBTuRZup+hsu5hb6WcRozi28CeftcA
jzkZWWxFxsyTpJ7d2t+Bdh1CchtLaOeWdWhiEO514Bl3qFYL/JL0NNJBfKML8r1OUqMJJxjrNzpU
+rNtXfsmjrOMhbaDZtQY3LsDC/+Ij2/BNhSuPREbYhoTD515eUiVGdxOGjIAJbzuqYBMwpia9mMT
GvwF5v69T1x/RyReN/izk/fB25LmzUIhVSs6/7Ywuj7UlVnsSS7bMP0D6y2BkYjAsvm2qiyt3ox2
eOssuo/SyT/axEVNCPDTB/i0ARyIuZ6XLXosOHiCsXIUVWQ1zKulsJg+eAmImxUSQ2Cl+4lvaydr
/ZVa+qs08aNl7T7qvPw65EzgSzmazX5UdUGdhGXtcZDIXZkF8SXPiIAVg45xVpKNZM8szNCoNcn4
nvTRiD+ou26QFbhaBu8ozAIGUW9n17BXEAHWwTSj0dajv59ac4LGwn47NycJBIzxj/aH9ow9s9wj
EqwnYL/mz7nmiJarfDpVthqj2ejwaSuPiUDb/1CpVhcPLNDO9AvvwlwrStOlPdNm2/EANoqLxBv6
sBZpckiy7jvnNbZiqJRLZK95dYYgPeHymIblldbQYce858ai1OqFrdQzxtcu9HrlXaWuRdGzXtk4
Nuk5ntetP3M0+qiexm+B6G5m5EYysPKlplchzCfbPpCp8sPZsfzXVItqZ3U9zdWmP4VyjJ3ntcEh
7ayFvKqX9Dozahx/HkVmQ/rUu+KXxUp6mBd2R3XS1k9pI9+sVJRna6rtD2bifUQO2Ypao3rRnm/9
atvKWA9J7UO/YOrB5lu3IzWsbvXoLwqBpklyEanWj79NJgCFnZ4m8qzBMj92YgMilz6q3ZEBxExb
jL1kbP7pwbRL7RyL0Qoeoc461OJZ4AZ5e7GHTbVPlcGdgNxiFv2FfsvdvGaJ5qgTR3xVrXdT5E57
N7k2G2tRGM1OrkUmdq6Esb2ffCCae/rxWkLyrn/mH/hf2Et+yUQ+2nnD4uFn6QWEU3FZHB6u4A5+
xEU7dkekBsqq0Dd3npeT8yr1ZQUIwa0uXnoeSWG5pdFHuc0Ct1aIJRg9DI4uDa4OIYs4E85ROuyE
k0GyJLi6n+ZT3ownb+q+Jf560VzwYZkBeC4S4yYOKFVeSzATOXUFrZjUgTm9t/cKt7y0DuO/Dgcl
iEUce+xMZRhT/NIn00OQY/IEHBeN8eLQ5o1+Ym/9cBVCXW0zyPcMldK7sDBABOtzN0v7NRM20ZaY
yfpMoCZMSqs+pmab7LOmEicNQinqnXE41yoxmVyQpTEL54PG3+BhNDA05vGchWmzfCsSyqSJ3lsH
j6jnDsvL95g84NPsUyHgagq1KWZo5p/O4E1PrH3QA12HyiATmbDvGEaZqHIiNuwbXAMGc5Ysk/ve
LIoTNu0bW5VDiDxlj5HM5oCyauQbtFwzLS4dz0cRrA3sw6V9xx/UvDl4OqqoMNb1B9IgViyxFMZ7
A2D8zjNL45TzwIMb5nn6hBm5v/YKjkiQB/I0Ar5HZ6qd7K1qWb6zz+LWStrqPaMy9a4hJnmzqnT8
YWTuLzrFFzDLiMCXjjH0w6qRVZ2Mvp+wzcz5i6+d8V6SklhvewqDwKF7VXNkClqlu0BBqF/XwEWK
zoRH419G1YXMasTxFQJh1iJp2mZs3MJ0c6bQ4WGAADU9L4nzhR2C89TFSXNIukWduA+WvdsP1O8G
/stMuwx2slo+JQhS4ZBad74Y4veKmpIwr2I/FJ6kf7zkkG5czZJNzXVJ//auU1N6xR5C6UPigmPo
88wdL3bN+oM/FM73MYlnKl7moEx3W6aGPU3lil3N4Ybt3UzMjShq07/0rd1ddR3UE5KNXmDuRpMZ
H5wYRGfWhTe30YF1S8ms+TzxF7iRT9Pe61goEvCtFzM0YkCdUv+8DDfW2I7XHlcPjRLtrI5zV2fo
11AsIh5YAQGIMWHHBFVtJySwSR7z206IVeatKlzvm92n+LyKMVenFro+VdAa1MrgYxwjFExWA7+u
fnLGVjF8AhDvQuynFqeVBmG6z0b1NMlxYCQx7XfM1JbHpZhw6kFHyfZrp5etjYKDNxwztGZtVm00
We2vme31HongYTHY1q+Da17awkXHascZmkvcPWiku1dgLjWIesIPnNcdcT90DYaTspv8xwE1jh1v
nzT3JcLhq0GQ42KlHXMZSkv9m34x1GvRGuatiZp5lK2PigyCwnoARI+n3og5vsD2Cq6goMnvS5kV
FzX405OUFsNQDW8sgyzPsrqrHL8mt0sCJsqcAVyrN9s8sfA0EnCw+oAGAyb8iucJzSvlVQ5xkIYN
d3b4piuiTArqGO7E4R5vJfQVd2nl3mIM9WyuXnJBCS5CyKzLr7KtxFssBjZqq6t8TIqiv02DAKJK
kmfd6wjP4TAbPHUThFce9mDiOexkxNKG/NgaM3h0RqNXfay98zSbat8ObnHdkoODLOcJ87pZm/mL
QmXWrLJZFaUGdg0CRTHLiTKg2HbtrbPM/qlKRbIfppXCi4HyauLpXCVGP6sbv6ysr0xvDR5ic/ts
sr+77ptuPpATsk6MMz2mNEb6SFf7FJIxheeKlkHt4VDdjCr4YUyCowPMZWDtsN6AOYmbYOLWsHKZ
UtpsnZtU+Pe1dvV5Xpzp4hoeOGZC7hH5WMFFA8aCeXNPniMYb4zeK66x437HCCn2UwyUJPeX92Sp
0lBSMoYrP2esKOKKWVm/vBgZpa6Ym9J9K1drb3ChH9OpHcKpX+S5gKnOdLaoF8mgDfKkpUXkCiAz
ymnYy+JlectKG34KevZp6TWOIk8M4z15ZubAAiNQVDsbEl87Kbo91TRR7mwN8SQYi2s48tHsIN8w
YyWHtTTpQRT+uiPUidq/8t9NwjQUft3NcJN2SOEvwSDJMLJYO0a9R8SnkxKhOqjxpAcJgsc8p0k0
GJhWoeo3BykK+zTb1dFO8sfVh6bbgFYIg9EkW41hAi8ASdi8eyVJkt+ThT7FhoQF26njtNrTN0Mj
g0jL+GqZAkDMyg5Zd0Z2bAkjUuo2vldB3j3MY/cwNrJcdmaDE2lHUrWH0mnckSChkc6U6Rl4vLy2
J+PDNrzxppE1Bk/Wf/wRNKZs9pyvanaoTQP0M7Vgo/qye/1/2fr/IluTAHfJGPzPts7bn/O/vBH5
+125/vOH/lSuPfEH5nOJxmx/Mt9/A9p5wR+ei+UBe+ffKifRjP8daId7XYDuMLFyCYtaauTm/7R3
2ugJIOQthMnPGut/wt7599Eg30GsxiRogZ8PfNfdkPC/ydZicrvJNJPmDJuSO7yoE+fO6uf2FuOb
H/320dz/TQz/l986Gv4+97S9Fi2on3q7LcSGv//9tSa8zSvCUH32rFncrtMibnM24C8Ln8B116En
/OPX+/skDK+3qf44Azz0eMAmf329Hmy0xxmQ16vElkdGMIyZKa/iVmnbYpsZu9be0r54nplN/i36
8UP/a/Kz+W/eLNaC3/0ANi/uQFLBF8y3t0Vx/vriHWZHTq59fV57pT7gFDEDKum7uV7Eqh/htwUv
sTT/t7f833zEZLl9y4Z26PrkE//6qmpQeT/7XnXuK6HvizJVHxNoWZbFrNf3iYk6/48/4//ygq7g
IuXlGNmS+dgcyr9/p7nJaYz9bXDC2Am9AKc7KzWJsMq3jG9WPLlv//j1xH/5XD3HtAAvOmSMSA/+
PVUGHjSxCuyTp7HROAtGXLHybl07EyzVbG+UjzETt35Z2wiFhXjsUHNfauKUc5i6BQTZxBu8R7VI
iXdxcrAdtG06ENMP9NdF+v/LVYCJ+++vA4iUAlMIlyDlsqg9f/2AahoTkxzn1cnxrMR+NirpxFdD
UkJOIfXNxqRDz7qIJsWYthuUI565BxeMi+SlJIh3F+aMb50rZmUgSweeValbci0NsWyuqtUXt5rp
SXqZTMl5te63dB6ll5g1CweACckT+AlGn231UHL1DxuI65YnvdHvR89srkhs6UehcHDFDEFQrvqp
cb77bCyXyOUxMxGh7FBFe8vR9y6rhBtl/lQE22jDeM0J+8aPXS97Lrk476BoeAM63nYgTgWdp/DU
2XJR3JbrG2UHk/2g62WGhZcSgnOdHCxQYFNP9rkQ4O/mPgWwpe+NmUhHUHQMGnTctW9gudq3tTet
s4uA1IUc8ts3v7Kme3MYAHghJrN8aTPfKqR7593vTf3Y9KWQNDoAT4HIoh+NzhDPjI7IpK2Zw7TI
kfW5XgLNMUEx4iGuCRdkgMr2ONo977QtKCCqSjTBMKiz+EXmRdFHoz877+AMuMzWic9t48CMAV/a
6nfBy9ytzrtruPoxS+BvdBaDkgOuXYXSqQ2G8AOoose/XaspQENoH1Y20yhe6OEDNgWoERxvwGkW
tlLHYZ5gsBg9UetL4MVZdS46o+Ps4eKF+pRS09d0moMX9idM2hWOQb2v8Iu6yIqu/d6QXH5Lk5ab
v6uC6wAO3UtL9plo7idZQ7Ot/xt0pTcp4UBDbzTug6Wdo8n9rB2SkEE0ERnimE0B3Wcae76kgFHs
eUxzUnZzu73X2Q7oJt+ClZ+fv60V29ARKGhKjDqivzAdaDqDePz5Z1Qc1xQLmznrxgoikvf6kBKv
j2ZwiofxM80JqcaPXFXM7Yla2Di+ElhI23Aa5pGOHvrJHhnzix6N2rfMcadKJKhb1RE6cDDtFgSs
4c1DmaM/RMfTocwRUqlo4wfqMhMYtYTyJry0lVGnl2FQmXGk5CGfoy4xlvixxcZdcqh0oDBjJFfx
tcTu/eYGEhfqAl8lhG+wZvfzYsiZPNC0pMehJp81yBQbyGoyYDR8sKsNDJGd4UwOn/PwjJiQggRc
mNXUwXIIrDLs8LwQA+44/QNNvXVgIuC5mE+QHjU5RQ43bjVS2deiuiA4LLe2Q5kd7h/xFUmzi1r6
dXeKdpY7w03V45x2ZLMU0Pdvyi4CPOTWMFthEmT6avKM6WT7TUIrBApayaZzvfU51350A8umi9h9
ASVAzalZB+RTV3u5Riep+MK1MTRkqhNqKdtVfQRZ2s3slnFQRlzcwQWaNn2yAW1PAU4uL34BkME5
Thj2F5WS78/67r0WXn6bU+dhg7q0WLKJcXLRIdhzSS2FM3ykgn9hljXqRx5zXMt4P9PsRISYpzQx
8eMykF52hApeAMTjbPMSv2LcOE36cd0oMfQBCEpaRftGeZ6Gj1HM77qhlj53XBbMRhbPuWHmr3m/
cmMFCwnj2BwymuUsi9lqwFQ7COI64jHaPLtOBZkwr6OBt5EchFX5zsUpVzN4XYdWfKt6w6CPJrVH
/0zkZWWUigVYH6yeUsULkRrr+5pMjrvv6+JSBm18PRttct+DlDgnfvDspSkSuurfMfNsq38mXoYq
GKN85HOCks0677QiuwRNK7+NRjzOIZQDqPUBhh/ir9TuZROl1NZoUCQ7dyLkvqTXI256/xDUsgbx
IfV4WG35UqV+GzV6QNGZKrpjAWh0oHhRwKZdZcEu5NBjfy+FxZ9veWL1X5w0kPH3wJ+zftd1bdwc
Vr8hMQ+Ve7TDYiiMa2JuIx9dBRxzVU7ydfGgcWR27d95qcV5jbdEtKGl3nSR8fBGPwN7kVZtIsqc
GWEhJr7WjrP+PisHTCYURib9be8PC+nK3KfDBVpRj1xZRQYq8odZ5oTlY4flrXDhQ5Ka40oZEsYo
iTa2S2lMgJknaSNuofizlnYuyvzuk3o0SX4b3FXBNSBEyFFlGXyyu3J+J89fCHq0BA+3HAyXoN5i
+W7ZcrJPZMF6309kxlNqofGHJcNwxEDgXwdtyaDLb3jlnIcJ3H08gPcAcbiXHMrUjx51CacGstDx
M329khehxOLf2DuT7biNLYt+UXihb6bZtySTpCiKEyySktB3gTbw9bVB21UWpUfVq5q+geXlZUlg
AsiIuPees8+8TLpRhy3eFeH86g9aFt3MuoNi0UHNOCEg1ND12BCwZCuarwVjVWpDU/JGGFNtP2OJ
HG8aOJzDCmURTXNVlyTSZK3tcmLAmeps//yx9AKEPugErA6HQAi2L1eC2KozKXe96sabtufsm9Np
QziQFepgDMbM4OgUPvqz7oTw1DTpl18Go66iawMHEg8rr/iszDG4ZCFj5d5adZU1hNQBCoEeDDyt
RnhCE6V30a4TQX7o0oak1ri21R3hw/YXJ9JZWJUUeAsqiYwIl1VCOnOnh/eDO5WKdTNzTtZkeg3r
oqvfka5OZ6uLxPdW1v426gbSa/iZOeXEwvUfjJG2MoOxeVhT+61+b8qa7SmUI3Q46VoA18Ixnu9o
XfLEM1uxrXeVh4wqlyxVd8H8RJPEtJ6nLueNyxoeo9CReS0g62NhWdlNJeI19KtAe9CFstCMslW6
w51jxqK76+HNONUypo8QebcZSFyHrary0dyzNdYqhpgSi1D/lHiclsPtOLToDXSOG/j17TUk2gD0
QZbHdP+QJw2OmvEXTAwXrjEzVWkwXpl52y9jEak1/2A5tmz/kCVTdebx17dkAEX7FL3E4yj8+ACs
LgDvH7H1KC/fhXgNYWm5YpN1A+gkD2EAwXTM8Vz/aKkmgJpsXpBzxStTht1G10J9JdG64Wsb633Z
4xQI20y/LSyWGNSvrWRsTm+PrA3G706efhexZSMQK4MdXXL0mW0NQYdv4LBkVfgO2/+7yNS1P1rD
nveag0EHctlvKw3tCjEJPa4Sp1H5buyYSXA2Du4YhqhNwia6SmoIL6NlXVtaa53pKhYXnjb7cjFm
B3Y+OjW0mZk8IPXycof0kuzcob5bmNyqa40QzU+VcLovsjTMq7In0GhphhoHSNwAwMwKxBWIdfVb
Tn7F2hCD9t12AvtgYsuOY9AmfqIVi4KGZeDtRDJ9Q57FA7GQsaYb2zaHaJV3GuoNTgTM4IlCJYRC
QQZkBYk0Vgj2K1bDFsdzVxti75iqrs5NyjBmgSfPP8F+4o2c+oBnj/UxIu4lHZJ4ib7ld6X4XHX8
Q60+YyhcCg6bxoJOC+J92Q+kPvHZ8apdZb8d+vuRKaicD74fl2s/VT9cSKdRoduU/RaF24/Vjx9E
JE2XbbXLCofFGA27fl9D5cwWwBYA/Vlz6fK2HH583Z9K//kDzv7/mRmCB+Bd1UVJnpmkAVVMlTLn
uRW53OXNCMmEUEzWrzIv1C3eL9bi+g1M+PHV3zlm57sLgoKqmC84PwTogR+KYlwtdE90p9wR60oB
ApjNuPfmVZdEK1b7v9ATlaQsmXGHhjUjOd5+hP+QJ+5VRdji89c8LoDstzJ+bf/ZfKNfZ3zYsTs+
F82PTpO//sjfThPrDxsbB10GBOI0GGakxN/kCQ3cBC4PfNVEJVqWjRP6734dvaW/+nNzKCPDbh3d
AH0KnZrx33OWvOuwzBQV6hiPHZuBuvFThw64rZcl4egc83nusjRoGCLz0RlDsXs1omoBd5H5Ak4+
zc0yuIKLi9dT2poAOT612J/YOWtN5NQ4DjC8tZhAaQU7L8A6ReBCT/StCwK3ukoj3mh3A+Enh3Lb
UrZEjLwNFryl1QiCrDfgYXPn1Ft185qGw6W1YpckJ0O4Syty3E1G45JEwDpkpjWpO+FNk35ihBlX
bMg6oN0FxrsEoKYuG+1UjHpmL5NGY1qPMipudlntdfVNAoTuTtaB/6XJJhOCI+7OWdzTJ9XRKWRE
EoXyH4VJTg2XUM60Hv3MoK/uuqzPpkK8P8ver9O6cL7UrjushF8OT2QxY220W3dTdorYZbKL5zgN
A/1aaUZIz9pSVNt0yrM94IvoCc1i/Wg0JjkTjE3919L3XrNRXXlorVCgpLna80tw7jvHvI7tWNtB
CNbXbWL6y3Ee2S1606e3nxQRGlskWmzqYU9xXxGEvMCjjfcOMTf8LN3ud2iA8ptO7xoKmJwAH6mG
LRGa6sLQQh1wYAL3wtmH8yLAGbiLsiT+yvtgX6Bk9Oa6Lw1xTS69tx0Rmu6actTJg2iL+2hy8Xp7
HS3NicwsRDwRxmuvNc6c+43PouTYvXBqw7wurbBbcZ4tSTBymXnFOgK11mZThsPVrXWj6DhyMJkZ
RECFM5jTLrMSBD9wF6cnBIzVBqGk2JKtPO2tyJheyblw9xEonjt0AMFVJ+ryVIqwY5+ehKI0mRwG
WJuxt1qDOfLf/yYwwOqjs6AJUhHgqJGNVC9q2kSFPCRVEw7FgVCAIStXbhvUib8xpLglm9kbtEUP
U3OY1lpEbtvrf1bU/80MhBVs7pz/6xnI8VvRdq+p+nEZfvtDf62pnv4HfGwccr7r2I7BDOKvFdXz
/7ChXrDMur7LmOQfgAvT/0Ona/8vQOW01VkXyfrh9DL/qX9jAqL/dBYyNAgb8yiFbqRuGO/GBKZj
RtKbgvDQ61hrlxgT3Qug04l3vGi3cQ1YoAeGIwbUyrXFYTwp6T2Bu2x3JJr2W7PW6y2hFJr2p1n0
X44Q7DfT4A/HNPDRjBHYSgAc6dr7sKGxsZWNMtnZuz2599c+ju9rdLis9SySGGz0rrxDVSOsdSwp
UkJECqLqm2WOMz/4Cq9GvzSMmWq5rpSbu5+nSoRXisZNy4LdIFuIotaRpPRWQHt6R3irzE4MDSyg
7TViZTmt8HZDipbb0tICEa0O4pUcupI5u/wUqT7EoyvyhMxDO6tJ1MTyuMLyi2GKPBz/QGdJX5eG
Staj9O9Z3SPZrf3BM28m3ekA8FYUibJmMsoKTv+7G5L6JVe5dmsFJmKG/g0tGGP9U6RG0LmGmYP4
4YB6GyVp/IYlpHNMinwNoXVmFhaSFlAQiq2MJ3mokYBsO1hJr7EWyWs/J6nYga9LdPqhKp3m3n1j
I/qj2qKsaI9BEPWHUfRiFbsTKy4NAueqtkx1KoAtihjWO+I4CIwCFKNmIlkQMRLI1cSk5dEg1d5d
aJ09nGmAiwvxc0Ad3UgBgYp7kHTudKd1YXYtGVHglvORlTWDo4cbL6XzIps8QdMV4TtEjz2xM2ux
c4v2r7rt48JcoqbJb+x+cqFP0l9Kz8S8NuanJERVMeoinocga4gKxqb2s+FeaUBNi8gs9qNT2Vsi
14tNBYc3XerS6ZYNrIz1RMDdbjSDak2qvViYk4ZOUavKvTW1dLLq0Llw1+sjKh+5gcKkHULd9A8+
orZDpGtZuAoKLXusWr25L10IC/Wgu/Yy7QRcjyaeyB42xpPZa+7X0I2cDS3Cuajj00sDlnymerk2
YgxuC+477tN6GMkOTKvoOeW1X5iGHJctbxqilnC4xZk6XEFy7I/20HTrzIr9rVVH2boVjHWMITb5
QK15SyEoNwzpDUr/OOKVlrkbbAa88Go51ZbzaPOXoCLM2Es95F22P+jPRpjgaEmU+mZQdJ5r8k/B
q8NotCqLFC9ons4XduKJfGH6rnujdxK5QqKlcDC2xKti1DWIaMJ0ihDcqHMXS4VfUwxqjPFXWZiF
CJuaQNzbY4MEwhJZu/dHqR/9yqb0H7mP+96dZLPI9Sw6hcAYjrQyuXtWF0xLq5+hK320yZRh46ry
AuuVDMDBWcTZIO+noSpOfub73L6pTs82pgQUdH6wnNXjfLsiryarj/NGj/8xg6QLrWO4uAWpfFs3
LZ19Sr/Pj4bpxe2ncR0MjbX3HUDZCLeB2VS6KK9YCYcvfQQVZlF5jtKQySKsBowsU0L8hgIrEgNP
96kIXFqYNoGyCWQZ3evpWZBnO+pgBRaMw+BdozOM8pPCyYE2RPX9vgwdSMOoP4HqJDBWiLkuHUw5
cWhcN5k1XBwGW1AMioiOvSqa7BpeP4IaXBsJ0Jy+FAAgdCQalZwwIbAcHPPIz6g4aac8cBCqb+PO
bCFDkw9wDuZwJ1G35Dy5Jv0HqKHlvcsRClhwF1srreT/O7yj/hrZHbO1yZbnwYDaGxtD+glpUXHv
zSFToerIFq4wa7A8s/jaTZq+JmFLMlX8llIFBcahTacy8UjOOTlWY02klWHO6VbuW9JVWIHw3lga
AVj0j+sD8QDDl9BD4cU8p2cyR2TWSHYW1lOBiHsO1NKMpNforBCzFfl9snGHXt7ZZkkKVwDg8KLb
hvGZ/kZ866oRZWUjm/DGsqwKAzKS7GxpuFHzVCqmhAuLEFl7K+f4L3D66XNUz/g6Wx/7c4umG9+n
PtgRsZvebCQD+XAtxjlWzO4JACb8qu2/s777aMCiYVO7TvPkCJ9LhL42nUARm5uERu5eMo5Z15ji
1qwN4z6ZI85mpTy/8NKxzvMlTwn3WSitnOONJtwDmG/JSUtsItP0cE5Pc5UxJ6k1hKqRXgS4oQew
cWxRNbw9tp3w0BRSTcCXYapi9Lq7biLnNTHJARo8CwlhPZoPxGNV+4Ri4QaxuM5V81ejbnxeRDs1
r0dRnZKApX+ys1OovOB1JCjOd4lBdWwx25pzsUJTUK0rmsVXyi7drUXhwB+YRuMaSXpIfvCcRGeT
iLBkymys8kgRR4UmCjytJp7w1NYXSfLH0bKxHC4bBJRfaOP1r/2cfpeatotpqRy387nkJZtT8nhL
bZMenkt4nkUUmLdWc6YeMDxCMdlO5dH05lw+24xcc6k3k2utO0WDcjVAfGX8KEVcIh7rtAcnadti
Xc8Jf9Zb2J/y5+A/YNyEACbNHAjYvoUDepE7UEuTngA3IGaO1fUaiq05U5CimMcVPQsr6a+FZqW3
SnPu0jGwt8lbKCHGKvLLiiYyz81bbOFcg18HKUN5jljlk5rzDduOpEOi/3hewVsAojCT4sm065y/
k3xEQwe3B9GJGC43kvnZqxv91LCc8S2a8xXDt6hFzl1YFTOvJYIRPUT6DEkNui1KTxtdCVF5iV8d
EsLiZrOBJ2A6EVsYYcwPhmItgA4yL9PaK5xT6mI5ekzWWq+Z+Fl0oE34gcWma5pbmL1s1gh2zpFd
Itwt+YqdYtqpmIFGfA9LVIzMvu0cMS+S1X4VQCx6JdKsfvH8uqLnPAn/4Fr4ITlg2oZc0330wc1M
gLXlIKe9l0D8Q73WOac21yaLYOyMvPhRTC4FPhiDU61PdMwH1pFkKQtrznXxE/nZIDtAXHrTyq1t
x6Z/4VuLyA89pBWs/TJzDn0CIpLU7biod2nN/VyNQxAFbK0W568yM727cdStVQnlseH9Us7RkyhP
F5FvVluvdLLkTIwCkRQs7TkpeN6IFt2vb5Gtu081qsBt6YRU02mcEo6MsPrglW5dbOn0QWITYa7h
INAntoyaqceW6YF+Y5CKnR+8Kvavw86tvvuFZsVLcLjanilopi2LshcQBjpI5iORgmZ7dDxloNH/
T1n3vyrrMO99WNadn+Pi2w813Z9/4q+azqHNZTo2yh+DsQhyNMqqv6o6JG+ULK5FfYYZkkbz/7TJ
3D8sFMGo4ZDCeKah0UH7W9Zm0lub226upsOrnlkt/0ZRxyV+7G+7Ll0z/h4fmSSy7nf9X+UD28Tf
Nu1IdEbzZKsz1KB/FLk3P6vZfr4EzT2b9HraOnN/+90lgqHLREiC0K4PTCSp3kIozHAOt/S/S+n/
w1Xmn+If+jwwaCPyV67iFk+NeCrHb+gq/n+XeNetxtxm8V3jEt10cbULBpl6evn4Evqfnf4fSlnm
ANAokfvzZsyKqB8/SJMJslt7onAQ38rXEmEktH4cs2t34NJ2QHgtTbMAsFUXHMxG6zYj6t01yDV9
q8Z+2MaVlA9GNJk6roUmWcnWvRg20JAVZ8Lh5GMpwQbHkM5sxx6CRBDcsTXgFHJzwBcqxXznJm5y
bHALL3FIPOXMwxPPa4it1ZGToUXnxB5pC0F9g5/Djc5Q+BXBpx38h1gyrZBdso+0zD1iu3W+iBw8
3iKyVXTWauEcOeRTYGiiAfVjkxIZ5h14nbHNVlSC3akjrv4TsdTZKqoiTPJu/eoYuXtA02OucaGQ
wIJTZmsZzQn/TPsJnZR1GWjSbkXnZuvSlMmeGCFwZJ1ubZrUY1sYKx0zS5qvGVqO6OzH/tZ05zlY
6rUnd0rUupw8Azc8sjkcf7TsysQH2VZ20SVI+uHVb8nk7Ceza5YOSveliwF2i8cXa5oTPEYVgYor
SLvTJ2egPU1Epv5NSmJtljip2u9wM0bsCEnWPvgGXPHNyPj30lPvLd35BmM2OANkIdQjb+eUXrxO
nJbJQ4FlabYckckvDsBtgZpsSLYkt9VlY07EVRJa39qGzXpQbfc1mcZP1mR888F3fhkNmHPM3GJA
yWAYNQVNcSGjWt8StvBtakvpLyI0WLukpgBOMrAECzuY2geMIUTsYGMl7d1ND7lvNw+xUO4yg/Jw
zOlNnOeQuDXGaXoGbNRw6oxkj3eyX/mykmRPeLhUDZxeC+ZO4dIPVLD2yKtPllPmhQdbWcaOvgYX
MCZnWdcJFpLcS3dYxPu7tJy6uxbmGuZKv+HFIETzkoXkPmtZkB682XlvibJb9+TJXntYiAF4mGS+
5LIyVgZr5xUxB0myTwwHpHBGmxU5eawHy04G+i1VYnhRIWykpCB6C4RTbF8bZKBtozDUtrolg5fA
talRRkMEVwYkn2CZRi5uN0oAUAtBYF2rSBrY+pWzBMFqHVQl61MtXP1Whziyd/zKuQmEKbacWM0b
V8/D02DZD0FeT5eWkmKmHPTarotqx9jXEosN4gygecwRgpeWKFTaG0PZMo7txLZUkffdSlLvuwiD
dtkQE3qUru6/RL6GqaGrIQqhrdXID219JFz+fD8CIIUr9LNfSVbjTjb9mK0Rt2k7vdHVLmcoN5sx
rXuNwMp1oDy952K2vvXcYo4UsoZHzwh6KlQ7umh5re3QPmTOyurGeBm7cW8uckv3XvUUQmidd/lV
Z47DszTN4gwpx7+mhjXvM7+Fd02dL9ZjrdvYmmBbm/A/NtRy3g0JA8WziuzhAsVovBlJj7kam9pB
YuqqM8xO+5hWON/0GqsVvDnnrqK6WrWTmhBFoRhb2prBBWqgrKQmGUF7kYT0FSjKAlIxSEmwUWCa
Ja0wJtRW7LT5IsrK6A5SQPLVnpxmh6OkWacib7a8GjbYcN/eVAo1YVsOZB2DMWmALRAZ1Wm4p7KB
dKI5Fy66n4ycYzS5JPyddhA5qwTNIeViMeF868N7Qy+ng0pVfaRNqJaZHcQwuFHZgRPIE3/vcWLY
cJR2Vq4V+nu78UvMO2O5rrS5JRelMS5lh/SOpWcm04ZTQrvWlJR7IbWMj1F7asPJVKxxZjGmNbTM
X/ZBy30Yy4mMHk6eNwQJ1C9D3bYsY316ybDvbCO0fcuWVeApJpNkXaI62ZGO2n9jIjRtjNCzj0ah
F9sB+RLeaZHg3SOy4oXOTQPh3I+D743fZQ+qIcOWnjTe2vm3G4Vjg8u15F6N4cw5sV1ixzCNXEO6
afF5pqVa8w6/JYp72PfDXC7eLhlPSEdp+Fj9EmaXjwQha7WXNG2bz+4I36e3AbviuDLFGtyJOhcV
h3qjme2hxRh8SayofEA4kG9bvyu2NoCCdTzhiEa6hu6m1vylNnYozMrumUZ5u8dR7qV0BxJ75QWp
tqPGTFk8ZX/ltxq3r4jAZkrdj89OSmmvIwzxF0oHoVESwYIhq0LOSU0K9lHz+vwA4HcEH1E6GKSs
ZJp2bVHxA2uYdHY+ITt3Om2sxxZX0yW2GAouqtwj1KLyiu3MfiAvsAL1BNdjCA7j5DULXXb9kqJA
3FcxqRALMfLoPZP5YOmact8RqvPV1/ndxLM5d7l07GOgl/42dJpmRUuOOrcOhLflNCr3ZiXSh8Gn
/1cUtXPn1w4EKHKylx617RbKUryU82YH9YAObeKON4PjQjrRe39Z+g3FSIDe2ZTKetZzHNlFxQtO
oZkeJt5ofKIWvFJLK74l7OF7o9Ea0AfO9MCLFN44kQiv26Tz7wqigdAMN/42llWx9aTpPLYcSFtY
ZEZwygaE3EvSsvytEQiEVqQ7XibISN/6IhCfcrcK6B3iw1ohqv7rOaXQ4b4rjR8Wh8Kw0axKv0Le
Je5DkJY3NEjUIcHBvhb2GEN0aryLX/bjRtB1/mx2yvqM9dn6jDdZXbFTwfSvI7FScSxW4MeinQu3
/zyFQt6WDAvXhmRWKlITav1811ubNBgEw941WLGNVsDZ8JEqHm1Z6ou6ZHBYdLSwSl7EDSFt2tGt
cR4WftIiT2/NdUXm+nKUmsWX2PWBgxkquw48Akd1WiDp8u1dRrE+XQhBQ/lOvXGcyBi+cptiJua7
IYls9LtAkxTptVZjYnfU6Dz6AW1Lgi0BQHl4VVdUxzz+qZ7OeMyms073hv6jb+aMWdOIJVDXbyMR
v8hUjVcsCmpvVEFx7cppWoEdBM2hmko9QBawbUhA0KInSKQbV0/9UwbRGQKTm1yjuKP2N430YGEQ
PybQEm90dxDrQFbjdY3MnRjBiAmRW5fCpJ+fu+mKyfaMRtEjMnFoJOwBL1GLA4shWq/NCBYo3KK8
x7pQbDoWHM5Ahcs4wjLa65p+xlJ2Tr8Mo2w6q0GvDnXgDBvT0IWCfFaIexADoJnpy3FitgCiZz3L
Bo5FvpqtXc3mzxj+r9fXJmSpvti2xK48aB2vU15NHKv9WH/RQkudrZyBiTUM2guJ4TghxpikRmE1
0NUbvpi4yI3DNA7TRaLePjiDpdZeqyR8aaOvaKH02Dpz36FHQO7bjLBozOmiwXeLFsLMEO8F/Mc9
QTRhu0AE1J+6VgBC5rfeJCZ9nUU51cGu0RNrG2vmtKdB4+C3jbfzJ0I7OhpLCE3RlT7FBlzHOL8z
yA9aI28r1lMViS0eQsRnJsl2ROUqj7DFor4Da6voUsbiSErqTcfMa0HsNWSDRHzzoJ9sdIsUww6O
XZYooqNUn65Q3rFyouiUG8+TwxqYk7EFjtGDJwhapLS27ICca+6aE2J0qCYbtnykoMLEJRpYJ391
C/HaTPb1iFhggwgxn89t9Z7+GS74Kb6Hq0CKqifCHavVlhvRL3XNKlZhwJzCT71HgUWdCYNZ0m5v
6mBFDAc2YlO2K81rxb6wia7L3IrPS6/W4lQF1pAVuziPVXCuCiBLaR8WazhZJTZbs+9QDiTRU9j1
9i5FZDGhQsPHMXpTeVfhRkP7GGpgHnIjOqILrW7ItageUbGRWmeonO5Z1b1WvevcIa+nW5R5Vbrv
ejUdjNgH9phF3U5EjONmpo51Y3lyukmwcd9VsKDXfd4B52J0koPkcJw1DN9gGcgoQmM3JZu+TinJ
tSw+MJtTHaCY+sWXU37UQabvGKTZvlwNZWgO6AlgmKTHpnjheK9/GeGenOF/tNpSGnZ56esE5Qjp
VcNNMEEGa1XkbxN8BhuCUPkq5rlWvfln6eNJnuKK/uSLFVn1sOzBvV9beptcCrstN12s5BdHcr5i
khYZV8rz2y+M9Fwkl3HxOVAuqNKacIIHbd4hHT2vyKTzot1YFN0xij3rHOVN+5npk72D+jwcMjvs
j4NQ6WtrJQgsI0gBaD7a4KZ3q/xr3gDW7x1Sb3E2lLSemRwedHQPJ9lGYO4EBfZCAcSg1m0QX+C/
tj6ZBeCqNLBBQYH9ia5Kob6lves9GqVbQDibPDJdsgnIRZYAsoAqxhlvYitEY9cB2xyRDSnJSpZk
CbgwskIrx9V4vOy2B0VVsSojc0KOgpa6qaYVrdZ7kcWPY4HEKGSVX9C48Va4FiiK9eozCcTwCJ0M
uqNmuTUjH07G29J38vsyzctTO2XGXsqAo9Q6zFUAGs1KK68TO/wIgsRNy3DEN9VmHV1N+OZ653gP
sBgLgiI6b0sVQ6Yr3JtPmSnaE5tidsNRMXkedbP8lNRp/Vh11ehi1qbTu8DnHqdM4RCHL9KUI40l
2uJCLhqEhKaMx6dUOkZPG35IDr3RfQsHb1h0tHdOo+8VR5OT7WtRwX1RwDJXjkivpnJm0xE+l4G2
JI514FGd0h62DjF7VQvyzQuvEg5Di8SaEx5J/qrPMnSCZSOht/P9/wolnWEEexp2eXrTJHC1E2L+
prtJ0SSsrDCLHkbZoLBWSId0ApgvDeLxF1NUT1bSDE8klN9NeLisjevQVSbkR98m9cTKXglzyVct
u0PMxjgfI4G8tbWsyZfEjG0c4juZ6APFtHnjmYyU1jZConUyUkexuMgOZU7uU5smRviCygDALCsh
AwTBODoc3XtKHfaT0M+fgtzVVlXof7ZGazhqlW5s+VvA2ox1e2fF1lc38+Aela16CSeMNjguvJj7
ppKz70/DtpfAin3I7BA5k1HSX+GmmIH72e0j6z7uS2bLXcwXVoKpGwrOVCpy/I0t7G1rRsYNNcgD
C3J6DdDQOdQYfBbtQNRpRbryc+kj684wa2C8NpMrB2MlbXhBFWNITrcoKGoYOENxWzBD5oQrLnme
t/vWU/kliIVz49YQVZ3EMa70qDe/6yGs/jIZqrXsoHNgPumuC3uMTpmd2ndWlfgzdGUiJeRLUjBA
joBP5Sy3676aIRvtqF2CoHPIPkC7VLZpuVVMde5aVtwFsMFq7fu9tpVZdx92E3HbruYczLBU23aQ
T6SZu7skJLV44CB4YCEVu9z0+xNHOfeAFT28ahDWc/4ti+8d3CDIGm31YtYJgX5e2+GHJKsofSnB
HmtHveqCozcEsL1EjN8DIsw93KBRLYWPVOcK10CIQb+o6xHyAkSNTQ2Wl9Iskv5VoWR2j3mxWOS2
Qmwfw4mpaGHdO0bzbRzBRWiot5ayNuVBm4ZX16ZqsDMjX3Kookiqe7WY9DTZ57Gvz3khO8F8/MD3
3350c+chDzkbIyIPd5wKsxXtjtfGiLsVSo+A6BP2VzUMMKycZ5cSZEymky21C2coGD0ubSLRefor
lrPhaJU2FKfanGkx8LfCQN/1ECm+Azayb1BBGpdm9L/XoNYeQr56n/ALywglf1nHC1+OwYrgFXww
hV1uNX/sECTUKMHbED8pXuffpAC+E3OiDCYsmPAw38IIDen6Xa8Vf4ABAdCTOyib9aKHM7qMCbzK
83pLPZ5vP267/tSifrvam1Ec3ZXz3nvqjjYuvJJ0XVWGNoNTfolzPFVZWGWrf/9ShKbBrbEN5Cnv
lUpa41S0H3U+GAyU+zGx2DKSXj9rLeklH1/qZ005sjDDNWZhN/Z3/9091FNbU5nJpQpZdKc0a9Od
IxOOnLy8izociVLvebk+vuivbqWhk21OHw6d1vuLku2FzLVEo6pS7qJh8YsjadlRk1q/+Xw/q8dR
wWLeQmVJ7h2S2x875SmLP9AZgWJdRWawyAKRsLh5yT416GhmtD9uKqXTQcym6Nxl4/ib68+d+B87
9VzfNJnfkB/FjOZdp16FVhVpaQh1LRc04As+oFMPnz6+nz8L9HHkGzPBQJtnRe+N6oj/W9X6hty1
La1bd4hmRjRmwKvM0Eg4U2TC9J0/rkvJIfnjS//q/TENx8aPzfCGbMEf769vYz3A1YRRdUjBjJs2
rpZkbgS7QstqgECcwPCwB+uPL/urr75poeSzZl++ozP6+uckx2xg90NwxvhVJ9lBz/tPpKQAgnN4
a32X9/fjy/3qhYV84mkWGQee/pZX8I/BUShrTUcdzeUwld/XRr2l+EeDQabSb1YZfb5h718YxJiG
RQXuIVd8f0On6a9n6Uzd8Nq8vZsq6L4S3zIuRJPpZ1rK2tbxJu0ZLizNpIFW/Mcf91cvrQnAAuKC
iV/ipy+Na7YgMjW5M93QutjIZM5VyBL78VV+dVN5hPP4ipAH9P0/PkNrDCz4wyw9b6tAD4Fzafkg
znQrqX7z/H71gSySTD3LpCvvz0PUf74u6dgVyBsHFlRshCtjKJ8cr3z6+OP87hrvPk5so7tmo5Y7
cFbnyZFby8v/DAT8lxrWX74cvH/oAnkVbTw5P34O30+8QRqt3FWcXc8hruMDIHcGZf0QP0aCFQYm
rjanwCDewo619wLkKB9/zp+/eiY2HEYofP98WhfvVjQLEpYpSp8cMh2EZIvgcEnKTH3KRFLv8ecV
q4+v9/N95XqEivicowwszMaPn7mmrPJUZda7vBg5oDjqgmbQ/c1R4ud30WSGjmaa1q5hevq7i/ih
3k4yzeod+T3oOasyXsLLPLkEcf7mVfzFlfgQnu2if7Ghxbx7TfwmBhOnMPaytJFPL5qjqdz7SiYP
H9+2XzymN0yGzrNi5bLmhfsfS5ZT5anpS3IvofOvZfYsvGyZpAWm0eDw8ZV+FlZ7qLhx8vx9qXd7
LD0qJ8jniM2u92ncF1a4yAe3bRej33frui+mT8rmPIaiPZCr2oIgpmFJ+eJQsq7byWjXCdPfrdHQ
RsulSQM8t6b0YHsJkSjmKPbhEE3nIKMOtGriG7qQaRF1VbvODJJcD26fjVdD2dHBVsDal7TZ0DE6
8fSbD4rZ6P3azA7OXE+bfWgm+Ro/3lPSw4Tpg8ffTU3UfvbzgpBQiG/KceLnfOpIOsoy5qdZ8EWO
cyJqCmUwHZ2945C6RsrIUq+J4za6T3lAYdQ6EbqcHL6sd54CGkvE2dTrJh3oN8YEEQYyMZHdDiWC
p55cOZGIbjlapbVjtj2s2tYzllwnAVkg3FNqoWVIYAovR9brlR8OSyBu48pi9/G5WwbKMH9qtBcX
rdZvNq1fvGsGUbYoONizOPK/e9eCvK85fSjuS0KuXq/75p6nPsJlBSK8GAHr7z5+5X4+8JjghjCN
YXZA8/v+wFOXFkiHKi93vtcihgV5ua7RTJ0cs2q3gRe2p4jW6z2i5vD48ZV/8fXlNKc5joEW5+ea
Q4aqF1HnQLOOlXok/kR/qpn33ONbTL59fKlffEgEHqxG9Dr45/3Rkbko9abqil3eS6YiGCok7VpS
7ERS/Bd757EcN7Kl4VeZF0AHvNkWytOJRqTIDYIyhAcSNpF4+vnAuT0hFRnkdK9ndaNvt5QFIM3J
//ymPbhdnvphR4Md0ZMJaP/x4O88J3WV5dILXxQlpzoOjxQXYKeq2ndRne4aWd3FUwzVI1PtJ+fJ
25HsZecwPBhGXvDG9AgMqIsJ9iv2pu8/KFXJtekTV9AWlvWPpynlBoQpiFHcPvRTna5AXDDE41DA
KxjkGuXHHpLklZSOuwV4+vlPXyAKXR7MXGQ10DlOThSCnERlFw2P5ZTWXhNqSSiBjxx2hZV3n7zD
twuQwShtKA0cGtqnx1cDNyTBKpwn0+y7xNIemtn/mU3WXSzdT2qQZS3/WZ8yFNdSl0djz3dOnqvE
qE9VGkQMSxQbC6w0IJJi5RXjDKF8PAJTflaNvj9iQCmK5I9Fd3q8oPHz62XExhiPeSCea7XYEeTN
asC9CQmJef7PPx2F9yIUDTg6T49oBx8Yt4+8fK8Nw1EVeLzYOamp+ifDvC1sbN3RuRpi0kz1cQoo
jL4+pSl/9Z7gWu1O8+DziokT8eOHebuLMAopaiiT0NpSN/55Zk2aORFNauT71gLRAukJi2x48Sr3
OmswPyD7JbRU/ckuuaiE38ySZePwHMcJ2C1PRiWosg+49uEB7MCBlkUADFcJUl2mgC79XNHE7hQy
pZVW23kSopjBFwgtx66fmvhQ0Efekt96NyunuQmGPF/HQlAcLGVBU5vOGbQ492tgSncf953zya9/
98OgNmfGGX4Al//PVwYlISEBiKULOl1tMhVkR20C5/z4w7y37yGTY88jFgJTu9OFZDccI3Fd7Kve
gzhcj3s9N+58r/+sannvUwQutS37ECHXJ5/CQbxfiaZiI5qEBZElShAx6dP246d5bwdCnQ0Mh6z6
rUfATOLTFA9aDnmoQ2rmcUxhotxvuq74PmaQkT8e7r2XxyMRou2hjURD/ucn8vsU57KEJary6Ofy
7tqUJKc2evh4mPcWz6IXxNwB/OaNs8PUkeI81yyeInX8L7kyaLFFzk+aLfW2jR3/hyxEdgAt7D45
qt7b817l7gBH71x6gE71xLLHfB+j2ekr7RmvKIyE7kU237IQPxntvQnPtQera5ub5RuQrOAZPZco
pz2G2fmudB00m2amrT9+ma9ODadHBy/RI9zRQM1/euEPBtyTHCD3vT9I/T5N9HpLPDR8tMwaC3pz
nvyKVzehB3U/XjWqyi+dwrN2Cc50G6y1sW+KCSo0mgi9GmbZ22QYss9ut28tEWFyY4Dz6hOApcdp
4dNGne7IsuS0mWzaBH3zbPQBumyccw6p5z8QVy1CjzxgvLet9D6XY3eIgvopgdExu6I/ClnaB1Ck
AD9lbXEZ5zk+fpHvrDV62pSgnmcBLp4eiIXHb0gnym1ZzT/FbPRbXUCmjAr4K+r547HemYi4CLOw
CcAEID4tY0wD6SMKd0r7yPipAzjgkKQ/d4pAWS+olkhbt/+kwnhn0RkGHTsqGk6sN7D+2BZqwj2b
x8ucb0mK25kJa4c+RjuvLFM1X5tWNmvYGOP+nz+rYYBigkhRIJ7ulDbGACluWXhuwQ9tiEcDlS6u
QeMXG6v4XvlO/M/rNgZcYAC0yQFb2Z/bGGtF9p3d1HtNj5sQiRqsBKI0r3HxKvely0X64yd8Z9tk
PGooi4ONYnGZWb+BAiXuikla82onIsEQfbZyrTc1nv0wYv/NUAGGGz6+seD8J4eo8Oy0LyuuaEZQ
V1/QIpJ94/XuWToYxifb13tz1GJBLTqEBek/OUlHKHHVDDKw78rhbkjqX47T3GFd0K7SuLn2B/KO
//lrtBBdmHgR0z45XYAGcQE1wTvVfjaXkERP3rRDuxbgAJ8M9M7GDKSu4ygM8oyMY/mev30vMUsY
YBFXwCJ2HmIi+fy5ufvkWSz+jpNd+Y8xTuZEoGWE1dqMAaHfWCFsEsfO6ZwbEzfYVVTIjreoy5Uj
W7HuCJH9WssW+Re5BrsBZRPg3wAbsiLzs7bJjdaIC9pIXxX71MILfbbt5Nok4yms1Bg9Rlgh7soO
cha3WzJAxzg6JI5Pk0Kfpi+OgTUn2XqQpOeghGxVGV2+JW213ekjHiZcoKb4Cj0T1SHBp6sKuexV
MnnJDg8UdSgcKJqjlZQXo9aOBEQEd2mddyFvON+WYEXtKoEouIeciGeInMUmGhIHsnAuz2vbIo4w
zYbtx6/3vblp49BoME8s+hQnc9NtuqZXLnMTmvBzM/XPuBNd2Za2tcp6E2mIeD8e770VTs1NsQd8
T0PoZDwi6qrGilW1R9G6YE6X0swPmLZ/Ury+bavZYKU0tsAygemCk2HsKU9wvwmqPSTyayKmWjiD
/o8m/0oT+gJCSjg45lPcVp9cmaz3xwWl5Y1yuT69VwSibFAIO2AitZqJtcKjxm9t7Rqhi04wXRFw
x2mcMtr0S/pxgWcDzW0s3jFlGQ8OLH9McrWDpQ/a1uhtYmohhjLhxI5+Jx3sIPvuGOh05QQVMPfm
eI31nQv24s1rMnhvTQzQQn92mhW5i8TN9jOBKxm/Z90X4heaD+NL9qrxnGSzRdHF/1/OTpjgJL3x
NM+8byzns0/x3hd3MR7yAtpwfJDllf22R6R655RVPlZ7vX9WtMwX/8NdbpBX+PHMem8v+m2c08Jo
FGNZ1IGs9r6zCArBG0IcLzYfD/JeaeNaHrdVk36be2pIrTemqBu7rfY0nfxQOSR+6MivSTRcJaQH
/ovBwCu5s2Ay9absdVs2o6pgrWiJi8dGPe9GW2xhgMKl7tNPXt97GwHG9CAYi2TvTfFbKGW5GSyq
fZu11yQrumTmqIe6aH/1KZyFxP3kTRrvzYul580FFgqBd9qnmTtR8H6p0zLc71B5mcbRn1t5IAME
daqlJbgxNH04icC6SfEt3KsYUUNcp9WFH/v5Nqht9dVDEoQ8I4oxOv345b/789gQgZHAb2lf/zlt
5RR1Wp5Q5shG/LKC+D4xx9vCgkfyL8bxfG6KXH8Xydyf43SkQSYCPh62x4UAzemfK6XJdT20nxyk
75WtgFOQNrg/YLxwsg4t0nWcCO7lvkczknRQXGV1TcQdemnjCtOwu7IIPgEq3lstvw15WrBms13A
0dMJtJPTDjeDX4FdQG53j209fnLnsN6bv9xIaZJRPnIXPoER+kXzP0+E5+m9qZ76hKicNHBDcqz9
EPg2DjXcPPHK0UkDaRatgWYszMwW0l8wdg+YWyUPUeN3+8FEsYCqDZ1R0re38RzUa78qCjxZOn87
edK/9x12zRXGqRCmtG7CEWaBNmvzRZcmcpbaXxO++kQQ1yVUHLFBBP8LG3XMxZWVboZSmUSpEvCd
YA//yWx67y0Ei1IXiIN5e9qAXZLsuwp9wn4WWBX3s7HqdfvBEc4ZmOlDn+J7+/H0fe8TL8osiDIe
YOvpaxeZESvCHMp92gQavLihFdvXNAkrXpwtu4WT/vGIr9yJk4IQxozJA7JcuGaefGn8ugu6pEW5
d8krChM5uLd2YoxhZSnnLKmL4l6Ypb/ObJiTr3IBP+mLe5K8+00PpW+nSQlz/eMf9c57p9hYJNCk
FHCdOLkoBS6Oq71pFXuCljE2bpV7USWUjYpIUtynjRn3qOT7x2Ma74CYsBJAfZZdG8dq88+tI56c
WUQjK7ojZhgEILbJ14qsbRe1OBZ7rrVipsCcdIpNgHFQqOjJoLywjfXHP8R6Z69cdOHQMYi+oNF2
8kN0qBFEzaclumUcj1evuobUKuZruNWVc8ab8Q5kVThnSKw6nGkAkQ2NlIwVvnzjF2lJfatUpH8j
0IxYwX7Wv1EWExcnmVIopogRnQJnByX/F8ZzK7bscWO7WbKBK2yvW63q94nbeJspIX7cj8/IzbZu
c6uarli2iNAUC+Eh8Qe8c3XvUR9U/snF/L3npwOGBh3/Xt7rskh+K3GA2zJiAyyev8in2wRa2n4i
CoEMPC3Zfvyu3xsK4jVcA9ToHBtLFfTbUDSdmgazm3If4GNIoqe/qPkmkR+DpIgfPh7r9budrrQF
/bW4vXIMnl7/yYDEOhhvzr0YnQjPRBrGiL1m29hFxKwTnFQYZwa5rF/6yZSXpqnF12avBaFtFWIn
sOM/vP6g//c5/cTnFFqez47zv1YC6+f++b8w4kt7dflc4pB68dyq4rn6+buDw3/+0N/JRGQMsV0u
rQ6uk4ADzNG/HRyCv6g+4B3Rmltwfqbcf4xOseWjw8vMDjAYWdAu7uZ/G596f1FLcL0CbLXJ3OFf
/QMHh2WB/D7RggUiX7iBADJcE05ndaUjyC+THOOD2HDmVTTa1Tn9XPW1xJsIoQNJXL+9ni//81f/
nk60LJOTAT3c2Tmx+OVvEeWehg9GYq7aE3bRXuvaiLbPlenu41FOb4M8FoT8hbtKONFbs8GeTt3Y
OMm0x3w8xb9qaq7zmojv1LPFhgA4Em47IC67ybSbTnrT14+HJyXqzWMCU5INwvo1+can1+BhUD6+
eV6/xxkGP+QJnsq28BKk0BAlzokWbI8TLP1uhw6iNFYissiObUVKpdTRZb2toSQRVxf5aJklzq4Y
RCFJ8meZb5WZ89+i/sIj3yo0nNYngTgYJXGH4SqUe/UCspDfYOyfr2fkSPsEE1IM1dzmCILffENN
rHbE2KIfFbGhQDwa9rYVgOu815vJuIOTJy5bSdMJqwMUlRZeEZLAj2ef6D4dnceoXpKOJxqrYrwv
BnzZumyqziMDywKUefjnSvLTzpNIB/4mwvPRiHX+oJxSQgGaydxQkUc3weiV/XrshF4feFVY3ceG
zp+N2HytnRmPPKbudXhXIE+7U7Xy195UJ1cOygxgmQCSGSoy9DVe2l7XxYiT0LiINLLeI+HchRk0
W1MKEFHKtRWl7TEfzOa6K/voCCVn2rmkRh8aaEYbw+rH+0wvx/smm91bvo65gRFjbirTKcLBnZof
qpasB49qJ5WV+gpxtX7E/Y4v07Df7t3FXsOTLeq/viLRAKfAfdOQkCjRx33VW/6I0tvuwUWgcR5N
sX1As2fcDcVMlUIiwflU18F5WVLMrHGhJXPRLlHvrNxh1qEgF2LTiagIZTWam7ox8xvhJqhdjBii
vlm3P+yIf4xzCIJhjC9CvNdIQl5V9tDgrMVy9rVe7dx0KA61z8dVHokG00Cu0LqzIHhjANUVB4Eo
FeSCdFfP1qadZkT5TQyFb+v6SXNpQ4DCCykef+U6HkMVQluwM11n0zDqp3RqxnvaHfNF0Iz8VVai
dgSB+Stj4okDAjkuo3xZ7FrjXGmxTkxnwLO4dkbiZ5AQ94CcqFyNSTX+Moh93WHDa1/FNl8igjxG
jg5JSaWG/9Iaswneax4L4hkCJ8RlKcvW/aRhZV0nUXTj6lHzg+bzfFHJRH01OUh3FfJDLAqbfItj
Zv9Tz1zjDu84uU4WLZdBpkXYxXxHPIl51csUJcZz/KVwgNzO6JyIwJj5EraLhsQ2mP84N4nHIvai
Y9Hlj1LrhmOStuVV7L/oQ6CPq1Qr3YQLcmlizus8YTaAzzGilfvYZG4iucrTnYkqcm3bxZMdeeOv
3vbEJdnwTMrJHMMp4UMhqO63UWOLK1FaNhb+0rkaFCktVdoR10TYyhOiNWarhzy+NaP6yUJJcpbh
x3A7+coXCLN9FNuVrJ9jHwVwmFqK2OY2yNevD+cvodBd3Wk3kxJVT1huNl+A0nYPgmv4jap7w18B
xhYESBqozIuM6ACpp/u+Nj10yNGU7lBJtz8AFXQ+U5kPHsoiv/lmpAh9cQzw0I2YVnPZuwi7zQfA
VyN3H8e6kv2PtB3sxxRFVh7vR2uuCMTtZ2IjIdqR1aQaSTCAjK3BvkGTjTrXntRXA1OAsHaHpFqR
6QBtsJndLfPQwawPUL5a1VPP1jRUl0MdmCuUgcHR1vIvvd5p16Rd3GjOcGmXotyiHXOu5xYsyfEm
67J1YsIpossSjdNaB+Pbx8RrHUoz/9rRuCTLnv7iYKvvqV8OG3scfuaJWR60Kv6hBjs5JDP9oMoY
xHmNe9qmcAimBCDpfxroTTdx2p1NfRNtYRsbqPXzYG2oFl8Uz4khMcTppU0M0IUWEHEUtsiI3cw/
arlo1mnRVMS5BFFzgHcDS1mb7BA9lbMq0xxMsiyKl5iwIB/svfIwVSHtExvnG1V56cYk2eIsw73j
AoheolhjwSL5Ns5SBU99IDbtMAOrh6Yx6ge9Ireo9BAWi97yN7XUzFBYPsuyWixOdIiKplbqZ9JJ
g/0QG7cEnQdbwJWO+CIyljYm7/5HJ6R0Q4drKcxF3EYjLh5k3CPl9bauIZ8q/IPOh84swsrUBzic
AYlaRYA3tRO5zVpF3Q+rlsMudmLOPA5wf4uSlORhTMQ3WeU2N7RnDSStebeFtZXgoJZrmLr605Pv
jBA8rXw6q0jjJaUkzx9RKdXkr06u2gXpmEoSjYnPCxwfdsloW1SIFr0gsiW39uBY3gGc0dTXik0E
M4Sc2L2VYF1d2EUnzuQc4Xth6uYBzkS3tpKEVdVtSKZvVhWAy0r1hnMUbjt9naWFgdziXUATai+L
tTVq9dFo3flZEM0E2lbOdyITNXL8LthPsxMcSmK+v6Q5kaljNDTHHEPP0CVwjulO4noh43zT2ZZ9
7XVAzHW0sA7iFiW0Lvxto430WDARWknHwh44sLJvnhsjk9eVxBNWocoMRm2LlWsNUba8LgyNsxxz
qEOaWpO1gjm5jrWYkGQ/NnZFyox3LcLq/XHC4U5G9kUN8keCjNRuyn7yL41mVkd8SpG44quIzwlB
HeUvO24ukR9458EE7z20pSQbrIA3BkknyS9ENxsHQbeFlJrEbc+KObKInfMUUeyOhJ5r4i1+lqg4
98PMyPRfAiUhQbrwkqa1nunjYW6aICStvt0NONs/ymJIU4CgNDu3+7j7UVqZq18YnT0uHTiywJ1H
c3H2kmgIkdDWFSwUbcmq8RJn/F5nRh32hVzqAtFcI7kr1pD1q3qDP0d6hn0tvF2UyZnH9CuTA/z5
9jxoutqGYQtwiCuqkyJQxpM5zNLauSKAKd3PSSW+m8LXurAVKl++jb56LZHIveEcgleBXVGHmawZ
OWzOov/pp5EU9Eq4Qm/1vOPAgf2rXrhHE12ttOhG0HVgDeSUCV6ki2gdOyTseUlKBmEinKsZ+4kb
rRbiMRhTK9kO2AQiMaYTFJYUeQk205P4PomB7lYC2QLRP6cztGjMUF+LryY1jTvE4t1PgYGXvzad
hOcj9hg0aVLK3FCGurcT1oYEi1MwYmyBoeg6S8ziAHBfnRc4P+xtvSMrqcYkvm8zMhFLYaK1TxzS
ZlZBWWs3VRwM96lpxVdxSaVROa64jOfXXxE03yz8V9NV1DTLpjyX6qXHO2yVBh7lSdA0xhe2weqn
JVxuwVqMNLKjTDy6xA1Hq7Ll5yyeE7vE0IZ7koz5dkaj+VWol63axaWrznTyDTbJMMp1vOhBa4qt
R3imZdippfxFPfTo9VOBHQmPALAD8aqc1AtCg3Q3zVG9qbKU5LVU4mijCCgyV7WwCkRjhBB8fIl4
gzItwLQBKYb7En35Nzyw1gzyOo61fh9rZnOMgHCXctirwiZrWhx5lvLeIrxv5MM8dapFNC4rXvbQ
O59daIxTDHv5LcsvsTz47bj+nQAtQ23VpYAXuLdTKv8QCZJz5bm9uYl73GSUTUGYBLzZPtanL14M
7TrrHIwG+vopjiomZoXpbmeN6qySovk2DOQL4Qo1fZVU3J8gNW9wyuXHLlosev6ws96oCEFvcm/U
rG5PdDZhBV3l3irBQtONDGPdgVnHUcQEM0ZmPGZBqA44p455NdXPmaBu9jDjufj4a77isX9efHGU
RTO1/CgI6qfEtBjZsEkuercvS6uxQjgLiyZ2aM5nqY27th2SNVvzvFEATVi1DlRQmeDySpIOyxTG
100m7eaIpAILwcipf+Jc6l37bozYuceILdLINF81vfMZOwss9c1lFnGNv/BecTlamsf8+9+gL2fQ
oPQqRFIT4u8Qe1yRbYi5VNtaTexOKczsILG8l5EwzT2mWfFWM8xnRBoPePNYNJsplzRHxusBZv7F
2Jr240ju40U6W/mZrpfWkwnXc0JKJqrxDA8L/xC5Rr7GqnTephMLmiTNbE+0onOlGwmi8amkXi1I
2qSAnLfVZKkz+Cty3Tbwt+tlhzExr7sZ49a91RxPvZR+rCMoJVELA/aOPRZFKHWvrIvDMLCBJVFN
zc5lmXtJnPMfEePBDGnxo0LjvtTqUzU31xW8bfYUZPZrG3+ub1jdY+WKg/ytbeViY04R+S5QbM6z
oaEGNYAc8FQa7+NZi1FZOGbx1FpD7h77Yvbwmo1kzEtKyW7Vpq6fNk6cJ3o4kF5Z4N9gYeyMXSLI
XmeveaDKvK8jDNu6hnT7g+fORXzAMzhdR0Sf5YeIgj5a6x3NmjBKIXyO8OJ884wOZ4d7gDUJTmNq
+lZPyFrEhJ8njqsAt242YTzQJkp5b8L+SlMU+VyndVSNXEQ63+4edKxHQjwmnLBzNNxxykDA2W25
uPmJLb6rbCD9LSWAbxiprvRcMiPnngtFUrnDfZ8WT17L/XGeDPHoy8JK161KRy6VvLtgsTI4zvOC
QTuJdoOvg3UwODiuc2tMdxF8zirECbw49KR2Pk9Kq59tZVAbmoVprli2+dbq/fYLN1GSnxsd8xbJ
pd8tqu6hKrnLYLxrHfSJ3ahf7nZVEhRhQsSbDO25mMYVEkBy2OaYeN2O6MOs8qwVtZN3XVrtcK8b
g7kxK7N+djqyMRHgqTNhcHtet9XMCdDXRodBMIBS0xTissc/mhVss5v0UeWvLb/nZhTZNoL62plZ
I50+4Gk5GfzLXp+bH3U18VbKuVjhTYa/dGrPe/rozbERDagcpvsYCgbLEZqUbJeO8gCASrP5BhXa
PzckMAtmgcF5bIiWWEKvOnfJwNnRc1Q7Uu2dsPar8Z5WKNd7qdKdvyBAdCrFZZmDD3kp12SakvOL
zyqdN6k/i8fcLb+Mkye+90PPdVt34iujsrGzkQkdapu/tNKWwnn51ZMdAGL5EMjasKbvd64sWRyM
ZalOy/6u57lcC8CSJ6ch9xLTmgw7D3p2G3LbQEaWy2s66Vzgk8lurnXylTHAyihFXs9iUcUVCu3Y
VNh2+0xVil5wHQuLCoBVnq7w1NkcY/A2jaBrr9MQlTyFRFzhPjgNGlZMMYiH1anm+hXxqSymD1q0
InRxkSJjj1swxlEpYTsUVAV9zvMhwvv5FR7QYo3XAC2bACabBf8K5M0pLnq5ABCSSfJCtIm6mFlu
VTipmGJELvadfgx6pYspv2kEFKgVBXCw2C06MFmxS2sGHKbwtuITx0RTHiZcBVf07cmCjGeWIKQK
ILjITYD/ct0JxaDVG8yogTMA7uSmwi+SsMUSC8ocCz0KHr0F+KKpSs8HRBADr+bbbNkAZU4vmx9Y
BZgbjKfU1wrrm1VktsVBW8AVFG1sa9zoo+MrUoOiWV/5lBptWM0pf1NpAvaQ/Sxwd2P4V/zm9ZCc
crDbqk7sg6Zrv3R9Xspl0m9JUC0plpoOgtX/TM0U6FLYQENVbUQ3ulFU54KY2DUSFf/c77vmW21Q
phtdDKYGfbc6l0hKrkabm1YY6z2bu2Z2P9Gs1U9TTLHT6k1wLj322VomvMLEadofOj6i2HrkBKJ0
XJ82nUt5TqxEcL7M56ZdtmGES91Z0RUgkqTzUfPmLX+cQ1SdpdBp7pIF9aYuWU4BLmhPhs+UsOeh
+zk0Uf2cGFF85Q1kuRjtMn8wL8KNCByyIMl5HS3o12t56wcgpLg95TclqRiEw3JMutDB7l7PBqMH
Ah78OLny2PLBnQBRR82xr7xYczgqZOCfNwFlSKNy8062agyDEp9Dt6YStrkOk7OeGXfCxZ8sHfiQ
SPCLgyr06hyf2ercMSliy+UbJJSHjx2kR7Ft55riXBrsZnY83itJmSxy8Dm9LkxC0ys2W/axb7jT
EWftFtER/MINXyHBsQe09LF4OxL9KtfZRPnZsZuIkGtOvo39iRlSTxQnPZedkoWNr4wFCloXLAql
j/UTNu8A1BLM2Eojrgo9hbOF6cHaBFzecNgzeV632cnjbYAcqbOWvKwHbvWKEFOzXO4T3QQK1VrT
lxbQ5qvwqNo1Ii9UOBLccQUtJd0lI+soDyxOLXcU3PEs5pqmRzeTBC8zi6lMDxWpAEcpCkDEZatE
sGVu2tzKr3DyxfzXTR1QL/w9rSbgfEiATFiTLeg0ogx1gXQDpVHjDb+8Kpp2PT99VVHgWWEacAkh
3kt8xy6OkqPpZpLOKhZZKlKCXTGYHkeHtzYToHkgWIOlMua8g74ge7MaZfONqiQj8XRSOFrhFhRQ
twxOeikxpTRWsqGcqOuIClKNaj0OfHDlo5/JTSD11398XZiqzDhiNGNofziSM1VwqByquZ++4Eyr
tiWZ4rta1izolKoy9hw2GXqN8RWiKigWs5POF8KduZFJT2ESnb8M9ly7m6TjAvsKFHsd7km43N7I
pQpQU8OVjEC6YQeQwBPLg1dkeMv49uPcxgmmPRSzPYDKZnA8BsvrwT/2Uf8fnuP/tyo/bVXiRfjb
neSdVmXXPf9Ihu5X33d/9itf/+TfjvPBXzApXAgVhKnCpfzdcd76y8GQAcK/T1vNdiwuCn8nM5qv
XUksCPCWX/x3uCP8bTlv/GVaC4+OS6y7GIH8oxyxt234RQ+K7MbgXODXnTAeAkthGiY0sScF7yWh
1N/huhWtiPz4jGDz3kgmGgaEWDS83hB0iwq9+lKu7n0Tc0lc7p5EVU8rMh2GT3qi743EGEi+oPtj
JLL8+9/uVwTZRHNLIBOOHfkQRoN+1RGbCzV1vv/tg39523x9ZyCABFw1Fq6Ezlh/DjRCGwjqdhZ7
Qttf8iJ/IeTwJeN//80wjg/1lC/+5hshX0cG7xALC4052AQ+zUUSYoown9J/8eqYqxAkEAjTQj/V
LcRCL22MHwXxAGV7PukD5UdtUgNW2ScP5Z5cgn2yRl36B9BPCQnF7eXPd+eNJT20QIp9ImVOX07d
qHi6xzP0XoyfBgefwi2vg1mo8lCSA2AsgX2/zwjNcGrWZi32QI2AfBwl+8xvolWtpc+6D1qVYmq8
MhSW3v/807mvXiivDK/T5eW2Nbdh0Ms90EN9O2A8tnICbICx8LBWHw91ygR4fUYgEXYF6HKs6j+f
cR6yQaHPF4hpySso6ZNuCMWLbj8e5b0pD1Pif0dZsI3f1tbCsBg1mnp7LZiwp26n+7Ek2pIAu3/1
6n4b6WRnknmZ1DTEmSDFoNbulD3PNXeA/8Py0t8+FGI832dmeIGNrcLJ9Kij0vHLWpTQg8x6LfRR
I9JJcLbPdqk2AW33tRG0BhF1jrPXiUReZ4UVUMvY1RFeBGoUyf0DV30sTVoacT9eYWQvi6zDksKx
Hbz8RWGZc4hnY7wQXhfBTZg7d2UGYEy14D8hGanccM03aY9jx+lNTXmt2sB8yD2zPjhRFj2NJQWK
LCdnH3m4+dcKi2aZMZ9zb8LYv1MkE60A3UAwG2rLvkdTO+RFtYG1Vt3iZGsfsduUP5qIXd7oXX47
nqDXKrPrM+l3YxYmnp/UG2UXBEfiI4xSkN+jwad6LiMeOh97sa2DWFzRyKvXPSYV8FKtKCIabSiI
tW+sPti5OA1vG51uWNaAqGut0MJS5+nmko2rxAcvBB83IVCwuSRxigUsvo9YDJOTCNu17sMRhcfR
LikjUaLVZ4beQ1wtKXf8oNRCAv3MhzgZnbMpNrKn2K+Le1eCKDWdJR4btzQfIp5drDwJNiJKe5j5
TcSTrxJPBH1oWYq1Prk291mNu9x9JzFap+gurzUt7Z8iXg0Gs424cofsRTf4pgNGiw9Yhb9MnYxu
e3euD3LZGpOuq89UsfQYWsrNmLUdFAle+u50g6GNfWBH70OoIelujAtrRRmQLub4Q3VMY3x/VvZA
nzK2RHCVuXH14hLicWkQdrFzhwKtA2nuoPWv077oiDbAS98/T1xeWZ7yEhDVkMtgJyosGxHf+TO+
o9iRpflTgAvyqmxkvSYzIKPFj9/xjAV26xa7lC6huDDAlYK1m0TjtyQSWrChYdn52KTkKZF/IAbn
+MbNDz4Og3d0d8oX00vqI8+oNhirRisIQ83ezozgvsY17M4iiyULMTt0cG6FHpMjx0xGPGonQMUW
PTSSD5NP0EdT7hDmIOJ6hXWvhtjQDe67pmXZ2fqshaPNETdj78xtRyxGoFhSJvcIc+NxN/hV9hzA
TN4GFesIIxw4PWkwFrtujCbq5mD8NrdzvsM5qUe5pLVmus2E5cybGfJOs2q7WA4rd8qN7+jgu5/m
zNqyNRp/60I63dfR68VjnNnOmacK9lCAMAcSqGYdIaOlNAFlqoVGzpdwkjh/amKzOhLbWQGgdmaY
t9kLF5AA3o5rHfkhxhZrfbXWVMd9JIG+cInJO03iuFgcf/lCg8XRh8kT4JnPDZzEnOg2G1tsgBMx
Jb8qETj7KnfB09zEJZjOGL6JTpHdWtZ4ZwcDE2GWfoXHZvrSQUNaNRo2w51R7HDw/tUPrbdOuum2
akzoBeP3IVHpsaxcYKJIuGcchd51MrAoaTZPGyCE8WLs22AT56xztKjRyhRe/uAbYj7DZHJbztzP
43kSfVjKvMvxrCZT2uoLJjW74vQlKSCVVEMWXFkUlbTpWPX5QLjqOIoInJhkl7lldytlP+6M5dwV
Ns9tltlz2mn+lY8Q9bmY8Ie3xt6Acy5BE8hUPU4DMwqzoehpCKBO6IWq1yNKuI3TzSyj0m8CxNsD
Nm5aW5A32LHnJMTJXBtu2wAoF8+Ow0bZtuwfOOF713NKUIDZtmodeQ1gmGMN/jVG3y3oHwZ+GCQy
DYegbXaFXg7rTGVsYuZQr13J0C3A3D7Fu5Q2vyF/JEiNRFVU2A13GCTjjbJp0+LKEpg0J9Ly+Qil
uOqapa6uzfqsMASTiZsnkaKlYaN/4u2kUQCW4AK0vO66kNQe+9w3fumS3Wpc5oijz8ZlHvXpZeZM
8XZUaHVwds+alab1Dukzzraj0RJiTUuMpzWzI/b1FI6zW3+FThRczV5UrSfda0Ob3BIcKXp27kJv
W7wd3OpuFHEU+m5VHaN5KK+7gb1Hi9k9ZMCiz8eSd07S29bKkGXF1ZheWpGpfw8MImiBWqhH6+HK
/2/2zmw3ciTbsr/SP2AJzsMrfXaXFJpjeCEUE0mjcTDO5Nf3YmRl3wwpbwSynwsFFAKokiink2bH
ztl77bxVx9YzhoNMMScUYSKuuyZ7Z2f28EFI2b6bp7S7juXyHoT6iHwFGVowg75xFtM9LmG20E4m
TA+UZHyr8o++BsnNAPZ7lazcui574n1+bgYjOVrQSghSKfSmM2zMfjMaCLbF5MDi/lm4VR9ZPpve
qmQ/iSxVz8Cwy3NTsuIYRYBgyTDr1UtO0+XPRZZUBET/fAd7zl4k03tkC7FvlxuYdlN/xOXgNAea
3ZFFK3aMujaUJb1uxWImOeRpHhEZFhvUefmpHLURwjv3V/ckOMjtPOiFbN7azgoGobozkGeMes2g
sJ7awirOo7aLM+GiRk1/GbkCsYr9tjdxWSjaYBPkgMs8WlOxsPmohvWv8Mf4XtPNxlycS/DyTjYU
6ZnsQBvEPaEoQ3BGVlOVESGZNhGL1OJI2qMFXNn3dpYpoSKEwX+rXYQ2Zpb4p4keNmLDOWzWTo1r
0HCcWNfnYBVME1XSdbel50Mmlw5BAEwyEokVIW0cJqe9OTD1NdtPQW7kKIom9TBKe0JPaHo0miiu
ETvU/jycSyXzbVYbn52gP9ZSIiCYyV52XETmlsf7xcIx3JEGK65NuxSI0fwCJKNjzQfeU8uOKsm0
uCc98Whp0BeTjl/y1M0J5bJy4leYJpHZYX5Arj/dkINIDgQdTmNbOlZPQKeylxte1+RLonwUH7nZ
ClrQU0hpKcQpm0i23vtJwfrmeCzfTkJ1wmmJCO0RdK+7rfnAx5yJCLOa2R1+I7V9q1VfxbYBJXzo
MnIFavRzhd0uhBj1raGOdKZYb6yRTFMAhD7+S+oEEouymxlTGZK3hboiD4n44oV3L8j2UaeY4e8O
auiz678PWoM/xb8reQ7u0Rt6jp8QFATKQR2bwnzuDXqIOWvq6Gcvperv45lt7tdHjDcnw3A1nFpc
idBL+hyvxqMoTdwioZV4HDRFWEmmDhsU23FZptVFODDzf329twa+9YK+u7p/AC+8wRGUDQWO4+WA
WwKijFZkfrXN2nIgaK0pXjoYjLu8xU3sucF4+2PbGUkT8Q6pNZp79H5iQw6c+0I4xHCYyOL5zcHu
rSuFvw8DPCqsVff+5lBeg12D19vnx7QonHM/tMX3yoZKHo3d2BoFKagU20opXqRUmt3NmpUcmTl/
cW1SaCOjfKGUKc+Bhbphtjh5tlmNPFjNvXtxSEe4KhvZ0NFvw103aOYFHRPxY7ICyWzSuqqd4xfx
A5hK58X2sLZEIf91CITp36GdZAOO5wkTeZbJTz92xbIEYrsZl9z6nT3JXE+xr55GLKswsTAAuIjK
Xj0cSY86ld0rP3Y45EGmt1XUTZjiRtv5oDPI48zWEaqhotm7DWpWYHX/FvMTks0YWAhe+Up4TF/9
BZjMRw/XW3YMOW8fXELTL7Uz/m4ZeNOx4Co0KiDDAXzEg/3qSNpn/RB7ZZUdPYfi2YP4A9bJ6zYa
FQtZDjnBJ7Pk8MAEbPjw6/fBenuPKVFQVwQroeMtOXM2c2do1IhvtR2TmBEeGikRx+Gnoqc0bqvR
nd+Fwg2fS2d+zsNZfxe1O+66eSDkrqvKlJz4pCFZVas+sJG01JSTZCUfqb8ZBiMZ+6pjM+5OIgb5
8WfH5b/96t/1q6F80yL53601N9/G/3P9bcq+VD81q//8sf80qwno+IMWLR4Zmqe4eP9mrqE3TNSp
zUEHYw2eu7WH9pe7xueHkDKRuQOAwccl8v+a1bb5BzQ55EPY5f0V0Rf8G3eN+6rHhaeGy5NX7ABe
IP7tNReUGaKCl1zKq8YCC/kCopPxcen4nbMz0lCUYWSPRGXMIDGqthCnykLK16y7d3msxgyas2jn
r42d9AT8GjVidzkPy2WiqPmmG+VvM1DNzaJBhSVeToMmV+PsPAjMGQEBTENvWRwbFYNctGMzAnB3
l6+pNeE7IxOdfzdU/WASKeV16BQfcALQFfPGoTM+Kib4GeECjrDoEaUVKebnLBCEDwY+cTADKnN6
OglmAVIbvKHUdfCQ4iCpRqKSAqh2O7NwOgpISaRZ+9jSBTR3gcSgZrwn4r5jTlTWQ0CSATtCaVxY
oPJ+txj6SyoICfJ1Pd8ilyn9zTKPkh+FmbTQgTf87E9l1n9fwN+9gKa5yvj+9xfwOvsCROml/On1
+/OH/vP6BdYfvF0UPX+9YrzQ//G2hcYfDmYdnnm616BCPSxaf82Kgj+ADOGO8lCTGUxy+Cv+Z1bE
awL6cJ0dsGvB4/4X5rbXyC6aviQJOIhPcVE6wIZebUp6EijuVWteSpQHnd4MSZFNx8alU4f6qYTt
UKUzGToyN8XImRPQImqztEZFEdbuC1GVpWUiBQdDRryp9BYYp7A7HXlJLC0I2oxLNjddthi5/nan
/2FSs/5lfysbLApUBkGrkZyd22Xf/rmoDtp+VDADmgsqrOneTEuxcTknXc2DbzAJnmlN/fqCVMZv
LgludS2aGax5LJivBhwiUwT+9VVy8bzwqup8ksTUQHF3AAKUaFxIWuij2RgIjKFQ6WnTO4PvHEOP
nX/vJmQvnWIfA1u0DEBiI5JtaWRaHRGAQZlhAqnKno7LKrBQltktBycuq4tsV3gtTVWKNDOPGy/S
jS6WjQuYHVHBWHKvhTdM92qhFrTIZn/pyrpqI6kDLhXSD0x2jR+vp36X8IiIWETagh7fCKfbru37
PTiJ+Xr2sJA1+Lw0lRe1b2NzFpkBe0HO7Uj/awIaiRs/yeZkh9pqTHZ0VadbI3UUDpM0sR5N9ERL
lPktn43kIf1RpOSOJt7InzFZWTARaWvVH61hJCrHqyydvpvSgr8onF37xKkjnZ4aPInQZLRAd2rJ
1GxxTDMSvIEz5Iu9589e/cFCvZGeu6bl+UtatdDPJvXlfmlKFBq2sqb3dWBO4pNtddy5rIUnjeug
mqpTU+PP2wzQyhfSiZBgcngf+F/rnlTmHTmdlNDTolH9CZJr0lUtx45RkU6IOBzTRLZiwN0XSQ31
3M80HYa+4ccRIdHR0GAUIbvwq41Wc5Oy2eFb8BxmzR9SbGn10VmMothxH+1+42Y2tyUTikbi5CJP
fZiXiq91WEnuF8gOKj0v61firzcnJFOK749IpkuoBc3NTHWChR+U83WaEI8nAgOXBx3q6bhKsgN0
dpkJQrKZeQkVfiJO+J4/+ttqsNQOM1WyVa42VzPBND8iU+5uKP9ojhSSkEDEDT1uKNm51/OceM9i
8M2bcajVLcmPyYtFd/LI5MYJNplV+i9lkg/va9uQEwpBHtl0ROI8sEkGm1Suh+qCZOH5bE2ei4Cz
8sNnAdypu7OyRXhbd/B5bIbG5/aOWeE174xuckEFuIkoQVv02jZJjnOCdLFp27HdfmFkwneX2VTp
32c59/VH/lnI7/U0TvdZYdBj9LDXb6qEZ6RFMNNvaF2ZjxhD+XpULrQXiXhcq4FxUcwxSIn+yJ3h
5fKJLV4OeV2N8b41RN1+aGN3ug9Y4pudWHxucGYBRTnkCE8uLvanOoqnlobbIBkayNiabpke6mNP
tNt0ZROCnJBf2nMVutRyAYLZ0pvH28t9ITseIVxPruWlTHOreaT0EOKZnO1FX3VWI5rbecJYslf0
B8anpaCP85Q5RpHfx4NEbYzHQzONsO3TMqynuGUuuJc0dbiXkzFy7gvDhBvBELg5xirAaOuwqhAf
qPEGb348yPkk+OKIX+U99ob1pegalEbRNKKxZTGvrMesF9gmGf+m3odJBb31TsaowVDvmXn1xbdH
8yb1Ak5vgSq4psgTOZHxmTTyU2M2KHgjwi67r3YcdPn7hhXCJK07XtzmXVWUpRdwuBBxuPMViaA7
KweJEiG1ludW+3znnWrMG9kt9vQ+6GOdf6P2syyawLNOiOs0Bst6V7D/LBoZECLcU1xaASm5VeUZ
xim1bGosGNoUYwIcGz7MBUFYlgQ3JdSED+7Qx2uU6IMP12/cmEXVP+GkFTtk7+mWB6Pd2H2SnmwV
xphkyf+KigxgimmbM5HvfuEeab16KwZNapExx6LXs3fowJWSQeAclywy1amuA+O5dWtrYxfGJ0Gv
NepK1Fz5XBK+mY5TcCR3L/ms2tj/NiXk7ZRmU74jZ+qqHxs973LVTHcktySfXHsodwWb1JZzl33P
1Lv8ZDppsbdKg34v4e1kLHV+cxsmhJ36dU57gLBwdZ3ViXqyZOtHodF2+0V09OCGCb4c6aDkJY71
u0EtxZVLi3HXI/28Y1mvP8mwTx8GR92OvjHJQ6NJgdMzYV0GB7/DkFXZQ9J66gl4Z5vsm67EtcMG
tlW5Xs5KhPkeE3gWDZDQV2Uo7VMCrqtHNp36Q+kWdbqVS1vug8yo3qeet95awroiEl76cuP5/XRT
e5MdJbRCyar02+9Z4zdbhUHiaK1s1xGJ8w3Bmb6zTQ23JG5wphzYto01MBEpqkOg9LyOme3qtCZ6
7hPXvJNxVR8MsBxbwsfqDygcaf9iKvVOJQ2QYTcXfn+jOyd+COvUO4h2yfeugNpDlMASwATxvBuR
dvrCgj0fgWHNp1GYIWCbfNzNbUOQJnr0je5niYC19R6HbFi+GoaSlzAIl0tTNuHvsq9e9fUoiTiq
8Z8fTTab5tfPJZGuCjsgaB71X1fTzyzXucrIsYkIQmYyOMOqS8xbfvx1XfTqBPfjqivxAzYCaVgw
d3++qhMvqZ+ObnjWaPo+YhlmYag7ixrj19d5NdL/cR0cNhCSqfZW2dHP1xnSyuvbMInPDoMq1lSj
Yc1eZeHuFLNg/PuLrZoLbqeJNOs1XsTkHRYJReA5UIyNqlW++0OgI7I+3P36Um8LWZqUKMupxQ1Y
Oa+VLDoJ/ZoUauL3vNm8KVdZqAsQi1Z8V13aldj0r69nAuc1eUxI9XKDV6oSM6h4bVXhnpcpjZ//
3IJKgraIzS7XsWabESr0m9v5qvfFd8eHW+FeACf48l4X63OROF3YdM4Z0TXVFQFXFD8sqOzA5cRY
g748P7URxcC/DYZK079+SJnEu9xnA4yZ5RqvPnRVOtqYFLaSvs/WKCOUpZM5/o7d/vZV4CpwdkJg
4S74jlcvoIqtsYyz1jsnaJePc4Za2A9+y7X6p6twoAzIe6Cf+KZh6nW2pV3BZ/khffIyRrgowP8/
HhMXpjUIEk47K4/k59ct18gziBZ2z1aMnh0aEg/FMEMC2aGpMm+6ehqW3xzp3q5frOmsYXwsaLRc
9udLltkQz6PynLOoYu+DifYbfcRAKdJDT9yVSO6tyGsXHpFfvxFvVxagRWjWCLYACv3mjYCFnxlL
TdJ03vN2xxXrZOehWFskJodfX+ofPiIPB9pCanAAYa8XSx9rO5cqLATaqyS4MKvL0iJRUM46gVpP
cNP61Pz6ov/0+eAVBihLXXrsa1Px7wqvAduInYaeeVYeOrKyQLakjCA9cND57Zv+o43987k8pDvh
wtz1Qz94+6atugeD9QS5RIumW5qFCwHXN9R9PSzNTQVRg+nlTJk8jdR1DN/n9mbQWKj3TAEcDhcV
igFMPl8hAdpUnUuJACfIvfp36Pa3Cy+9R9tfBYtICM3XWs8yc8cM3zBPeMEMaZPFuADkJNgvoe7z
qMmQsv7X34T59t1dsfvUlcwCEJq+1qUlin5JzB53FoGg1p0Cm/MD8XTYmxuTLTOt4/V5l5l5o3ul
P6KEX8ytnYXTvW4trYiu7Re9p0pCKo7BK/3XmwPTOaTLCEVtvrsfg4S/iQENTV90CHjriyWg6DZc
+clMUMuQvFJmSOuN37Vx3jybqHrXt4FWDo8odIafn02dtWvRT6T34MSkUGOik9GsSx7TaR1o/fr2
/9PF6ButjXAi+t48m8ipQmDh4XyeAELfyhL8BmZATjmuUXNK+vXF3nzVfLIgoE1HI50d7zVOuMiF
WbexMZ89ots9yteOJ4sXkVPiry9kvXKfokVnuVyLBwTFbOmvKyNFrszk1f5IBdGk7a3BGa7fiKDt
YAqDZm0vtRzohDgJPqJ0TJm8q9q3G4Y56zZY6ek+zXL6BGLksMTAH2/b4qMhMYRHK4uul703SN7h
eK5zDscj4+PbroR1UPzbhdhbcykYjLKvob5+XQplJTgWv2jbs7WgIRmZ2l4w02WHxJj/ddXFpXgG
HGZxtPTeTIhxYVvdMOEwatDz49qRfH5w7uGO0Jfq4pTTb/uH6+71t4XRYVtDq7yC+AITB8Drb6lc
CtvUjeucPT0534goGM6NE4fPPxoink9c5VYvyn2qpsn6zQZgvX5EnFUljVra5srr1Nm1f37NHIXI
CK2bPJtMEYoFTkTANOQwY1O3rQ1E2eAzfuLc2Q4Vgo+bMEEOVdpNkh2tbkZNRWbyfG/0BV3EJV/7
NZp8PA4WfcO/fxh1msJrJcAJM7v1u1mU/KYxc48hmkCkInlgV3eubNH5rI+XEmwGh7lrzPo8NHPd
Rhicplt3nGiNtTECjktO4wgNlR6SFZyIDOSaDOW82RpmXtyNdBtuGq8Th8nJvFtSjcRyIH0egcfQ
gYIxfAglRLVLg9B13+3DKHWa+qrLHUAuvgIOv61gg3KAXrIz1lpzg+/O7XHFmqkGkNNrMinpfRsD
VCB7kautQRG0teA8NpX5dWyCnKa4wIa7Cad6bYbC40hvh3ni377Q6Em9ihYlsr0QPjCJK5yKSs2o
a7do/z/F55DHdF5CtdY1uuZdS0vlwiYrWxgsuZms2vK5mcL8lARiuq+npUhvUQoq4t8TPXR3LQK8
Youkj7e7Mos6v68WJGXbpu9MvUeSMd3nxHpdJZ5X5fcIgdqvEzqUhQ6vdJdvtlf2znWjzbUVNZJi
HuEw5Qf56O6LCymBwBScBWglLOlcDStbhI4GCBgyv7p82ns1NugtfRA6V92S0ggPitmzdwiI+Y09
UlRUmaNdnvQke/EwVRmX1vnCrhUaSHd0lCq7td6V4+B292Ym0nab87ikt5xXMcqasw/xAwmvcxqG
pvXzLc45sVnqEqeqZ7GEu0vCE1SWAwcJyx8z/8oZYnM8pXhLY/ZVE0lb1Sh6WkHdt8thUpxhI/QR
dBlR4EzNo1m6jcLu6/KAgUUlfl1kDXvDjzqAnj1PH75ZWg2pxxj8DAMCJz3ZtROZrstcTd/Dbolv
ccUjLf/RgnNVzx9jp5P56EjLfcniNI13bd9ijPjztfJW2ayxmttGHwTdS0lER0NznmguczJTZAjs
ihrYKOKmTeO5PEU6WE2AqXK5r1a79sxt2fafcQeMw35CnHz752iGMMuX2LXXQiJxqO2Cykfpbcq1
E9vQno9qYjqOONjpwP/Y/nyvp8mY0rvyr1yfeUSUG9kk96AzjPaC1o/XtKgFkwY1O9xYB/6hvZeh
lWR3ban5Q0yD3sm+VlZLtL2pp0/95NsCFo/v5vl9UJHHc+1Oynz0pCydTQ/9bv4WCCYZOwwblnM3
mzVd4HSmNiaf0hz9gv2YMUBaRSntCp4Vh2kO0myns/33FOY5Oclu00EViVQ21ICN4hjh1IYl3JVn
1bR062ems4h1cZ8HtCRQnJ4Lw5hotdEh7wIaZEs/yPHPHf+/c9Lfzkl5a/5Ws7w11mVl+a2tupef
B6U/fuqvQSmkz2CFpzAOXd1Df9MphP4Pe5zhBT9mofQu/mdQGv4BIhNhC1no69HNZ9P9a1Bqgw4N
CZ/iVAfkhN/8rwalKIF+3r8J7OUQTNoYB4aVvP5Dx/S30thGl1OQe2BcSkNUqe6x+HtiC6IgBslm
TvUud2y8mrM91M1+IssDqlvd2d+mSQEjKJasZM40t9e4Vp2wwlmBYHZalOM8myHV1XZszc9JYCVP
xYSNPks89/0AEeEajll3u8AbjvdZJcnRqZA7Xycj/+Nm8KawPgiZklHXyfLiS+zF+EnuVNPZn8UI
1OrCNGoCO+dZ3dUgoZ492Xnc+1ftohdAGsobe4Sahd1/lT+Gt1Y7MRurjAhYzX6ZYRUteTtv7caw
cZPY/UcU3SOzph485nVuZxjD0fP69T7nu30Ag1d4G9vCdbCrVZw9memMtJj517JpMkl7FakK0AJI
LA+e01un1u/SgzXJr4q6fJf52Yr31Bk5aLT1D9LKHmc8x7eeZIJ55P9iX4OaigtohjinOwJ/mgh3
gr3rTPEy5c4UBYYsRiAVPhsFxLUd8aohkmlsxFsaldrdIdho701DuddDyDzK7HrfPPVhqDn1L2H8
vBSB/1D7bvzYdLMVnFB82GIr29pVeOIdVma/ieWHAVPvThC1uskR+XEP6iHS/VSevbBSl672GYT3
xZitlU3MbHiex0vXd0mwEUmd7vzMW+51mThIWOKE6UxugnfrGrpFVjcC5x6XckvzaEg3TqzlPpjj
+OhUhfWhXmwwF0srlsdQ+cqJumT0s6MjjEA9Zw2ZPU/IWNAd7nr22EnsRtBxbXtgNjIb7SlN3JKU
YKnczHxJWpzHfHPKjFyXrNuidTYWJIabBSXzbjJirDw4M070ru+DNPZ2QMxQheerhiVzwZY5lS7w
2YcdpgowQdEa85tFrWtB91viAQRYQDqh8B/zCbyZa52Svrl250BGy7hEflbdOHrRRJ7kB/AP8dnP
y31JZfokRHo3oWCNGi6zT5apizBLfTSNcdkzQoj38TA/0E1vTxoczg48lrzShTBOtevk+y7W1hn1
UBfllLO7ViCsL5wpOzu0kvZjUAEuU/NyMjSvpuUp6ymcrU9lF4ANNBM/kmknUKbLYV+VftedIRDL
E1XZ54Zq4txkTnLRTCa2y1KQEA1+h/HZpnXqfu8sNfdHwCQsRLlJtAgFcmmZbpI0/eYu+gOmKEh8
TB9wrxpAFZwGjhuGYQhB/Zxcle5EcAdE2ANYkIcuE21kVpkZMWaIN04jzVv+enmR7iwaBo9dfULg
0X/Dpj9vg9Tm5vCyHXU94CFjgyyTBcKu1ojX3Qdtq/s8yK4WM6Yu7Q3AqMtj5nWHymjDs5+M922I
738prC1IvF0C0q1JSFoOBuep1foQzNO1hK0Ipqef9k2tut0QM0xLYufZw50QjWXRbs1CfVMOnA2r
HD1sdWn/kAmCMbRpbsIO7gAEJhbBLLh2ajwvspiYJJHDHRE24twZUCt3xdSUDEeHkWerhtPP9+Ed
qHvajUjD/hg06sviw/umyA/PHsvluW+YmJGWLG/SsJN46iGQ81aYd0mq7wbZ7kTAh1qq8mYKHPmi
1tUs72O/RljaiktdW859ZmnvXNVduuELo6Qh3gOvQvrBEC3ljDV9T7vCPCZ+yxEl0yqCH0QME4PL
M7JRe9eyrN919giKZPHCUy79+9hr7lat2J5lIrhUUoz+ps297j3rSr+1Bj8eotru5I20+mGju7w7
GHxRe6PSPRMtN723pym8biYDdYPoto4sPsK/sTaM5HBdFPsSgm5Eqp5PgGx733olqws6cgzScg9H
z+bPq5yX1MlgLqXsDpqI69wkEVl2jwof0t4qlvhhzMfrWuhmM5mdfELW8uRCkoqUGF7aJfzgJcAc
AanyHPc1QFsFTtIa9+3YnCpPHkJLxtxF7dxYZqIPY9B8Kd3Z3bnN0h6NznqsyYPlAc6ZZBSpGi6u
Ho2b1LTv+7C+Um367OUWCB/IXkblzBEr7Q7b3CcnHBm9Ou4mX9fSWgS3QWsf2kxO9xNfHTaLgeA3
ltHgUx4n5gflBt62sX1eNeFwYvWHa6wJu0HnZ07H3d4dtHVpYIZGeqgzxuZhlW7yWQUHnCDLKa26
Y1fL85DF+QHURLZJQlEzqhR7NjO1WeIQwT5+AY6FTu98cQTfF0QYEdzMi+HcpcVKQ/EbfQ1uUWzm
cah2oGrTz/XkOZvR6q+mTLMnjOrJdIZjCTAzHBY2Vhli1Wu6h4E+KHrn4sswlYRzzx+kn6vdwOdB
OFDlG1Iusssww31Ctr93gJ5Zm8R1l5sJNg0gq1jX255T2MXN3GQ/C3uO2j6xP8ZVX9/TPcrLSDCc
rXdBzso0FHZ5m4gBT0TVwCvq2NdqwM3HuXLl1jTNel/2dX9lARZC5WFxeOkNuIO2eErFuG7P0Moq
L4xE4N6MOOmfEWuU74ykHqatMysH58K8yP6+lCI4hW2+nKfBfnImo/5MwphIjnGBNmLv+qPdRrYy
iZxznAr0E/ustRu68Eshhlsz9XGpOGN337rl7VgKwQFS3BVz2r/DLP++bexm309edYZx+z5oCXGZ
svxsCcQvNC6HrQWQ7BPLq3Mc8au8yMVsduigmpNNvO9OVkN68GCZREFAvHyRO3zYdvgYJiQZlUYg
rhPUSs+YTMeIKJbgu0cK57ZnjB+5qa1eqsCfH/xRICTpg4927tYbANX+M8yVbCtiz9hgspSP0JkM
9BQ0T0OfaAnbxno7OetLxBcmI9iikGGYf/Ne8+clnGB2hfxaN/nn2RD+fRiWw3u7HXYGk/gbbKku
1iO2bF/WJo6VjGRCDsWNE9VGoy7YTSpoOb1DjVAm16aljl0e5xsob5BF+rC6RxyhYbYFaX8HyDc4
Lr6n34slPFbdPD0O+FL3ZpiF2SYEGnoFxvqrzoMvrM4Kv7QXbjnD9U+ZNC9eaYeHOsRz5yLy2mFB
ZIPgcL3tLCBDqWvRfhGVtFBaEBFH+LC+kma7RKpr56sCX+hxrMwJRKf+ohLyvftJZQAs68F8YIFs
EYz1tgoirxtTdXDKBF1F4eRsXq0oP2pGl5fEm929ohZ8Xl11MzYrFazGotl+KFLb/ExDxfvsZCWg
2qVLyEtN8dbRNt/R98r3FpZWtE644vAmn/1+EZCCcBXZ1ruYg4rNe1s2oN2BoW0LKg9MndmQpJsi
NulLXho0Evu8GJKHUFCImtcUWpsCjlgTLidsPl8ZY3mH1tSfaaJglGZmhk8zWQUqlRUtkxtGbJQH
vrmzK50uAr5bb1VVSXBh/aehc3AjLnUflcDvt67CbNjEmj0wrwDWl/B+4rqL0Lqpo43YIEobiRPL
GHdxY9/IVNpIhbzmoGovuGRpgZSwY+aU+yFSs3SvBt3ck3HiHAzzc69SiiY0ETtZxE90nopIaWsb
C8fGUVyTXug2OMtkzAB3Lne+JlOo5NkrsMlGDNfMTSXKGubCsEVjpFlSoAMhohwg8eHdWPL00xh2
Vx5F/t4IuM3A8Z4wsFQ7UCaog7LiMno4KKUZIKSbKA/Rt0HzTPyafVFVp6py7kMEJgdApl9U2T+h
rIGS7i13XcFZxepcEDxoIaHJdtvamdPIRiZ+LZppgOkkrGcGb23UqaJ4mrqWJgoQJzhkwmFA1QA8
rNCHpAxVI0tWdNeK5QkDNqootFqbrIqzr3ljbs3JX/CZ8qRPyotmgyhEbwriJ99UV1g/nZvGwY3e
6/I7BTB8pbTdmXKpNqnILb7SAbljmxJB1BdPjSOzrcIsvoc4EO4cctsovAM3moVU15Db1yy6vNgT
jqFvvCD+bLQNiXr5hEdpzKc7PSOHDFvP3MzKp/IxMZIZtbwpp7m/sYxqU1R63Cxts/ZNjPkGF+NZ
EHCNN7KyN/4wMIQP/fGKye/XijMHqOOPVrC8JLV38M22v+KoO3MzctQ1yykO8mGHMu2g0u8i0CQ5
e61xZbayPuq8udWZDU06ZYlMdbBBwGDs65ojLoI6+0BwwMGqXJOOlbzAJGUTlQa28+AJyBExQNny
Mvn9l7hPPldVzvNT2Xd9d+1X8VM1LB2UpzL5JASUxR58FxypZZPY/tUSBh+CGuNuGFaHnA0ygp0O
QR86VyRKw7xynPpOjlRoopXGpusX2MY5jEv8ttVIiSZuAfsOQZQX08K2IGM+LruBRn5Qp/s5ILO4
4Qn+NDfpNzvHRGbH4xylttU20ehgvwenVnxUlSSMMsvMgsBli6S3qbIVRV6FUZuQhPJuRFp5HMSk
V198fpCZSJpNbUGY3FSYsj9iOEOqRwOUg06tn8Y+UDQ70+FEZZ3DmkjLgxOWzr6el+QCosDbN2X/
ODcLquoqfBcGvbwtM2F+d7O2vyxp5p3hkTdHS835uYeAvXdHp3l0SkyYQWO9cI6X13npcMhPjHc4
EwewYFVyZdO12/So2K9pGwOqXkhMtSvIE3LgxDQQd7DvmGxsG0icsV2i+yptZ5ugHYRKwMwua7tk
S39DMOIySCXokRjX0t5ZqYrfeUiFCSCaP4OFD6PC8hHuKu4Yhe112ZOz18j55DYD0sVxuEGCR2nR
pohR8/ATXsZsqwMf7WeRIsyt3ZJSqFm2Y86vb0Ncz7w7iTdR8nHy3xN4RHTkZGFXpY+JLYOoBSoQ
vyhRa6ti2K8BRjtW9Jmv3i13Cs6ExFjHgSq476VwDhyH6brYk/w45GG4ciqN/Jrtmp1o5MRwM7fh
hXy1IKpJf91ase9GfY77hLZ3VJmWBjXQGhi8VHZsc8fcNE0tCb1sjUuX6+7cVvZ3vcDuR4oVrecL
a8luTFb33QRe81Y2fI1VDv0xzLGIKDVuBMqyyKuybpuj6b6MjrzNLASOeVVcJ57/XAVhe6DG1iQS
8vi307QvTeOQjPQ8VOdyniHbdMVd86sQbyJ+7L4tVY2asLue6eFHzRzT5bbRBWvOWpZdbgpQd9HY
pXw8YHog9Dboi1mVXSM+piQv/l/2zmxHbu3asv9S7xS42ROoqodg9E1G9o1eiFRKYrPZbvb8+hqU
fWxJxzi+Bu5LARewAQuWMjIjg+Tac8055gbSoc3gMh0HrtSgWxDYetdyj7SFAtbff+nd9AsM4YNn
1bcj7utD0kzGmmPkiVv0M+Vgxdbqxg3HLT7JKP1B2zfkcUWi38yiM3beOCClzDx40X1xbot7EvsH
LyUC0zsygHRd+Bx25uKltjSkk2EYvK2Bzsy9896YoomfqG830hk4fXkDsUGOhK2mUxIFPRFVYC3C
ZDjGUKVXtlV8KdrSv0sjjV+kZ+/qoY7XuA7nJ1wVt+7s0/tQCQM+pr5tGxqfLaVSis1KYMIOcE36
adz0MQ/jb56ob5rZOEnPeTeFgTL+3op817Xed9VPFUfdhOy9mNOgyf11nRaBSKt0TdL0e9XSCZxp
8nNca/GmXuT/BXsgjbJEWPHQS+bUj9ZFgR4Qi5nRBXxCWqa3KuYGHTSdckasvpZ7BS5oHDXm+gpr
bYbnv+dg3teT4i/xJMf0Dmtcr+pN0YyFWsety27fOVW0HgD8CJx0ZH8zyqzbouTgwsk6eyVn4dY8
oae6gyQyq51FON9fEZNQhySrWYJwV2tX7A+VnTMe14TRR6by9lEjdd1scw/H51ZpclCByZqtPDmc
EyZuHyS/tqnlixpSLe+RHVboDiBJ9XNHDOZLI0dXtjA4/AbV4m8r5/9uzX73rVzqrJr/vXzhD4YL
7nNx+39//WPztz9H38pFAf/lDyBUaMS6676p6f5b02X8U77Q3//mf/X//Huv1r9V49nx/rUa3zQJ
/6Fb+Fc9/se/+0OPJ4JEMg+J3rQXlNwiuv8RXBKfWHjBtjPwV/wRGOR//l14N/VPJJNwF/oGpkbH
tf+jgCAi/6+6O34A2ye1SvzNNH0cTHwjP7uXkIRrW1aNPOQp3TluBAkXzCnXxpxjerPbWN+3tQ03
hswMDyIBDtRa9Uu7Usl58mmmJ4KBNFoKA7itEvPzxcRyUYZYkFDyqPKZNAwPlVSzQQVB0s2nMHGn
jmujMjYmQZyL70J65rvkJjfFFDjf/CjhoQKAbXWdgOBWsemTuMGmcU88w6XVAualNwwsBRdy74+u
HxeHy7G0R7ZwTgG8lW8TfnY4FNW76RfzFpcoeEvQNIcJ0zA3/Nhipt5nU4Vm+iAgeGhHjylLMCPi
tPzaR2bkbAffZbrV+zBKNnkXjYpHTazZb7Hug+BYKKltfCpbkwX8amCmHW5rw6Vj0o28IbqZfS32
tqWcRHQ/RLqDz0PmtUVteQ4ywWjQrtZarJv2QVjL34xAAbuvo5JVsUO+xNUC+Ju60SnmzhWKhliJ
GLzZ9GDqOCJKIAg7oe6SWSqiL/k8RdfencpNCQUXldid6mqFZuS9zt3YatwVh3HD2pmGFmdet/xp
2cCD50zr/sZlbGwCqUfmPsPnwBwO2GsIoR2p7A5LdbbLVa5Ta+GxzvW3leq9lIpVh+cNU0Ft1dVt
TcaCD0zlUr3QJWWgTX541zvT+MTDTL7qMQ3qblbEgUn8JWgTaX/TijG9x0kDCcsf63Xha/42hoJ8
aAHBv6U28glwY+ACrioOiV+0RyuEOiBEdh/DxLjrR+zw+F0jNwAfQmHU4DAAFIfRnx7JnPZqpfl+
88VeiL85FO/1yEn5ICMHdNjQ5id8cw3FVhZC6JxkTMSghmtNxLtoLP0Ph1aVjEOhSm97IjXvUc/j
lyFg0m/8yeMB0aZCO8LJ5l9NeqHfqQateqAP6Nk0ssdUq4w3Bz5+FICX/0gI6T87HheVRfZ+yyPd
OkQcbxGqR7Df5vAtDBvvfUZB3PhVqU90UUXtOzLfJp1ZK4t4sFayGk69FdvXDGzM1uxnMCAO3IG9
YiF9IITjXCibEW+j0Xk3wi3ovjGG9uCnEu6xNflM+SVhWFJ2V3Owy700c/NESdV4Q3qF3VZU2ZSm
x+IG2lX6Whdx+sZvNNuNY2eeunLO9l1RVDeSft+PCghOGIQqco+JMufb2m57DjaYLEmpiH4VVp7L
VNGycNY0pHONMrSLNynzzp91BxgDl8Q+G1WIhO8lybHg8HntECbOvTKTF6wUgG/NadAvleyTSxvL
+rEDI/JAMWh1JClVbDQK3d5QNdNn1TvtqbVLekMRrNOjPruzsRV5nN/iWw4PNAQPu3bWI7w5vrdV
dW9/t3twRRiLppcxhZyMIHkoZJUDeQ8vxI9A1Hexvhp+rLGK6GD41Wmy9Qlp02Q4tbqvXTFgFZBF
ttdxvK0KmxOTEA1tCknhbo1YpyB4dOovdD90J70ekm1mgYVxCmu4S0uOnrH0pn2pOvMOa+702kEQ
+yBF2N/xhoTXETfIC0q8AJE05Guuk3Zd5mNKmY+V7iordVA9ulI+0XKf4c8RXC3aUu/uyuorRSbt
bvZyFIQx1M3N6IwWmHHV3tIhB+Six0vChqKPVx7H6e8zHTXaSiczyUeZwwyiwyPc8P4CZu+2Qi+8
MUojeqUyMtvNtl9vqTzAhgDtWL84idQvfiv9G40N2t009h0PimYixVkuaK1svGZ1V9HlwoWKRTyC
foPQmwfh0DK4YsU5ViXHChIBwNA6s7h0NXKNa3KrQfUkf4nxwKgt8eBMLLkCHV5p0NTO9EH+beS8
qHkqYehM030DOuwLG0OWa6k88izBcFyXxueUY/Mha2wcnlaSPAqVNveR27o3+K8QtChLwJw0yfqp
KTofydedLz3D4XtVdqxqhRjus6RE1ePqcc/FMExf6QBIpwCjEMSxwh6OWpT3u7AR/U3fKvNoZMaS
uanr5wGS1u1ocwaYqATamckY3/Fkq94cvyu/eG3hfp8w/LDwaBvCjn70FQUiXWjU6GlwxQbYRqdp
bOw1sNwWwY/vM/C1hmldyHRY6U3Wv1fgmTLSjWRL6UbR8GnEVv0cdkW7KV3yUZ6dJ2FgO6n8Xlh4
kGi+rl+8qHCcjVVG+RczirxdUY/hpROhd+q9AsTPOKtD7HtI0xJO1GTwfENRa7Ob1tL9a+rlzUWK
qd10XoNAXGpQqlq8Jqkl0awzl9NkX3Qv9EfjHqrQd1nh0Qq4asyhu6uixjvPmj99080u6xY2G49r
6I7RKRta7TGObecNkgq3HsmShblXS2kJHNoKHNMchptW90rQ5YV5Q0V8wW0J1qP0skms0tD2dm6L
SMZnYkigOPkaWVwRlwFMKO9dYhHf6on5TgqlvGhRYT94CNJYbUbzPLS+xW1wMm4xsOkB3TGX5RdI
+sYUu7ntIFsVydKQaFzAgaWHyAAsouKivC0jw3xyvbbfjK6GlFuX9k5zoA+scOiCD+DhyGG4WWul
WRHH1Zs7l36xjzZWWUuXWDWvu6H3H4SNMaCoG2Or4yl6BGQZW5wXK+tWhjVAbqMf/bssomcN62YZ
DLp59kI18GvPLR03AzKp5YxHvzW8DZ6v+hvQNKMFGIUcHLa1u2cBVQVN1kxBEU7NbTVn1a2cqnoP
AsbYj1S4BcC3tWAYZn/ehUK5L8wCxuNo+ikQKZueFS/XurecitBtKKtXu87cjZb6d6ZBeQU/n94y
dwDIBDY1oGekbQpjq1LawSmMhpAzsmnIQ7ueP5JK5bB5qZ46Gt24tksebxMyEh9NiyNNKu3bkNl0
KxIe1h2k+5TtsnLTtVnPzB84Erob2BQ1B1/1TOtwfiUXa1VByMpox/Ou2PZggDilczTSEuHuDWDw
V1e4I08FN3ljQHNQfFNE7XoK912VhmySJa19rlBCHuwsEgGfbMJ5ZYVXQFljapONKhlf+4bUIMet
e0epeDXM5nBw9IlMITB1rhPMwnw4fBdpc45RIKWxk3T6XTDAMEyPTKoF9SH68NDrWfSkyzJ7sgxm
QAvTgBWwbqqvlWz90ywdppXIDg+03+EliYAB4HcoeYIhGYcHuDeoNUQa02PaYrNgpSaSjhHTL/ec
/aLmmwlCtPHJQuJoxy5AY9M57OkgwqmljnbGBpfIunlBJJ1u/Boh1pcJWJqoHo9xMcybiMH/dUbl
Ti3nMXKAp3VGcoO/X/BTWsdcuuIzvbYGOkeWBXWIpWHl5iRM5t44TJpbrPohNtd1B82+Mud3FdNg
6Gp3XoWg58PKX2eE05Gy2dCUbTHsdMq9Awkfb+SIcEoykW+yNHri12JuO9BaASfVbm1mDDdallx7
KzEvjW29iYbF5Ni3lNJJma2l9NAC84w3Jh/YBeTIA3ikqhWuveLI5tpkB+dt46iYjiwervFkGc+m
IjYaeGOZB7pTqK0g7xTM2kiiXXbmei4nzuBWTvAIbNWcpObbpBkjwiPGhBwIpx/a7nV0YhlUToHn
kY/fu9a4GzL04SM8AGdfgc88ImDrlzjPknUfDVYwe4rHXBMnh6RyiT827RzgbreDyeqGVVW20U1B
ln3ry3S62jo/XOplm2Ruc84JlYKZUuG0+OnU+i8IEL8bqsFmGBgv2N3Br6DifDk4/mTIikPkg6Tz
kkOaNxzrtJGqUTV73KVtCoQeLL2oPypmqYJHNs0Bf/3iv0UJOJU6hqMbxpKPAsyycEJ+fnHcXGxC
5io5iJFy2TlVFCgkWQwt0Zf3f/1SvwUJlpeiEIn/LqffPwcEE9xQDqAEXqoy6JTjGpnIZU9R+e2v
X+dPnLrlhTDE+xz6AZM4vxdwyXKacKO40aGr0I0J8lgHp/tR9Jq0t7WSxCV6P2YzPln5e7Vg5Lir
0M+hhfFyuGa3Vmz++lv68694cdtBOnHZTWBa+u3s3+mtF7ecMnAQF/NFXzrqzHThSViZj19ej2L1
AUmU37OgWPjHa/93K0MwYFTZlN/bX7WgH/rOP4Wi/7/0o3/n5gSwiLH/N/Fo+Ud/iEeApXzSg6R1
l2v0n8qR/YlmPLA2fIr/IR1Z+icHPwEXEwhOrqfl6/whJTkLu8pAIBD0WhOnsf4TDydsw1+lJKIX
PLu4iNjoEuyF+vjrRauEA8C6jiBr2DpbSjCfTt+uLKANCLiO1b/pUe4CwrDL+6SaipvFdbmqPYAS
QeF36Ua4if6QtnKeNsoY5TVmwIJ0r5H09121G/3EPAKtFVjVkqpe2x75Lq4L32KJAMAEJLgdn/ps
KM96hN10VRrZGfSkvHVL09vluh/vQjd0d5Zkig2iXKMAj1vZbk5idcBe6ly6ZpHqKQ/QArMjP0FD
E/1lAKudl6Qzyi5wAZYG3AmjwIw7kK3asn6iT/a+rC14l4k2jIdO/yLlXL7jL/EuszRDBsTRa5kB
iCcMeEq3Mhyd6xCOHsEGx8/0YGl/OyzAz71UhvYx8HT/7laJfzXTwjuAW1ffotEI6yDOK3GbxFUH
7dlU91ZjDcdUujpJBh4N9LGnxrdUL7E62MAwsK2ZLORhjNxEehGdmmrWPjhmQ5oD5IoXf66Lw5TU
rz3qC/V+C3cj9vqnuGrbB99vaYyi3119WYAmr0jLEv3AZnGJqJF2eKJ8snReQdqRzMrK0BOOC7Yv
Xda/Qr3XhDU6lI/hhVs9q4muyL5kSdvu/Tlpt4Jj2Mesd9k50dVVmyP7KFVbHVU4zyeaxvugsN1m
69IibqwVy2uIyVNnKH6pkXzFPoEzi3ep46vlWoOWZmanSbghOPnc4QcdfTY1IuzOIrG1fWrr8Q7q
afZIVDl+kW3CAxpp0GQPTPH5JueEKXCUEFTDfGVKCBZ8APE+Wt2ls/y5oS9LN2HcC1BD8bykqyPc
nsHQFDHTi8lEB95l+J7gNGPmGJc0X5GRiKjSuLhNALOsLHbK50iV85oGNkC7yssvFYz5s6GZgoNk
PmBwQspg2cEYHD2DrDccjkWR9aUeB6tC+rFZHmes0+Hf5/u5mglPsDlkmecV4gYshX8XhVMcDJ62
oeAWh8jUrx1l3ySZ33/QKCcPusKHNKS4P9d9002YPuLxNM/YBgkdtMWTX6bhK73hkXbE4lmnG79w
xVcMZU23ivWhu+9pOgo3/STFW4tey2awqLs70RX1Z0XOJvCrQbxLXEPsPad2um/AXHh7ugmHZqU8
RtLEmBp6WE3EiLClGWrVhcJ8Nns9PtXAjr6wNdYpxiSTEAWuQm+qosL7nLq6e5H2OOlIe9J/nLG7
YQLDtbx0mmV9tuY8WdKnXeTvpEr8J5TnL5o+VGunUibsdmf6ZlcKr3QjRFlsQi8sXtOIPVWQqZT1
DDKDemtdfAIrDNDVwQvLlrb3noG7RUA/L9XPaxZIdwigPjpKwvXMKqeG9KusjUfkCZQxQuzcdw3e
oypZW1gpN/PQUutZCvdo6w1AITNOPd4H1Juy67it4alxAxq39V1P79u90Wv2rkx0Oa41vw0tMKJK
fzNkDOHd4o7aG3pFtXaRJykH3Co7RBO95riqiFb5pdneKy+xeGPdPH0BNV5TWC6wTHJHC7tDGNES
TFfWUH1GJYZgYZFh3MNcjqB561NztRqlfZS2i2u0EWnPAXjiYxD5+HpSmIXw0y2r32peXH+GAD18
q7N4eJusQlxMTnD5ph0ab1qZ9qTCwA/NmoHaD+Wayq58LTB5Hju39fVA6NVDJJtqzSw34BhUCQAj
Wa+dwj1a1dTCKS+QnOn+ZTZOwkMquW2Wwqp3o54/clrvdo1i9E8YbDDAKHAlIHGmAvdr72zgEMxf
Z3A1+aYXlHmXZofWW8Y9MCrdS6+jDrW9O1lZ7RQtjt+hSl5mLWJJPnEqkPqrN0mO6rh9WE209MRO
TXoNRzRKw0+dq0jBBc0iU/dOnun3jnCjW26LI+cBOR+Y5Z9Zdhb3NdHV+040obHSkzR8HgAzUC2M
e3xVIMoel3rpZw+wPDepgcvKAy97q8P+vwXIhjoT5fSUJdIiKYgrF6MGXjqM2ty2eeQFYz4lN53h
d7ja3JrDcJPnN6mv8+06UtuKJmOT3xAC5FJni7QSqnHO0KicKz5v42LbRYgVYG7DB8tTziFN5PDI
QtAjMNazYjVnbbrSH9Dlu1arS3J+U3jjU+z8gHXZPUT84B84PKFqT8reAbijUDGs58+czkfo4LU2
7yORTewcJ3w5BAA2dUtxvcRE1K+7RMwno53dQ5wgyORDeltnHQSh2jCvYUkCgJuspNNrDhf7q3FR
YxmVtABaC1m8K28jIFG75f18VOUozjTUIY1bmrtLa6Vdpex7XBHGQEbDn+OvYQtLKxlZ8a9UPcLV
s/V2Ok6IqneGVMPOn3z/0IuueVZhSd+ksPs915MzkS4oFS4nF0NqM9DQRhxt0tekQGIsEaZf3w2m
nrNlSU0/AF8l6LROqNGrM+uKXSG8zK4/HhoejKTCjOGGArYPvUz8D9GYRrmyG7t+TfCFfdaHUB6a
Uqt2hJc1Wtp6bjV8/GIe0lZm2oGp6+426VN5i6V2+Fy57rCWrXDejDLxrsZUcOXFy00TqomR7OZh
oL5BKcMoH4rJfwUhBsapj724AtdTdyLQC8+I0X8H/y3RQvlAkrepbx3FVnNvugDQVrPjSFq7U1Hr
Z8PBFIQLURR6DectTmiOo/1AnEtjnh5UHa1H36SJ0owdd1v5jhvEMKfCII2Gu1kYmOlblTU5rXxa
/GpXpp28G+A6aeQzpG5v1EBEAn+ns+yyL0KMnN93ZURdR3fkI2so7MV9gUDxXofzG7Pv+IL/v/hI
+9F49gmXPIo6qo7w2B7rwp02uVnnB7duqsDtwKu75XjvZPMbN8DvNEe/p63z5nZD9wVuDxOEpQj8
NHb35vpaundcL7utRbYZrFw788sh10gtFkuBtv5uznaPYlPVEpUdWyeYpS6B8Y0gcGfag5wCPKFx
vaoU7tZHz+nUJp+N+S5GRQNGBQM411b/c4T6scj/tyt414Pm+Rfg0LJo34vf4nA//s3fT1Ds3j+R
1HYwIy0YIuLw/zhEcVT6pFvYnkCDCmASBuelP7ihnLt0nf8LlgL+VESRfxylLOsTIG8wvxyxAMfA
avpPjlLWUmT3c5pdB1nqCIQP04T85KHB/HqUqrAoGSHD3NXF6seQouU4weAH2IFdO3Lau1AOCzxH
ETWKC6nvEhlQ1TNcFV+bkCAGC+jcoBlTj+vxEM81diM2F87HrAxiSEXiWXhyq+lcYjDMXpLZqs9l
M+tfUzMaaZfv5NitdKhu0zIE9eYu0ZzyiaiOaxya2u/7I55gNVwUItcmJqzM2IQljhiWIy8VSksg
urBdYfo6691UJSvQkBFOnGI21thkPvdM8tylY8xP/chGbUop7oAogQ9mArC49T00jw3Le9xVlhMn
l4y4+4E9gbvXVKcOfZmnuFiSYrzra21npJ2xLg3/ZaCJexdrWYt3NiqX7wqT/MtoczvA64yBH2Zg
7Au2qYtTXQhcbmC1112ZpezJgDbYPGIL1BZ0YtWg+4XYclb85nmX9bnj6GUk9pHOkOa2qYbUOQ3C
tT94RygGptsiVI+zU80HCH+NZp1cFY1ykyqxgqTojNVOeVWcbYzRGC40bGaJlS22PQ7nxZacRd7T
JGHFcWvuU5ZEgCNIs1R9557Y38MzmwPB9Gqww49ll/KI9yMFUu0gcjInPWsTnx4lIrgcKb0fmXbX
rdaVgTDam4a4bxpwoTiEtfErU32Vfvcxi3+fQp2l0Y1RNHYuHqDWiy03/AU+QOzdfa0GQHCsDf3+
PCCqHh1SC7xRSoYx1tguPSTYJ82NyuQdg7Xa6AnTYxjL4dpMpCYWwj0fS/yj66mSEShRIY5eKstN
FOnzdk4SuZNlfBVJNd63TmdRJa5lxjrxWakEWd1GR89jLA8sk3c7MFIv3LNox3iWmZN9yEddbbm/
Nu+lUWUfRlsLE420cbB71st+3gs9XM6UERPVanxxbEySBpYZZUjCOOz3VtF9jlOrb4O5tOxbjXfQ
5hBWRZ8jZeknmo3yLXlPbdebFnlBXu6CO6LaiVmMd0XZisUuzFRpidDFaeUNtGMYujwtUR3cdjg8
mHKd4tAPOscw2mMYiNrMOsNXmI9MYdjlUp29VceTSZnEEHWyJ10W3TgxysS6s5wzxC0Ap6MMPzMT
+Fsgpj2nStPayFoWx0641RPchxu7cO275ZN9xSeir1EEyBbW4jKnHCh5aLeBZ1Y2G0nMsbwDlf69
FJN+LW0ZvUZVAjGvtoAs9pQ6NBm+tilxol2a9nIHcStckX6h/YkOo13lKP8hsjRsKSB+z550n2dD
vxZmSnKTTMZZzr2NWFtz6k6b4cWuaUdepXIcSOiYxhvcblblHThW5M1MN+8dw+o2AtTid402tTxo
eTe2ck7bA51UH1BtfKKtOCPWWjfV/kr2jvVQmcMYE/7oyw/Lm6JH/P2Rjv9I2V8wrFMITSKTr1Fp
B2wNMCEBC6/qjmLkQSfLIumKCzxqVDZgPsetWUTefrQdOrOrAstyR3XetrUjwQe9a5OT8OPukTUd
5kHen8dmrO/4WJPzMKazT7VtYMvQ32t0ylIPY9bu0VMagEXfyryvo1PEt37mJfRDlsVXBC5/nemM
PquKxLyzmUpLZ+EuDqGT3re58g4EnMe15NP9IDQa9likTQYbWDMMhha7pI5OMY02IUrXrSk2gni0
Ykdtfi6ziAazuCMzPQgrXYO8s9/o3/DXJnVU9yXqWcBxcnjBN4+Eb6blxcgqlI7eHT+0sSDKZZjt
9wgvNruXet6UWdzA/zDMV4PM4nUWyFH96M23U2GXW5ERmzbw3p5oftIfWJfNMmALJ+ttWTbRpilr
/R0qhFpbY1fep5ZGT93EHghmbaetLHZK3zHk6vuiL9w3kxOBtp75aG1mbjlBTDWCs6KcelgXJXd+
b0D2cL3euRj1HAVckSaLMmE8gRuqTt5gx8fSVxXDG57cFvAW76wfT9+SSbUPNkG2NKiNMF43+pRx
yhFEFMIRSq0QrKhmNU1dAC/jW54TNGTjABXfNsoLyb800MxancHuDneZq23YvfuXujfsZEVCMg4P
Jm2wl1gX9Vqgl3zOmp5+7SarLm7lkaAdRIO9wIn9e8sfkQo9DA/lGCYstEOL4mUq06+qr+RLzur7
JfIKdYtjO3yuZJicuhEKaIzh60koa9rEepnuJhycm3Bqa7waBQRVi5+WvTabxPZQZHNPPNLtnixL
xz+UWE2x1tirB45t0YWux/ptjYnM3LjoG8di0JBBczlMJxvtUNJ7Qge1V1om72M7vFoj1mu7JxtK
FpLlJ/HG+SgS4XwYfH0tKMMiuQXFN2Bo1f2XabYJJFozD3qvQNhbNVGTbPGGOGcXs+Rj6PYqWmnA
msD2hwgVa28Yz11dqi0OLFik/zMc/5eG4wWB9FfD8VJrsX/PK7aJihXWtx9f9PD1//yvH/CkfywZ
3B97A/ZUsCJ+2jG4xifbZufJvmjBFsK4/Od4bH8C/SUwakL1/OFg/ed4bHwCq89fB0FBHQVriP9o
PP51OKZrl+wZwztQfb4LwBW/Dsf40UdcjfSuQwvHTThz5zac6PmnN+VfrD/ZmPw8gf/tRUBY4Y/l
5/wTSrAte60CMkedvISkM7rNDI24dwOMX+3mr1+Ks8ufXmpp6XDp53CpDOHE8fOys6QrtE4jc96P
fQKtOEsYIAzSDvTvIsBDNtvnpKh242xbK5Kr5b95+d8XoPTgMgQuGoUQ2I5/x4KRDPbswTEwgBTD
o5G7Lx4ulb/+CZd17c9wrh8vYXPYAl5IFZDzG4ZOKW3q9FDUe1sMj6NtPjOMlUEHRZWxuuZT+o+z
3r/4zcH5+/PLsdaCrAmAjPlAX05XP62uKYvDAsMIsMdpSbe8zAUNcb6WH6Ud5seMvL31o0mOWoGW
VjmTlBG0Nh+QdS4VzXMNkbSVa0QCsBU9mAeCiLTU9WXvkwH50V7XMO0XK6MWYI1z+u0UQtuBgIz5
xUiHXdQ3LT6rpSBAtbrxPNHmsNhhu3yNdmHexHXHYzmW5rrTp/F54uBwZt4aopVpuIqbeu3njw7m
k5dkckvkcjyTYVTaV7st5L1jcxbsLUKEUL8jnJqFWEU5+OylBA+By663fTfPB3w0FxI3/dbM8++W
m92XifXBOeOuZUfCScPLj5U+fo4wF/ISqbPh3gy6AnDKWlZzvZP10k1aiLXdpMM3hs/64KbxtaIA
nQGdYd8y8m4zlINzMxKxxZPmhEcjMp9dTYTHNE4oX2rcJePdw8LSfGpRm2Q9iTTFGF1Hj60D7KLz
ZKD7fQQKHB16HMJ+jxM33KTAoy8cSoIuJvoSgnk92Tio5YZJoJ2CaJgiH5dwCikhKV3/sXYhisYe
/lzDg1NVUTAASqYSnGeKUSnnySpc7SWWvboWJSyQjQcH7rEUkoOTSrq9blKMkygFlgz8a3wK81pd
ygyFyihquUUs4yOS16iVZTkF6VAItiCdse2TTH+2SklPWM+BTYsTo3vrEh3ORaBP4gzTPnpMYuap
IqFWL8SltY5rZzE2JwvPmtLGcxjG6q6aefbnqjmHUFjesDe1jxYh2j1ZFXERo+ns84LPAipZsu3a
YtwVufkWM/Fy6k4IOqauOdI/lfh3Otu5Ha1e6jJHWnm71IkaLHsueJqrmg1Npm+p/KnfSseOqIN1
KroMRzvZKd/qTlixaDCfY+c2Yf0WhiYUwrB1BSbICBeljFFl7Zexj45WHtakdoa7apJPHCV5tvcp
lYokdE/4XCTY9Z7pskMHpAxA7AwTfRTxP9tPpB8PdtXUp6nUF1hXZJfXfOK5wSca7YXygEi/M8N6
em9wky2NAsW5j1LtRMmQQcOaT3go0+j7TXPQWfji3HWt17xaJE3CPD52Y+LQIE/DKoZGqXnhmyfb
Igi9yN9FYTicRqZ/xMGO2QWP/q7p9ZBrH4WO7npcnmE3BrktmQOdbDjORizOi8q5DVNaKUoixIxN
SbF23Pid9e6LL1hZR22r3yesqPZGb34GYnPWvCx6kKWOAu/yTpPFPLYWS+Q+lGopNmrX4dBL0nfw
+p05vWhNTaiSLeUaNtxXEPoQXyBHTysvjPpDiCK/EZp+RwZ126KK71MNn23Jym030ySKV9Gpn8CQ
uSjWzaCtK0qCt2ytzfemB4VfxpWzacYtzcfmo21XflAIia2+cPvmttMqE11W9w5JPphklmPcVz0a
TBwTPlvZVjXfhJlssTuH1fRUCi87c0Oa8ef4GJQM+02VrPgM39NWA8NlACedna8en5lpdzEPAJb2
nNtXUQR2MMtFcdPk3iHrjSeZY7I2QsEuET+apTwOAggv61Bq3iUK5beQXS5rhWbjdob13ulW9SXt
zP5aWUS86Dvm2uOW4FyTKR3PcHizA5XWao9EK9flMA+v5Qj6jGlogV/jYZyCzOECIsc6LiKIlr0I
yKvMp7N1B4zQwVmG5CayPG1WpZ2ZLF3jduNg+OM6ccaveT6xaKgLJtymCCR2xGebRtv95GNXDf4f
e2eyHbexbdtfueP1oQEEgADQeJ1MZMm6EEmpg0FRIuq6iAC+/k1I9nmW7GPf0z9uWB4Wk1kBETv2
XmsuUrFWdpV2tlBu3V3hQ5UdF8+5LOxUtUwUlumm7H3jiCRH4rPz3jzLZrIzkdMbtpGbYcLzvcei
19YBdF2JFMKZsRTPsCJzB8uiDJIj9gpCLPXoHl3Gkzcytcg6NOL4s+/uCLWcD8Wc8PFPif5osXKF
WIn8PR9S8WgTKrF1TQs1tjHk4sFp5U7CgnweMMx81hOZy7KTy3Nf2SGJNACWsqbrrkerGfDiZ1x5
zEePKChIZiV6JmTzfK/yXtAh6PI9VoT+RLqrOk2ZzZrxI4QVg94aySrWeNbvW/1/RUT/1AG3oar+
oSr6ExJuLfLP37r+2/xzhf/9Yb81wT37Q0Ar22NsS5v5O8Ltdw+a51Lls6B5iIPMn5xoDvl0TDVB
uqzlnPdTdJ3/IeDXmSZ/g7fNhF39uw3vt6oNB98PW95fVXH2r1VcYKLBdYnw8n2CD7gdfq7iRNux
xeGnPAaTgYq76uxhhyyvyy8IXXIvaMa100Ps9ti+zDQZT1NaDXdJY0zlIcdHmeMMnsCBIOdFcxyN
hG6O2LdEo+NtDFMpvUOSbmLsrQi/COgQLIwJCRy30KoixYketajcF2771wJ9Rsyvepy4Px+GvF7u
+i54RKWB57niQLCpZRH1awoKKgfqp6tRreYzbmTarhABGBsN5ktA8grBOEYq7qtK5ee+o49Zlz6G
kFW9qST9BSg0+prsUeyzhmXdR4swoIYZwXsvOkAMTW0jO51KhPkE4tBqxeGAv20Cx7KoPiDbvs8w
efJBfYedd17yhe8/BfLZ82hlTd3JRY/sHzgSBPU2K8fTgst6C3iOB/auQmwjqtWzLMugDJ6nbGnj
bVX45otX4tSTzRRsXRHgFGLOfmTiTy/eIFF4sbDjbYDRzPs+HQKShhi8bxJSCQBVpCn9LtVzwOky
nxqYMHvj0zja6O4Hcno2crSty87vA/OgXKt4mvMCK/wUj9ZLV65FdK4xCbBrJPrGbwrjfUlUsNV2
G53zRCdfDRbL6wZV2uH76+vXV8WV3QE74t8ngUm72lQ0TreeZPq+N7uxOjDZn+CZNAv1Ix8y0oVh
RwjY6t0bUsG2hWgk2YxDnqtLkKJJQsCPlS9H2WPv2CcueUoHe1nLjSyCuFEZdX5enPo0dQ67JGwz
lso0Fi8NbkK5t5rZB0WSO5wnh5JrAR7OORv7PuTZIcH0vZui9gDxR4O3eOoI2npIEKy8tE3SX/qA
YB4zyOF7AAmdDClE7TNCiPgiapEzZTMoMhSb7gVH1pRE8gx/O+P2lCMLbzJbXGPnLqKvDlih8JC5
LV1woHJyZVsxG63UfPCdPjgUhbDflQSyha2rLGuiYkixCGOBRGAfZOaQXOdFze8KxqLZyxoIi6A1
jwCb/Jmu9si2RtlxH5XBfJUuKt/abCHhMpjRVSlJviP/TvkHawisfVck9hNpp/mh9IHBMgBeKTB6
SEv/kFtm/zDUzos7FKAyXPO58vVMqvbUrq1kODLE6RC4U8bRMmx7pLb71F/gt3mMvNAiI+6OfPTo
qJc7GAxFfdvLhXx2w8bQOc84wlLHOo8x6Zc07eJdicl6pfQMO0FO7xnnTF7Qx1f2VhWu/ZGBCofE
csYkQD4cNyq6to1DSMq2EoQqwPaN8n01TESc1QNUFZOs9u2oeuPQNnZ/hVgA2Ylv5xeVodxbGsvw
l5IJw4/p9SZadeK7so1vBJQIoGnHUGnTe5kQmV1FlhW/zV2W0cQhXm3mq1+a1cYKjFqBVqmhG80Z
nOGtyWNeF1LxqIUy4pmPcV22Dy0m9AzJoZXsxmSCHGjk1fIRL5K5W7I2uZ44JJAB0dQkhrnzQbQe
sZn4ump4g3FjYhklNq7ZTMUAiIGYHYBBFap/xUJhbcZCmeEk5Xyhoqa+S8h9eg54/zYU20Vnp6as
vT6US9ydR0wsnH/lyr9VVOKbcoXybsx2xGaceDXQ6Krptl0hkkeJGXjhlE27XXRldjGhAZ0JlUsR
AGYClJQtm37bBZM+JGZcbdVcEiRttrsunQVSyda7rufReMQBwOI/imTZB0pnUFmqYkC74C/dLXhp
ZAX0+qkPWczRI7Aq9XKMPn1fWdp8iN4DXebnouYOJfTPQlC53kWNZNHS6H+eOlX6oTSQWqLKAmxC
O5gdpqtlddAxyzN56cLhdlDiHk0JT8QAQYf4X3glxZQvV8ok8Y3urhFU1+z28zUwmXoO63ohV25E
jt35lnvx33Lpf9cTZYj0t+VS3Q3J/4Sv+a8QXfv7A38rmAL5wUVxzdybrxllgEUj7zfT/ndBAYoA
Cir6eD+3Rb+rBmRgOmiw15LmD6oB98MKu0VUY4of4uz/pGJyvJ8biWsLb/Vq0CMSdBMd69dGIkV+
00vticvFdJ14OaR9PA/0hYS5KUHjGgOw8aaEv7KZfFzfG6wfyydDFHCORGode2jPlxHi8d3cGuU+
ntuaM/LSX9VxdUQQN56Je/dCzAHyoh4r4wGUOo21KuZgnvrrlLuUD5Pf6I+Zj5p0M4JkPFhNW2/K
numgZAJNVt9i7QVyHcx+U2Sj2gpQC/IYeD/xMU+TK2mX3ZmFmJujje7U0t7ovg5pOZurZME6ou2x
N76kb+QV8mw5nBTHPAiTuP060l4Mx4z1oZy6bNvZ1XyFPxnVNUZ7PZlvicECQiCrsYuyzNrP5rIc
3NXXWcXiYFRu9RzMU7brm3XbKpwd7uSbLp+dHZh9rNhisPeFV/rbBjHp0S4lz18yJuSTcsKh8oPj
3I/pPYzQOiwtazk2uaAWqud1tNhMRybRN92MBrIF2LcjAYhVFEnTxjEbm/GOa4dxymBVlaMGsVD0
5zz1rhIroBVsl/eBWZIZjn49KMcjigL6NJhMNzOtODbh2AQmYx4MxtpbeDRPmLFZNhk275jyDeHA
BDEkvz7edq4hOZaOX8qeJqTWdAFx3F80rJ9bG3VBvXh45djfwalWIfp4qG3uiuB15TGAxjnQtNn6
uaCxt0TG02yn9cZGucHIjwGoPYLHEQ6aUerw+STYoh4R1C6n3vKnEO0a6kZtuQi2jTnstelg+scf
6vrxQY8SqQFii11gZZ/hgzoXLWgh8hEAirl2G47oPmEZxofEHj0Ol3gAioIkwax9rHv55OvlMhPK
28SMiPdGlZo7y1ySg9eUrwtJKxl5c4esjjpkkQovKUf/cyuCbw5+2XCYAjfkmlgP3hupuCT8Lr5D
D00LJWYDEqCXcfsO28m3lq3TFyaeTffUisz6PDuLRR+gv9BG/mWZHb3Tid/ssjSbj24Vl9tlAWeE
rgHYWZW1oRc3AO8Xxt4OzvstmN02zK3uxegHGsSejtDC9gBnyFA40GhxdjXkjr2k3t9HdvaxY9hx
VZkkEtr+lzjoTfJWvHbrNtJ4BMCPYJTK1Qm9Ik3vywn8Lfl4JhP4ZD5gKegezQruFIyR/H6hex72
/XJFTVvs0WWoHZWu3C85+6HL2XBXaaTtgzBMROzdsjOXvNwhgU7wAeBnRapCA8rL5MkSiH7pWE1H
IWIM9JO46A1zDA3yxD/iGeVT9KHsCUD4WxkHCqIhxk/TreFRu5n5EesD1AjDkty57bIfksbbBiPa
G8bK1UMObRMj6GieraFX7iaQaIK2ysgTGOCgffUAFRvQVU7xgluUlzpeejTa+UHjsiIX4QCa5Npw
8i8pDQ7Q/D4UsNaLcS9MRugtfJ7N0rtHD6gEairzXUcJUVGKoB6CNIgqksMDYKETJmN59hGgrsLB
exll7U6Zdg3uShNXQLZW6DiIN0UbvKFduE8R3ETWeFtgw6Z4Sa3DnBrfSmeZ90WH4mLwLlPFz/de
dVByRnOKdnjvEdgD+Q+B9BzRckpIV0EPn762NQP+2F8eelqbR2/Nlipyb223jcMWf8+8E5wlwg4X
99aMZXc1C28/luI1aPE8+lgV0Xz27kMkknhbegGzbAz/3GoM+dtvU18oAEgofd0uowFYINRBPEPk
aiGmHf7gHvFn3oR0k/xjAoOsLsRnKfvLLHZgN7v6yVckX8LdHrbEqUpcMGn1GATTMzHSKmwa75tM
FBPviLGAiotHYY0XnjN0140vzmnN5MGt6+KqQESPkfe2SCL4C3bib3HCvncd3Mg0wN7pLmN9cJwR
oZA7Z7sW+vblDH0QvnXnM8pBiVEwment5DOMjuBxdgAsFJV1sUiaV5OY2/3gF1OofZ6xWpbHltPL
LdRg0JlsQtqINDUq/T+oBMW+G13CPkv3oaFLGcqhTS/mtj/FHU54ZHEG2iKAX7QHzTApW/mpyPWL
isbx6M2A/0YBxS4uEpqwgzroSht7cK8uJqIpIHp0ujVjD3Km46wvHEZw20fbweUMU+Ingmy4A9q4
123KiZ9RyclKjOcxAHbWIuGyEfKwFo7jyZ8Wsh7StCM5LpJH1t/0DHeSKZTBKocZhBkKZhPCYwU6
vsV297GnbFheDUpyp7EOsZc9qyl1GUb4j/PQX/Q5JN3GiN9to/HORVVEe8Mrlo3TSGvv1h7Gcqc0
z35jkgIL/RMRUx3tUfJDjPHnxa6+FLKvho9kVUYMOkhXIfTlqDEWYs1GL+7X6mmIphL2bsYoJCMa
iKuv9KGCdgHeaS8R+XqTMZZze/vYInRGGuc1HMM/2qOqbIYL89z12Kfcvmb1zhmLNIroWNK/3Hvb
4UDXETiMqbE6d/bUe8E2q33mr3QoitRI8Hc23dJ1V/8tr/9X5bUn5d+W1/dJ/fXb/5z64rX6+lM/
8scDf+9HWh9wxgqKaxlI8aOG/q289qwP2GqgSrAt/exuFOh4LeLN5P9XKvzmbqRTaTl0shH3riit
X1qPf9uKNNdW48/za9QOpNnxGnhdhNr93Ips4aV1ZYB9yfAQT2VzUj+ADxzSXewH5S4V7osqp+kK
ywX98rF5KWLXOJkKvAjR1ICPlyQPm94paTmWFfuB+eRGZowzoCB7oHYUYYgrmaqzCJt0sMzvs5k+
n9971w2HxY3QFpE5qnsl0PpKquKKuOoDbJAoHDoXT54icQVXi08TJn0fzTG9Zn1nuOA1FOFVzUZr
gLfTrsChaC4XdWDeSnwIm6BTrwxH9Iam4I6VMmdcnb73kJXC0o7nHemo156tDyr1mi1GrPcgB4dh
TfeRdhHPp/D4yfVBy3frZPMFq1kDmsvY6CR9nZuhDmsQD+7AMXqy3mpPvrRzv68LCqkOevAzvasj
gQpyg72MENgeU0oF7tsa7Jd8Kl49opb2ZqzuzS6/Wj+BoRxhJ+XFe9ZUxranmN7bBagau6QUHtel
FPjDY2yre7/ScosMIT51RfBGeyY4WIlzjGNkugzETsuaXm6ong/GNMFdpmeRjAKchH6UyXyvGucl
sfNzrIvXrs1oL7jXXmJ3ciOdfufwhpSTvkNzvnUKvqvZHgA3NxgtnbUFODLGhgTMWgQuTdR8UCKB
d8HaBtNGmMkuzVeMrbHGYDbACmNj/SyT8nW0IMWaM0HaA0eG7fpcjcMPAMq4Vb15Owh1IPb8wvIp
KY3JvGg8THBTnrzbBT/mWulVnusLwZdz9GuOFRk5R6ul8GmJBoZugyzYQwnbIHCELSX1szCh33XZ
Qdep5+Wpc9qIU5h+LE031HOlthUmlDCq09dqIqYXRv+bXy8XE+lE4Hw7qPet95Jq84vf2jcB8+yt
JBVoxhJLwH13bPX0uIDHSVGfcqHaR9y/yYZ2KIX0wChwBAUn6znZKcX3yUHZPgceV4JehmHTihLI
Um8+VbH1FtiKnhGpBYRxFGfLmx7bbnx0dPFemkB40HSi4S71ox3BkchToDmFINJ0kUayJTGN/ur6
uVuVvCYa9aVuq2yPmJ+WsePth/VxvM9Noik9lC1fgI3NR4CnCyhr+srCIKM7AlSM+GEOOyOa7ogS
rsNCkwbOwQ9IA86zYwsNHwiOO536UvonPRkMCZO5gPXalNipmhmgSzGdywTGtDAK+22w+s/z1MlL
y8+bVfxQpxwjuzyBVxnQ4Q1h26nXyKsZnsYNp/RD5rTVE8HTT6U2JPEY9GxTeK8QbpPoGvfaZ/yE
0zbXBQcQOWM3TMNmmDtYlzohtkxKqFup7hBV1wMtfq+9LozktgLkt0ML+FQbiBZ6Sp7dNLqvupqJ
GqgEljUScHag3ja+x2SgWQK5L9OShIW5jm45BTHVrbj8l0y81WiWNn1bcnifzK3UwtrbXs33hilw
M2I527SRxVlcOP6NY3rjQQsuujn3XjxD4mlr1SmaundDdReOzH8gB/7tSOnPKiRGVmsqIbe+53rM
p36SBcF5cMZMgfd2JlDU9tgOKAL0deq2V0tkyR/unH/7bH8SkK2pt2xoNqouple/ap4CR42VnD1a
sdzqIbN2mFB2gmqaBf0Pvaq/GJWterefdyfkcLSdeDITosz33esPcifledrO6MESJpi/BquAY12O
M5TDW+D/fX3iv8z93z/nz60m5GKrlo+5HCJvBnT8+fNnGdtVkPg94KUZAi5l2PRYa25swyYJwADd
sr7fouCQ07O6/f1T279ERf147gA7CNwKZmq/BhljJFBLNvvVsUcYFWaM0G7niGENy8UFvNb8aAb6
TfWwyXOFVSWD1APImuMg5Jm3BLVgXC0XY7xGENvuMQhKY5th1wJjCyad5ZuYOlJmOGy0dXZVyW5f
utO9LuMn003KEI7aNRhpA5hUHRyAGTSfYixBW8dnefj7d/oXlxAmVlqKlrQgc4pfJ6BFGpS1cGi+
Cdj8tXlrBsstw7/2Hz7R1e70pyuIfuFaWtHzY1L287cZKMvX/CXXalAQxU7032ylzs4sWIQrGWRh
7+dXQ2yVd8U033qDWd5xsEFQvsTv7cS6vJYq9OlzBir6IjZwDARqfDQCeY0V/ABTADNQk5YMXpET
t1rol9gV86GMRbPT6YzW2exIuMv1k+7Y9gEMOWd6iiVHIGLanSp9j1LaRFVe8C1qvz5Axn6P6uXJ
j8f9MvRs3o19TGb3mCQV2SLkriC10BcckInvHpdbbybtUQh+NxKVz51LS8ezqLH+/gv7ixXGRnKI
lBKcyp+jrhfPgANh2NVxUYAiKSc0K5vbYOQ3lH38++eiwv7Td+YCC+fbQg/rrg3uP4ocOzETTQ7i
6ujm0z3Cr3PJBPIfnuIvVhbgIMi5138HGNF+fg50a4DpTLM61sHUMNmF+81wBx6PeOMkOR8GsDC5
cIghFdcqCsjdqoqzoaNnWHxfyCdAIkknlqNnZh8JBGSTDVidmrm8YrL1vkiFFD1K8yO0rGWTcQje
jObSXxap3NFH/ugP/G/JOe8ENhHZjkvdQrIyukKaf3vRCXIIglYcRt3QYBHpu1txCbZpfjXpHLFn
PK/DUApUS1H9IgKtKvpGkznc15UAymUvPwYs/3bNd/7ijuW7CFAmsw6jgRY/f2CVaFBmzWV1tAoO
ClNCbmI6jFTwRs57TvgEUsotGrH+delKxqx9hwfIKm+GjGs5ykFaYrHaq2hRm0FadTgm5ovKGjv0
gYet5pdr0uVodkUuUUwiC4nXNLYNY6zQy+YnvFxvS29uoPo+aJvqEEwGGk5Dw/Uwn2YKMUjaSXOA
nXVAN3Yfu3LcZDQUOduz8PVyQgpq4B4poyI4CHd5Cppu+nFM/rcf0l/cJOwZ6z+WzeBjBdL88cJV
ccsEQk3VUflVSImjN57i5TjMQqMm/odvBA0zv+6X3XEVnLOsYY4jw/mXRbR17NnGYgQFnwk48imG
CX6UnSN2qsDi+1lqLskFniuDPJapLKMCjIsrmVMAQviXm7pCvZvSl9wFjJHRZ/cDfCgfcDbyzsm/
KQJarklAta+r2g7tpn8rs+VeF/NF6a2bMZdZbOev0C6pUpmYZwugvhH1oq7FlnJ1x4zTJ1TNvf5+
vAT1YIekp0PTwP0sjYFHNASRNtE4ACofkpP2iVBdD0FRRdSNQpFyrkb1mA4cJP08ZqjactRzF0XG
Hr6o2cGNZE+PIrduWyM92zbVmkW+WlrlM51g2rQl/yea1guyGSfgLF2/W2+jXrvXtaceZbweINzc
4H4CmV60VEuMua80yTWh1/DTneG+tBkBPRXhcJeBq986aKWEH3JUKNKr1ObMEmhKcadwXrJkule2
Q5Jh7YLPKc8oR89LCUi6i7mBh6E4cyg+lBE7SxpPXJjcHVINV4Xlfk56VZ1zy72ecNchh5i368EI
ViVYABSPFz6VPQPrF8FA4x/2Y/kXtze1DtIoDLpcUb8SjmhsZq1w3PLYe/MbPfr73mTfmzhmEWiT
hWv99f2oXa8ShyGg0vt+z1fJsJ8V/P0242FtaWPgr4CrMLbyYd16AApjEmmFX+3Ic52PhdUbHNBg
RW9iJ90hNYzfWqMIrjCXJ4D32RcJBA5obRdU+R72TYM1Jhvmp8mm3DI7u9lKMx23OiZEq/CprGMO
huyHiU3HPYsps71sfBwmVlCmWvegWQb67cXVNI73jjumh7qQepd2SNRbtVyUiXokFhKyL0nQNGrn
N9kD0SRq4N7jdMDcTl5PbCIcMsdHm7zctZofvN/31//q/f5J74fNjnXrXy6IP+n9bmB9/tRZ+/GA
3zprvvnBtVZPOyMbaA40xP41uPadD76F8wNzDm036F2s1r/b3a0PgecKycnbk/yxVo2/9dZs/4PN
BkfesS1QA1oUjP9Bf8369bby2AoQFHIk4zTB0e+XMiNSRgzy3XVPmMFpaolsyeF7N9HZhTizxQuJ
ssTOAL0Th763iFM/+2g5PjH60h/dym8+OTLrn7G89s+xRsLyh0/y9sdW8T+Ehd7WCAT7//t/fi2C
eHXC5O3zAgUh77/uVwEqIkKvA+eUTU796iaOvsVKV61ZkmjT2rSY2UtN5nVNjRTw75/b/jUXd03t
RQPprLoDbEjOd+jaHw53+OBJmBrTFn5P9FK2ETEyakyDqzxAbALeyPUuscJUrKWz9C60ExAKm3Xp
Z71Uy1dv7NspbJbZPscFmWu5HAvS97ox33VtLe885pTzFmC2e4pUOVxajd3smUYTbkYw14acCiYh
ztSXN4mYTZgaFo14028hC+F890JaOCXy9DExUDYPkql1JsUnJN/IzfuMBI3ery+83gFIUhfjPRKi
al+DDAINPNh+vse+GSTAgpJsa6eO+WwgFN9hKX4cWc9phS4tUy5PNhXZTzreGYmhJkQ29nScjTLa
5sZibzKovPNm8dTEaskxcNskMOZLoeeXCkaxuzEwG126KmOs2s3Ds0/KDFYPE/nSBp37yhgn2vCI
QGveE4Qm4czRUTEcoXo8lqK9D0YjuzN7UohCVk6TUCJTEm3vmR2RoDrYqdHu0v1ka+hHKbfSvcZn
gFasbWWBzD8ZHq2xTnbV4KnxtKL0yRgR1XCv05FBqmUrTkspB8B9CfjG31TRkDOwozq00IPGyxr+
1JmM/uKUTR0W1FqxLUSBNaTpHJm0ClDNIHU3ynVfKAJ9SDSyus2rTgMSarF7j27C8KaDXbOJTU1T
NSN/sxsQo0G2Mw6L8OOvbSI4Lpvpnl7WFHKnBicpvPJ+EfOEfrUe2aAzOoa+O3iviTc0R7JZl11Q
NMNxTsGa7UliislQyQRccYZqmlE5+pADEk8Lj7APkti3oicAdePRVwljHiLMk2+OMqcbi5g6d5NW
XvkNJfAaNrVwWsN+RJQuvpOWrMNpcW06VgRMhtx7D0lsZPY1mTuj2yDALKV6ILcx1c2m9ap62ka4
R+JtpiO8UX4z5F+rLIlSfzN02UGYtfoKKKhcUzMTnK0bEu8n86pvgy59xdBTkMZYTY646XvON8u4
2CDu7Gx6kRqs7uWMN/iVIF5g0FEw6o67ojWGtyoas4I+w9Di5kC9mO4GopOMXY156WqarWreUi0M
1m6cjCV9mG14oEckjURtGFGFN6GuujIOuzGJm8+kc8JcxfeyQrFnt+pwPOXmETVuwlYwVJddotIm
bJk+v/a1t6ZWzgWXujbr05z3+T1cinUxJEyBZJm0usmWkWnEWLcBEIaAZ+vW9zYnCJpB7llq1yKk
Zto8Of3zkMrMga4x8eqRFizHtkbsm9aq+QSTtv6kJkEcR+BOxOBypLH9HTpGbXB20+MXk4Qlk5jC
ziUlIVJEeDSiqV+7vkBg0RgFcrx1KUdnw+fkAO7YUfyuGl9jmK51KpanorcNyNa5sonGPuiIjCSg
eY5jza/uOHZmc/bJQOOPPKady3VEvIaDDsFa1PRS0bRPe1TWbvUKwbHk0iFB4aLuFnnd9havGBtf
bezVOKTZxjG65tD6oriZq2RC+FGngo6Zlem7EfHujVPX3Fgpg/Cbzi2gBlSxrN2Q3OjpBEt8AO81
0eu/LA1cICyJ0PE48TbOqSJxZSJ8uSPViSZTNIZV33mfAaIrVMnUVcG2iMn4w7MnZ3MzJnDk0Dt5
6lON7f+a7i2uDc6u9SbyTXIiBJzYXPX1l94aPqIBl6cpCDJ31dKqu1EWdhEadKymg5/4BIxYPucV
hg9oqxw3i/YWqtirxJ4ihhTGXF0mTMw5DoxaMmwd3TfQRrSGJ3KD9pyGdpmojWVLsa0vnSKrL6Jk
SggLWjoy/lq0E7r1GxcHXWdd2MBWTgGNFQ+mVYTskn1m4S0Hc0goY4GEuC09gQG9x8w01gLi2Tx4
1XyolA2r0Jpk1mGKxNRPIK+z1xELfl/a/fP3ffS/heM/F44BZdvfFI558ZrU5esvxeP6oN9Vj84H
+ESsFwJE8moUoTr7l+rRhogk12b6Orj9Xrj9Vjza3vo3NMN+Q9T+Xjja0GhdCLFSON+b8P9R4ei6
vxzuLRPbCm32gPpVWGCcf2lcdsibmPVZ7dkZDB3aRKgOSKtxvA7+nUsdUJ/cIDaYP/TJ4u7yTo4E
7A5u9hWdiaiJxmABWMhjK4M0OhjMYLtHKCPFBUbBNLsdIIB/ZqbqfXIXWZ0TJCEXg8pEGBh5x+Kb
puUZmyG+pzyAOzFl1WXWtEb9qUqamjV/bJZDOaOwUHgP4iUR5DtPqgs+TelMMCx0ppiJazvLl0np
kS62cD2MsGmCjg0p+c6mgwbXMCYN5HVa+Wnjd5Ra3dV5vG9Wdu3lANl0iPdGUZrOqn1PEw20NvVt
dU0EBD3dPQa0pblGyMzbTTSrEEroOXOi49BLu9M7oixNrNGVS6cRJYaIAuFCpAEFdO0LuGkKmSGf
J2D5uRwVwc6cjlFZTpOHSS5hmvOmVNHDic8Tmhag6XHt4qSu0IQw+R6JBwUYO1Y2FgxfGCUCEHQ8
xSbxFxI9QjeDAr/N5cQIaYvoXCRejnGGqJns6xLNc+/m24E8Bhc/CP7ljSecKT6IXEfdNZaUdcqO
b9YEDLQB5k8I0+QQet4n1SkxjOkQ03xFPkYBvbF78uAnq1J3VkEIuAya+RUMEo7iYiy2cz4neDF6
vNN+mV9CcLEPNRN7olGH8ZBXE4kkbVVzwp2KVXOj4csR6lqWFQNomcQ3uGKIfU4KHUonzkNnoF7J
ZFwfyfiO7rpSlc9RZQxwXCOSDhdjam6KTH7M6zK+w7De3xIn6N2h1Zw+JVgiSKPBRN01ib7jeqj3
81Sn7Iw6umW0OQNxaQyxVSO55pEnopBgP4/hZh49JY22j4z/jBv6sKu4rCNTafI6+zKSUXEwMiNd
6Pmgan1q1kRULyrkx1Za1QN8KILECdmL9RZ1sK1penWe3jIbXk4VTUJwtAPZyZBLh5OiQD+oIo+f
bExJF8EC/mZjNa56JGkOna/fdFGGerQr3i3lUAjb3gIFN66rapeLetnMiDYICAME2Sn3McPC22ej
Y9Mt096lRSoXwRHpUhDh1Y3TzRjH4gI4ILM7hwJ4yAjgxoHQd3dU7NVTR87eYYq85osSybPVgp8d
Ct8/802XO9wxznbuG2DMc6HvItknZxI6u8cYe8vLaC8lQbBKi7es7swLY6nYytvW9s6q0MHeyZpv
+P6jo+ViMgDERBeWMEL0H/74QoxR8TxTYD0zoU5XOJufP7dGFQAW4w6jd9cdTOZ2u8BTwz5tAIbV
cKzwfBUHgE9gNoPKPStNziYtxRymGY81oIymtCTdhRMUx8L0tooyjY25odYEjWhzFdNsTOBfF5t0
MPqQsPR5V6sR4GeEQ4bPZQAPVKxR7SZa5V7hkAuqkIO0eHI8w74ZjO5junQPWWN4X7ULbA4l4GTm
G1fZnrsVzYJqt8ucixL256U5UGVxwo5CL41PgdN7V7PqWm6NsX9YICzRhTbrNzmahHaqpb5Fhbd8
aRV85o1lkGcflKoBphU7H+OEebls8UascWmESC5BfIXSfvw0EPVIPysmZ6EkRzdHPk39jnckbeJX
5Hzpt4KU920/tZdijNTOlUqHyTTaL4LK/mgbniAQUan5Uug1Y4tkSqoVpKvccU5iXlst8ruO6ioh
mtGv7/KsXzPZBwthw6gtuolpRY8zSk1Ee2BJ9VEkg76vldP7CH+V/TANkf8lV6VBVFA6Cnvrg1zb
Yd6f7x0j8oFnVe7r6NKCDCRGIeoci3UONpO+ja2K1EWOe1ikFTEtHpFCjzNQ3GsvDji9xiOUXst2
cdX2KRb7kgqXMYnlXxogNK8hc+K/Iq9rO5j6jZ5rdW8hGD3FRtRv+aUYGjOMt+T4BYeBYf8lPWNE
D37jvzl1577XhvM1bVpxiXSiB8PUcmgvAtSTqHW4ySEYgdPyrwI7zy+hDFEKZstbYsI9aU1KOEfr
j7XZPYDoRPltdQnJMZwgUmTG+5TW0sEkq+j/sXdmy3Eb2Rb9IigygcT0WqiZY3GSqBcERcqY5xlf
fxdK1rVEu+V2Pzs6wnaoRVYVCsg8ec7ea58qWRdML3QQTwoLHmNvwtSTPiCHNPKRpdbyI1GDKLAD
U2x53l9jVNF3ld4MXkih+BDYWI1kWJfHIUZlXNe+mV6ZBZIEs8n7qyIXwR68+kS+X2a1OwVv7sSd
m61z4Q63EaGDb9WI6BiHp0xvQLw7T4HlqyPvEAACaC+vMNHtI5o1s9vM1wg2R8BwkDn9dUEnaT01
IrrUiDMjQDAvdm03dmvVje2zTsDLOnWQMfR28rlt5Je4Is5+Znu87Ics6JhRDeGtcipUP01BskoW
6t5kjM1vkmn/BmFPdx/D49ogy6w3RUDnQzmFszZQk9yjbWyuaf60u8FF5D41MNyAHRiS2DcXYhKU
DccjbFQ7DN1FHRFGb+bDl1qo9DNg8G6LpS55y1AHbAgV4nt1nM+hk36tyRo6gBy2PWEnQAZM/ots
Enc1MazeA5oRBxGnat1HpKgiZZOX4NLiVzd2QA+nobbDNAmnq/HTU9ymxhHnUrQt27g6dBQkmw5e
yt4gDgtEO5WXhlZ6l+hhfxFlKLzIjkKc30pNWyNoahnOFv3GQDv32ppD5PHeH2BWkEg/hdZ+6I3K
i8yrWQ3lPldZshKlq28Lab5Wojx1IOZXOcJ5TovzjiVagxGpfWI+DdguRCEbERiwslJoaokorplG
nGzREGJf7WacFMh3k2HpGdw5GN6PhFwG2xwc5QpznL6yolxHfBUemzkNtr5CWpdp2p3bkBaXWp27
V1McIBPITljnboktDREMCWDABLJ7Vjoh6OvkOomSdNe0pL+1c5mvVVCg6A07DPy9QZ62Zhs3GpnJ
K9Z2+6FVerQnWrbwXFN+JS4Hc+YEgAZFDeyRqDTZyJKQ/cDoTgMepNcom6oNk+UF4akhTOpzAnvg
1LnMAFa92dGRc8vuMGa1C8InQCwUzc4xa6dTGpmfYfc//nuW+q9krqa1dGf/81nq9mueL1jLlzz6
+Tz17Qe/y1wVLCydpjvF92Jtd35oxi99epZ+bPTnfvvSav7ejNc/8EcWxKvvx7A/mvHuB3QwnKak
w0AVddM/ivHQz8Kkb13whQKGtMdegABIGHTFYADM1s/zWTQfzZyVAu+KvcwHO1nQ+TTThRLqj8jq
GDtLgyMTQI3t0FowGfWmrg+saPQw5wq2jBemAsFc1bSpicbQxEKEXbajOfZasoveDItrlIORWKMh
HeVqzgD3rMhxIOpSTqQDWin2Is1o6IDiSWBqzR5PFVXH4bxbdkQKvqk+TouHlRmF4OmY50efJIUl
usYON7UrML5y7q1AzS92WIFiANPLuLhkz4bZ5GyeLdAio7lcPLV4rnym7fk+sufoK+b74HWY8eCO
/MwncyrijlMfHl1Cm7DryrN11zbchh1+cfQWi7fXdTgg9ovfNyrC9qpfPMBycQP7gqVlVSweYdrP
mCrsIO7Z1/AQj4ubWKvxFaecQqmVSh9L6eI7dmouMzgXzMjYWMWSj0ns2OJV1hfXsu5y5dXiZCao
LbttF3czeonsRPprcRsv3ufwbIOmrsuPnJ9LL15c0skQkk3JyKP1lgwKAh4CsZlsi8KxhvsUE7wh
PtLcby87LNiNGbT3EtAJzIDax6Kta3FQrpDiJru87oynMU30LTwWAlbgIWDxJpzvCiASpCdDcAAs
sLKaZt/c2VbhxBvL8s0j8mXxW4PSYaMyeWf3t5mb5utmgPEPx/NWdUt8LDYX45oSqXteTgOPNZkR
N30Tm56bgapqnNYzswQqZEgIlpGP6ZHAd/8Sf0R+MqlYr4ClfIw4eqwh8CRrzMcTsXqBfz91ZrWx
NIa4gyDkq5CtlyRxfEeQsbgho8xe+6MaDjT6wEjQ28wUtpWwE8Xanwv6iW5f+PuYnK9tZ2XJb+4w
vErf1ZBxK78AeZDKO25yuljjWB2aWWarOXXBSgJZg+upK8xd5qngbvMQu18AQApXmVNZay1sPs0Z
/NmZ/MBtyNxtZU4O77IJTS/oEIjKTkZoqUPtk7KJkSqJbrsz07K8miBTH22nIT9cCwnPkWPvpaoO
r42+4r7htkX/Yk36rqThiyI8jNaxUBzPmSzRx6PPdzcNrbkib4E0yJ2lsimQj46fjtGW4cmwjCPk
rJCcxkMYhM4dNGMgsd6kuU53r+uJOdybmMxMBcc/CeWTBKEbb4QZRxdWLewTOVN++HFUc4bsV8Yp
yWtuQdM3JdiF1++ja7h2OkO+Ej91GkvObzXmHxBjskBYAHspjw9DgZlsldIZ4NPEYlb5ri60ur/v
o0gNcDnOw4DgPBlIDNHHz0nS1nO+Ji0kRzwTmsjEppLU+3XfMB5ac5sFwXMmkXugZ5YE2xE1mXF7
Ir8WmxHvexCuZDQu9qlhInwZZ5HjbJjft0mA8NFRz12RD+2rnbgEMj9zjdyuX6VdWxzp0Rucd3M/
aY0R1lemoa0LIrySoeha/yFPyCTxRMV81dPbmiO8jtr42+Ty367n33Q9wU9KOoH/eae+L7q/9Hv/
/oPfO5/WB/we0jLRuprABJfu4v93PgHIs9UaPFlgJWhy/rFTY+pmLO4yuCVRi+Py/2/USv+gnGWj
tgyCmIXkh/7B1PysAPhR2QSJnm0ffD3qUJZrcyEC/SikcgUmK9+vtAtmI/0JHGJGTExtHrJ0TjaE
RTZrQQTjnZFazAUKhrCyn1xSYx2QHkkxPJB0kl0YjZ55smodRByiN1cYo3MPRB54NNjFpHYEdwHS
SoVkf+WrZSir8qehS24HXbVY5QIOJxT+K8K/RuRsi9QoW9BYKgGkVqlUv29zkhbKUl/yb4LsWg19
8wDQhMRHG67ERE/zTWjEDjvGI+rd34ySXiO8ntPkTu1dDG5uVw2kqqyMuMvuIgZZR4zGsONsOr2r
scoS6NwzK1qaj5cTFJ1DFpD+EjMXhibmu9u26QwP5vhsQTIR4rq2NJ1HUhH11Y8jiE17rBBmk+A9
7WdRiw3zb5+2SWVeitrZA0W5KwWkSgNRzxWs9YvcHzPEW/ShAqdlLhOCaKsqx9+2osw8bphiQyJT
vaqAKa+Afnn0bGqPLyu7mFuVbG1Ts48ZQjPPJ9pr1Sm73I56QJky5vA5qQuYdSfpfF+ZebUepvCJ
ND79EZePdRiV3T/nsiChhnklpyuj8K/LetLFJi1gnFF1AQwUF33uG/M9KKAk6TYRGcLaa5KOkmWQ
Qbw2s3c1MZPhHOq/hw1XMZEHJdyu6I1Pd5WRO0TPuBBABrwdI8mefYUeizpvjzyKtJssJ3c9koqs
y4xRtoYkuIUZrmVhu3LmxuhxakTmpZ3UkDPkGCUbLZkR3WOzJg6cRl9yrU3kFmhIz0aAGbvimyGv
+N2fl3yz6/GLFvNe+c3KZ/t5a2HsW0x+9Xw2/LlNES3+v5q433g4MTrPiDEuHJt8c3vu+2GLuEB0
807NZd1yrpsYTz8OomvEvdZPFhZCoO9p5mLwpgIkdBe57QibJGHOJ8arIcqnstrizMyhuqVCfgQZ
NJ4GWiEZ6JW84uwcyZhppRaM6wg4ru9pYH3cTTT12lOYmEDoGI7RcGmtbCQvGaQt58DqzZyDasYh
pft3OcdtAgpss2KWnZThk2/mSXatxZMuPVIaxM3cD1a/xWw0+F5XhRwFJcH3R6mNcq8PInqc04qe
O1ZgIln8EGczJ3+SUkj+oqdXWcbnKlTkDwdZcFOFU3VjkWC1afsSnVhIS5zMhFJczaJZ8HEVex8o
6X005eWt1dT5E/Zm8iDsShLYyoGYmpdTDGClOPYPoWP5B6e0NQSHTUvzPmhHcw29qp2RV+Q2Xzmm
8UXc204reUYKiqa963o7v2WMGOxs5pWh7M0bN+6DBz9FpUZunW5icw3m53+Prv/N0dUwMBH8akN8
4Oj6tWm+fv1xDvj7T30XkckPFpyHZcp33tR+3wld8YE1CezIcqTFEbIcZ7/PAK0P2DLhMyv9zINb
Nsnvc0D1gQ3SAhXtOuY/jp5UNufwH7dCHD0uZEc0wpgYBFjmd3NAe6oNLRzM/KD1CVP+XU9EY9xv
YNMPwLgyAZ1EWrY+XLb6NHlZQ+tZNmSF2IFv76tMRQg4fWYbDODkdQM+GOW+SDZWJIilDyw4tENt
8GxY4yfWq4o2nWEaL26Qy4NeCjC2rjl4VRgo9Oz2W5eX7aE3mmCHhCVYwyqpPElTxyNqr9tNvRAr
CNeqYGQ1NlszRFiQ5g7nvHgqPinGMi953WSHjoVxKyJr2zVorUSLo6qPo+CGMFZnn09R+kCzlUZx
3yjOG1SSxadQdtVOR2ByhPmJVhScqvXFd+wyXI0ZbtNVBg7lqkAH9ZjErXM5okW+64ZaX+epfaKX
5V6RL12tnQyYJAEANMuNBCQvYUp0ubBq+bGodzUr8X6ICGlmhnEqyoIhDpKmLSx8lFhdL29y2z0G
eUKi95jcwl/lnOYDgcPh6GwQohWrDrrwfY1kbzNUSnhU84osr7E5dM2s7X1tlkeVhNoRGX3JwKia
vVADTNwQbnlVWSFn/MrRlkwcbCakh6iNzoj4MvAzc4enPdvqFdFZeAnmU9nrzZVN0tUq6fQHa8zG
14nie9MMjFd8O2lOc8KJfpisdGt1Bb3McqSjH8X2l84fvTKfPhP01ezQxsX7rgcUQ/HnP/VOVGxZ
AK03JyKRB5OBHl8FHEnpwJaEU4xjm22cDNRAFDrOviElfFtZOsdisVD20Rou1UPK1lq7X4h/Hn4L
hsndzgudgxDtLN/w3KiTQjcM4SAuH+knxo8EU08vmgVTCHiBKa6gzvUXjrYY8TPBlxy5YbkpA6dZ
YZYHiDwnztEnKeDGkH1xlQ7yMRw1+in4tKo9cWrJaSwq7Qhgrr/RaSBeqCpCxlemKq69SGqZve+0
Lpq2NcQaEmfYuGl8d+NwtJBixrneu5xXFyCeKh1PJ4sLoEGhZ/upI589n13ytRDfC8JcdJgiBoNw
fR1XAdM+tPerUZ+zW7Q6e5dz4yokRvKqtvSXIq1s/7Iy0jG8oJn/0SLj7y6jw4yOTGqHJuqUr+9S
6COJverdIXdfZzVV2LH9aWazHJvbptOd7BXTlz9fkvLC7LntHk1mo8C/urDuNrAzHpTfoMKuO7kh
ANA9DoWtIzjzG4jJZWiVd+WoZfHgsZUH+1JRzDzq6aBIZzRpqbQhHDa7sI/Mu51GW2cmtEGqDovr
nvVwBX0rxjxGu98XcMUgVXgCqMI1OaCZ/ZE6A8DlpjEnecopJf232McYajJJWbHCsSMqDQNWV9xz
55qMxIH+4M2olUy8sU+jciVaN/5C4sqk7Z28R/dlFikxd0DASY7puxohjT+Gnboagsx9IvzcfEmQ
8nKnCART0CRaJl15NYy3KBPV26Q41e7o8PUl9ApUdGuom1QPDLF8d5ObCS9Jj5y5Fqk78sEIaIZ4
SZMyiRRDGe1Y+3jFNvGZeSEPA5cBiDZmVhm5eXFjc7wvLG+ieDHai4QBvAB11tOrtkc72NCet26A
z45bcwnJFSLtCcc0ucaeJf3pIR0c/YK6valXCVNF5oOZO2CHJbI3d1V1SCKX5340/bV5zvbVO8Pe
dVIPd9CNnV2xhADnpAHPTNXtVS3N4nJcwoJ9uCQonloShJkX2TxU52ThbgkZbpGyHh1yh80lgJhn
lTJTBla0qYPC0LZiCSu2U9qMlk6XxzMGU1uRVZxjFSfwxOltFPBW1T+jvyL/WDfcCzQfcBqrmoHB
qIJdW7dzs5rnDpZQ1szTazVVX9ij6mt0NZAKbZ/hHEo3Z6WLStwHs/S3I0qHR9hezUkxc2RzyFN4
u3ZzU7SORoE4iWOfC/+V7FgTU6RcNzYueJZOf09osviU2DJag012nnsGosWq9fWSdNxqvLBne77C
0OSsgmqEVjBM8eeQXvSRAB+UbMG4bbVcYW0XtAhbI2RYF/fEEMWTP99iEaTdis2+gYf6ONtFe5iA
6u1knQPY6jOzWsWSNtrcaD1QRRKfbHLZ43U96s5FZLDEu7qBPBBi1wp/0Hg/uspc6RLoXwCR6Lac
AtAxUBQ2KnZpUPEB0L9ACSAeR4UsjbP6ZBhVzV5ouuVL7+jtFWcd+bXH7r8129nYEPQl91ZTGR8J
uynpnhbBuoRavo0JJ9nUeZteJ2Konjqew6uubutb1EjuJXO1HEZhHl+CGo12HBT76wTwNRTU1NoT
uPK5clR0OTFD+ugTxHPt+9LllzQWlQAoT4a+4LKKzBDXDSnzrRfx5N+asT3umALUL5gu6ZNbydrA
9n7CLTuSaJs51iFzG/cEFRO/P2fXLwNS3lU5ZgIWD1nRoA8/4o6xPJkzLU9zmwxUbTJAUSS1Q92t
fRpzX5AUVlRXY048maE1nGrY/WG2w4ZfK4AIGJZk+6jpXevA1gqaZqXsceMyy1s1/WhxlMSC6820
5kgzDnRsdxnuGJw/iSWDhd9INI3h8FADsl0TmWC+6KNDTaFCsqdtEbMS1CgdGYr21hTa9wb414At
L8jIqXtoLILhTv/W9/9Vfa8YGP2qvn9sX8KfSvtvP/B7aY+M7oMwhbOEqdBSMtQPEj+5NLqwlZsg
Dl20pjSZ/hhJ0Xti6vRDi+ss+yM7celGYSn5h+CV86jph1GUcBSKQ7x7i5IQEJ7BZ/yxw1VUi/Zp
Qj/t5kBfE88ZymnaovZmQ8uUcUhG9DhQZYPyojFV8yanKdqNVDC3U5XX+xoNCranArdc15F7GMnx
Lpwm8xaOYEMJVdDg9h1QADQEepjGmUUuCM2MacwrSvoeJs1jCH4+K/eAtCAmBJgM8FelvnbjZqrP
jnQdarjLIGoKh84VmVDdfsC5PvaHwKZd7x985uMxYAsHWHXZc5HvtZw6A7RHCCA0iAdIYFxLZdw4
xMJ7gpdl0SuFxWOi88wH4MIwaGUqw/iRRtd+loW7ytZn6LTkrD7kGdDUuS2MPR8KKgUgmS9DmEUP
TqxqBC5ZGFPjmdftiGJnNqNgGxZ+9+JKptgcMqh8o6QGQU3Z77lFP6WA18bZ1vNjTOqtSSthThBH
AekQfXWh23OWy4WgNl6HQdJrByhpAwl29D+me22S3SzWIkjiZZhemrq904ky7Bhpi6Kt9lIEvlzW
oaSvkiWZlcz4qxK+I6efVWbquIUP/64I/9WKsABAf7UifHwhACoP2iL/aV349mPf1wWyUDHpkmf6
ewuch/97A1xXH2zDMjjvL52F70vCwjrVkeBBvbCwPy9Gs99P/AqkvDIZUENjYsBMh/6fNL95iR/O
+3TRGYXTY2JhoL+wKI9/XhjmYq4Y1XXWKYPLPnt5NHYntLEL0nqoms8/XJi/NYCdXwyF8QLWcJXF
x31nWA7McRkqt+oUalP5nKtCB5PWu09YdymHLV1AgBC2enH7uN7/Dy9tQCFynGVssHRQflwAIy2R
Y0v4+YlOAS/tIuYkd2Zgm7Y7iyrcGSnoG1GjRoOfxETt1y+//Po/1t/lk6On1YEZYEvii3v/8kS2
BDntUeOUIhKDLK71beWJtptLkH3Ly40ZG/6vX1PnHvnzi3KrKPYWzIXvKbZ5iZMmQAF0MvVcZ1Lg
GAc9s+Zqa9MEeipb07lUERYRJold3ezCtmvfrLKJdinqM8OrMHHsSgbs475BzeVv5nlWL5ajI/fz
zV7Ii770J7mO0PAwp6BZEK7HNDcM79efY5m+vL92Fp0yxB/snexhP391zuDAQgVld5Kdxr3SAdYY
U4J1tw4A1AeITcXFmJjN269f9Wcuy7dvDK+ia9ns5Tr//vlVLU3Y8WjW8hRj1XvIcRqxWeThbyIe
q9Mk5/HOVKW8RgiGJ2wKcfr++vX//GBC4nVIjuCQyn3z/lnBlZITTDpKJErWeBctDwy5Vygg+0pe
//ql3jn7z58VSwJPliN4wT9RS/zJbnMhOnlSkTveafj+EvKYFtGlbxjN25go9dILa3k6RZZ5pT3w
sGiU3rfAULW/+br/6oODiGO1ZLc2/nTX6gRcupXwxaljjFJ5Cl11canTeuwxtiXu//CQLK1Ynkv+
hzfjnUhHlrGINKPXOTJQvedTmEKlJeHporNFcZGh3T0wOykuIC1zl7vpLK+hThJ9McWSVr0EL3mh
Wf14F1TmMm0SunPZJr27kdg4b8OQeQ+/NeYpM3FYDEeXKUq6/Zsv8C+WF4wjNl1btgpKoHePSJwG
fudMrjz5tBWr7WzXNZpp7ht6Z+VzXQPmSSn5npFGu5eZg9oWaRvYmWZyq31JZCXxVYkiYGce5rRe
S180b04txrtfv8+/epvUxAiJQFIpU7x7m9qodz1KUnkyAbygMFousyzr8lmSafdQpfXf3dnLDvrT
2oFUgruasTMTXnrT718xa4lcIPipOQ2lUVyYbWa++O64/MOIodYukuLasBpr5Ue+T+pyH4ccnOkf
3kd4IssV4Ov2zYCAeYtOItoJjYcgMhQL53JPnC9Rw65BAGoERqDp7eJiwpt9STiJOhBBJ6/nqSv+
BsXBJ3j/sfgkfM9oyxTasj8py2Ynce0qmoITpNeJJLJprtexrcU3tPqmdp8TizB4sd3H7Vo3tdSi
/YEdYeuGdJJWcGgM4U0jwVV6DJNWZK297Yk4a/eh1aCCzGUwGWSHmf68FgbC8pUIB+2x1LKgXQu7
KBiQBRNiGuXaIbNxXfBkxM1AqlZGt2+VxIvW2SnzEwaH8MJpsvgS7W1x3ce+TUsc6Wm3gsOG9nSy
E0yrU/oqmDasU+oAKH/YJJDEkJr1NkFIsABlh/k6atm/j8I1MwytRlwu1nEaZ2OIRnyFfFbgtcWy
h7LY1sqnLk/jYW34tn3vgm4RACMCsjxqva966uOgnkEau1PtWa3ufAEJUUN3zpo22c+0D/RV1XWK
uVzFJPbg4yq/1IMOzUzZ+0fBMOZ+Igui82wsNPUJIpFUzOXa3KQDoTOdyHCelrc2gRS1RwMm9NdO
zEkrCDu23YR7hIwDHjmYfS4imJBGHaWBu7EZ9fHuCtN8aVxFmZA7rDaUgCzEfcnT3EQTPzbZTRqC
9AVbAjgspZWEEMheAqSTjp1ZhtIhniHvhF0eoZnHEyT4orrURnzDsOiLLIQcFI3OQQUR0RVAFF+d
nDEtHaJQIEHHRwgeM7iudYW7GTAep8fyeRBi/gSxGsRjj6sGjqj+ZWqLgk5r1ezwlvlbjlLFZ9ot
5if6eowdrTJ840YZvwbkVrSrOQzytej4erzQb9EcBaUJB8PuPW6sTBi0WfNxdFYTDZgVYL03VRHs
RaBeUD5oJiFkzOKdJlHHPIcU82ATBC1IrwlBV9rrDJr8MhafoEpBtUVt4uv8WxKsAkslUZEG0TCa
yM7ADppIt/ykhT3j3MxN4rxeT9WUEeyFOX2XYq+5K5KEK50vbEkROBRDrODqpXIG29iA2C2nFZkp
6eOoNXxjk9+yKUwTFt3edllX3IK1Ipq4K3FnSTZTxXybU6G0YS0wAOCUKGe+VMKvNU+gjYAGPXB7
5UHDV5/0LNmRCk6d7SD5nidLvfgmqUBBJKhX8eOwGmUDYEF/dp8GXW/emjlUB6uzWHgU65CtMg7p
NYBEXNwhtossM/j1U2Xy5jhxFBeUdf5TZ0FuS6asuEjyRH+ooLLxl4rUvWxbetb0rmwfBbpycVNL
2fInwUyiEp1oCh8EIPzBbCdFsnVMLk6ts1OvULjzN+pQxtcMIVhiEK06lwHB95euXYx3ummxqUca
K+p5jaSGcy59k03Ujqt67xdO81YR3NjB7FHyoUFygvF5ebdZ19EiN3Bl3BaUnUQcmtF0i9OX/0xS
S5FHSegobNJeXgNIxIiiqAwnfZAPPXqyDY7Z6a6LOG4YaUy2tK+zPbfkLq6npXqcdK69JJEOEgXP
bwwgoG/eooKbAcpO89bXC7o7QOl/EElvvpw9KzRdmrcyZbet3KB6xm5B9TtGzXR3LhRmwu2ITYxT
61tDb8mzfq4r3gzt2vhNGanNtbAN48DsSFzTvNc8q/DpcNZpUlxyG/Hd6cu7hT3LxtMU9R7j+Hgn
YkERXmBC35gyKZ/9bgGxTomu1RufyIcXqDIYS/oCvuahamreec/P9CsywKfxstJIBPPOBU63lCpL
SPzbt8OPsezJU+zG2RpKGLmiSkuqeAUzehmAoKNEt2sqwAVGne7YdniDpc7wk9ydfIg3ZSb9L7Aw
efH8/AhJgvjGbU/PhDKInadd18PJUUPzlroN31GJ30cn/urNDSQbcK5M1rZiOapAFIh2csLfwzJg
HCy+6WvC7e0DH6e4MHrNuoumDtg7GGrebd9F9X4Y2HHb5fY081ReC6IuUaBAkgXs3VOuKieeuqty
wFKzz0JYpGCscu5aaLCOsaGtx5vBmI/fSSVcs1Y67tPYR/ZDnOD+3LQ4VXcMLblH0jA1X7A3cU1R
PvH5z4sAVD0UoFHOVUkZpVxak2kcyKDlgbOWl8+G1vHi5alPW1k+EzyExyngW6Xcr/YwSfhWMc47
65SNnOswUIK6eeQ/oUYdb8cpsF5qB45fAlCQGXs0a0ixTJ74um54J+c7UY2xbC4QSi73BjX6RhIH
hJUoqILm1oUCMBycYvmC4grS6VYn6Wef1fTao3YeXQgVs9ZAfMXUutIdTGMYrYLsfhKx+WIsuQ66
5nAGcGOOIWp05MOA+QZXoj7JfsU676bIl9zy2QqQn3mVHMbb8ydkJ6JGbixWoLoAMXU+8M6DVj7P
+JEfsK3qDxFLN+lqHGkfuoo/LBA9GJt2qdJm5N7pt4rxvG1i0eGOKlNgz4YT8tlngjgvc93REEXp
2bruOk4yy1WrET256G0l8IN6eTuhxadIIl+9lF3L85qHsCjSJOexgu+CN480MpQCqcR7QjP/DX4X
Dxe0HVbHsKmxo4bc8kxCaTPehZFvGSRD2RX0DjPNNib0J/NurHHTejkzztnTamG+qHFZWfjb7lO+
jP3StFOHpCq0YoMKY0iPWW/x02kX6tU9joKBWwQDH5EXy+YSxee1b9TJgSkCySJPKUL23mZWLecV
xiHFxfkCfFuLloN7H+usC8vCWgdErHnne9cPRra1sSV0ZbSj6UvNNnQ6358KL+AuphGw6/NKJVd2
53CLOAL8sIKLeAyDiXnItxsCC67zW0lwQu9ldV/vtTjH+7fMRQOoPw/nu8IaEx6KhDjSawvq5E5W
ubxGu8RFSJqFSoE1TGInN3NWIlDNmmdXOk0IoH7RjIWHD6QNGXcf/Asw19i9mt1EIVTj0NXlNbpo
FHTL4mCGVoHlLw14smy/YoexdcPYFiU3TRcXrPZGJG9Q7c8nTurc1ALfQ+e1A4v2eQVEkIn3rfBt
LnbrI8rHDxRzlQx74LFZNiCiYQJjGlDPtSwKRVD3/pZAFZflqlvebdy1PGZGNfG6QTmNd9mkamtV
clRD8TVR+JkBn5ucPIe7G7WntqaljF2jphaa73sgE+O+JX46vJGLLuOQs4xe12JJpjCdllcIooK7
XUh/rh9as6MICbTEfTrPi3Nm8XxeG++e6nT7vnPG7IYhIBk9vuYlbtzsIW4glKlZ2YckiH8LDHQj
9sILNrBtJYTbGTzAI9sjIzx2pCkaZq+l5elSoUzWUxJPXOeo5AstzGEe8ffHxlbk0DuYcZJxBvEj
OzD9i68M1UjpsWtmB0724z6XyD7IsC3zK78g4dQdU+oFSweMysSCO6xu9NbZjGPTiiMI6DQ8xj7Q
Uc8NQ2qqTgGk1glOOGiFTheGLlvnVSmcq/sg1vl66qzkn5UruUiGOY+3dADhvRsDqUJ4MrHh99Q4
2VLSVaEz3hE8Q4U3VprXLSON80E5SVllB8PlUXXDCu+qqHl7/mzTbNIL6gNmGbzT8byZ+Mxrn+n+
F8nXghqT3cUt3Q2Z0ZBjGA4/+SARl8ibZbEjVa2E3RuTC123rGkFkVI+9t2x3tth4V5GbqAOQ+nK
62A03Septc2bPk/EoRkJqBJuJ+T9ls7+WUM6YXISsFrNVqQ/LBm33nnddOOExdFlwyRrikmNni71
Zum7zmVWAy9Z+8xKHgbyKZ6RrQ5YZ1j36opHqE0RG0S+lhy1Ahd/sKzM84xx3+NsF+51E6ew6i3R
XJhlxxPXLuIYM6ncS7g3S4VR0SPR2JmzJHfUwbZnYR84sI3tAvXrVsgn6l2BZnibKl13OKu05otI
ZvlAyD0tO9NlVaLPwyWxY41tw/d1ThKZxcZioSh9QH1LTF8Fk6c08RXXc7AsB+eS2RTZbxYslxVd
skxsCaYnS8OaWn3LK4cPyFLGR6z782UI7/SxJHiIKHqbhAGT085MZqJO7pFtZQIfgyq121qzCkTX
s5s7G6Mm/1sPTO21Kw3zLSY952tKVfkbQ66GcntIgxV1FS76shGXkqKMuEdn+AR/2KrXHbINlDuQ
0asNtJ/qaBpjdA3231kHsRV9zMo2uCe1HO5BlyGPSRpT7CbHnK5do/QfQ1xKrwUgi3pt5iJqqJRz
N7idc40TawrEn/iOVpC+Sm6f9a+m8+t/NeGxzg2U/2xy+Bg1r0WObf2nAc+3n/p9wONYH85tYoa+
8MN/itxw9Q/c0BYtdWU4Z4zLH1Me2C7E1WGN4P85hwD/MeXB4gCShX6GheiT1uQ/8iK+b7y5rkkv
lYGSwW9bckF+bmYzmAgT4GXWt2KzzuR4a0pWi3mCueC1NUeff9bpW14QNwdznqXvZsl3XdWET13q
ZWZeGAhh1rIfoh2WnvHWIsZ7H0xU/r9+vfd9vvPrKTKTgeEaeEHfdRbd2JobmPXqwi5C6yVejhbn
YrUx+79rzL/vvfFSfNWMBBhIiIVN/PO1hBcWBl0i1UWynMEjm1EVuhiWJksPWFUBMTzZxCZfY7v/
u/7pX3zKby4a9AWM0d5z94cq6Seh1eqi0WlLw2tc2vBwG5HJBZRRv76k8v34iA/KHYgjxrSg7jvv
7asjuXmZPUYK1AbDPI6AVCSrIRYUw31rs1vktOHCIzJejjtTzSGZNbDg2AI4jLaGnv9dr/7PH99i
fmdZNHLJF1b6u1llDCSno9OtLpxB8XGJdlg6ssQH/4+vtbCamIuoZc767oYCGyBSFA4KW89AP0Fp
zZtNwsVdt5TVv77Qyw3z43wLwTV9e2i6po1kCTz9zzcUKRvL9tP9H3tnthw3jqXhJ+IEd5CXk5tS
qzdZZeuGIVs2dxIEuD/9fJBc01aqWo6+74tuh8pykgmCwMF//sW/HJPsp3aRPHCA+U+7Kk8XocH7
9Cer1MmsBdj2cVmr/Eus4NrLIho5zETGgtih9v5Tt9Mxo3P6lUjPdFzoJgzhKYuchDpnXC3Huyxc
zHd3Tw0UJ7Goviul5deoKzkRhQsvqWk4LVnvEcOdeM+UhX/rj/0PMzgkawj82byqpsh4ObIJltkk
eZX+5Yy86MIrG8ciNoPSSFqaGcrBp96XpUutvqwDncynlzcwHVBWkD91oP9p9qIHj30YdyyOp62I
krDPuS7JYtQj58anOnVq6A1wkon3b8+of7pUSKAEHTS2lld9dmxbOGKLzrvMA4Y3jk3CAPYxLPVR
yNN/+2Iv9xaWbxMnZQsSnVwu92r6yqyHZdxJ6yIBIyDqBSOwr40H0LVOAJVjs7A6vH1FI0H8bXqZ
S2KyK2w8ZHl1/FfNfFmueKIh+r2wE5AEP2oo9LXS8GAmi16phtqzfzoNZBHYWZ7yStV0Dy6JMqSc
h2beYQDJ9ve0gjxDPcsKmrJJMvjyqI+AZd6+5eBpi/3XK0EATogSwTSxoXQQhnuaYgLPp/Dn2vMv
SLysD8Rproc2Dwmyc3Q5QCWuF3qKHBZUm2zbQi7hHvu38AM+rsACS1Fx8sQrhgeZICR/XDESe5zh
KGIl9XSqdelhZDsqQ1CYwOGYB8WWKv3p0EPijDraBf9MGSRNLPw7BACudz65Rfe1N12rKPW9C1Uw
gITIFMt7aIlgidBW4jvcMSycCOKkc44ONmIoskVGFGEdZ2G5rVSeePju5F54VjUd1zAAFdZQYLMd
Lgwbf/RRNQIkoQfJSOPbSJ8jFJh9jwUBJXd48dSb031ag8Mrp8kuSoIAH+kidV+FbFx5gbJ4+Yhp
A5ix21tgPSSX5PfOEvPIxEqKXYlia0rucL9h7vVl+FDC36SPW7jBw+LEAOSONDv0CHBbA5N+l2vi
HsdOdB9ViOw9mDj24smEeo/1F/HmFAfsME/oo+Vx0AHToOeXAFN4sz9/xN0ouVvwHzl7apA/tY6f
Tqj96jI+Mc64H7VO1zt3BFqWsYEDnsh2zqz0Y0laB44pyCD3q07wJoiQLtwNklhyum6Ldx4nDZ9S
m2P32jNu8P45lj3tcg07NYxdjCo3S52p4phiEAvkJoQ5qGYhXi41YePiIjOFyVOP/gl8J/Kb0y/d
tHmPpQSw4RNA2uUdswaNd/AgwpLRXIpC4jfbRgsebHYiwouno6QFvqXPtD/SIsZBk5sh19l4C2Ga
9Ri2Ge9fa6cLCfBr5NxkFo2v3RLgHYgwMwK5ENB65S9Ou9N4zOWRI9+dtqHqnyEoICPUAq+RjjEw
7RG/zYelYl/e0FPjfC8hyV+vJCemWyenhTu2XfAQ0k2DstMovBQg/6tPqbe6x3Wd0ES4aejfN+PY
3EZrvlxX3VjtOj23zgZMwIkOTm6ri7xqIRdiesqnVPMMC3Bth52tkxB0bs2xswjpi20EQs6byI7s
y9rPCGWqy5j42UAD9NP22C7NutyW+Nzv8SaWeKnahuTLnMS0GV3xByAjbHeKZKgBDFT/M/JXFAau
GG4I5hka+pwFbMWhZGXargbVnWzcuYlwXeSXsCqVPiBtCL/DJISDjlbxilanSg+GyIGMYZD5DtUk
nm3t0N4g/HMIG1t1dp+aDhz0cTwNwoykmGZJLh0MQ7uzSE/hVyJkcNJv5HoPFbO9IOkxXWB8+et9
U3XlHlHNutXOyGOMoPrg6zA194UsRL+jt6x3pa3EmSlGtdH8asJSoRjsO2rADUTx+gC9mYy2jOyY
Bl+GjwOQ3zl0FnleqEwflmBYfiRpO+0zK7eQJ7f1l7wc/W21kO8qGzzbik7nG3QiDyibeT8AuneJ
W2fbYVTOoZYtHxRZ4M80LNGWJ227QUFFNFco6D/hQ9HFwgs2CnJP2ponL6crKt3oCA8fB8QmJ57D
TwhMweUkTjCnSjNAcamB5TW5AO1i7d26HT7LMuzkdmz0YTBBN01mf6+Ebr/EVe4iEXIwhrZI4x0q
7iNO+voDuxKxcyvL+1Xod9NGpjZPVMBCuAJ/aN5D+ZLvodcxqa2QiuzhqW1guQWvhDatnX0re7e4
JDWNAtv1CPncstr2j6myWZDaNcbujDw/bOZ6OllKIG3bR8McQGfHsRJAFRNKesi04tYtrf/2a+LQ
MHtCvMRSKbwqY/bjaAgSehiu32LoW5lPc2apz555eDAlKMwM2deaOUdpTVtrF44AN6P0efWHLOiO
/uzDC3tqPknJtN22YqRvUoLVfXUJAqeey9DZOF7rtogLMi3r+6DAJf3nIkfftBb7ZF+JXu+bwp9+
wEnBZppcjOAv+vnxucpifazaBRVUM6f5sKmcIvumx/6hAFbdBz6GE9tkYfn4Uq3WYH3KV9wTj5Gb
RTcjaBmWUkils2nqjoUVrgdCrpBTxGktNmS/T5/HQNUfaVH8dKv1y+z6zruydwGuworgSDdG1uQP
0n1M+yx9XPN8+pQOgifHG4/ZG7gshjGpmLDBzHKjWa+0uAgDoCCyjiuk6zpkHd+WaAGmYx/PNmqw
drnGxsf7GK5zbm1UXQ7OJuQp4MYFnnBnNUiz98gIqutZKf/dCj/nHTrh4WOdR90Wvz393R+tat+i
wfhGKOF42YeSSOUgcfNwoyMv35YZ7IlpWKd4U3cVywXeKruijvwL6ArfEmlNn6Y+LeHRDfa1ytPg
vpxCnHNUlcXslYSXb8Cw05sY0OxazYF3YcUT8YfZmOoHN58kMSzQFJo8GC6xZbDgXWBjqc4clrwD
GblIG2FRuhja4ZU1HzK4gLdhKSXJJEjoZZ7hgLgM64ceazzcX9Lp61D13bC3tfbzizmf52CLyMMK
N1GCF9tNOANwn8XZoI+ccq2rQqztZ4jOxH9bBGuTiWQJuwQXjaabiR3+pzN2+nqQcjyb2Qgvm0LX
1U7GWQJq73C8yFjczvCTdHJayib2JR3F+CF1xwnBUpHgaYfYU30t555wLGzAr7DRZhn1bIIJt53E
c3qHtm9I0Im07nUvljUgNb5zon1UCZ8F0Zl+tC7JZ4eYrEl6AeC7vt+5e5wj1qMeRP5R1073eXAW
fRdVi78fZ8j4azHTFcGPiPx6YO/NvBaC9JtJ5Ihd1+wRgg77UG8TSZhY2Kpj9gRAPa6cU5CXC7UN
0Iy8gx82f7bVZF0HeQ+ZIvc67xBZnhKE9DbBodMCaW3r5rE+G5i7PwEq579k5PXfpwCt7RT2eMDZ
NHr1luYXXZeirYTCNxvcfu3XLt+pDDbTUfTyZ5DN6XtdQCvYrLnucXqZs5buMjYLqHtINfChoKFq
a9Q7q6Iv7Nph0u/i1KhZ12WeYRS1AlPOwe8jokSx27N8MX7BrruFVpOuxTtwYWGTY9RU75q4qkgK
cmcL4rDHU6sAkHxo+viKDndz1s3Jr7iI/xq+/MnwBUc1+LdvYKHwg2C7v0RCn/7N31R3G51LwOE/
hDZrZC3AGX9T3R2HvzI92/83dPmb7h78j01T0yOXQ/ighiac42+6u/0/YHqYqIGU2rZRwvwndPeX
WAtQJOoch0N44ECuB2A1J+ffQ0AG/H2DpJtuhvox1dUuq779Nhrvnw90v2ecvCQrv77ACdKqZq+q
5cwFooKFM8KUJH7Ix5s8pkn7+PalnoCh346UwGBRBLpCOxON32s65eJopwook6+LoOLsTWlq4X0T
LhtyJlGF3+tiTqPvqFSiHl6XdDVe9C2sjry5gAHYpfUjzK4Ih490wNg1FmeJSk0zohl+5BS8eX01
KF9b/iXU3/W80nGRKNQw9nIZQtJNbpeuPwDwBBeaaIr3BSGPhASg+mv6LYRzumCeItLUHUMSgvGT
9uIe97u6y8pPXeymI+Q7AkwE9VkbYWeV01PRm2ZwLxSHtc8LHO/LKukGhHOIaSYMv3Pssy8Fxiq7
YA7Xm8jBLuveIkSEzAOkcBtAHoVJp5EA+ZaQ62XRx5n1aYKo5Dd7b0xxF5PbHr3+nJwJDq76mbP9
31XjD6sGYisQwH+/aPxvBWuNDsJzO8aYIz7/i7+XDDcmIMmNQgjYML+Bmv9eMlg9cI5iaQCExkkP
Sub/905IModny6/Djg3giv/miRHwVwGtB9YZD+QWGd5/smQYqc1vaJO5HRgFge+AgvM9Mdt4uWZE
YlzqerD9H5m9yuInMpnEs3f4YVgdccw9OS13ELDz/qAXXn4YAxjDfp/xX2munDbAmOYgLZ8GconR
QlviWYOJYUaUIzrYz8qucaeB3yDDNSQfY05HkqhxmzNxTRWB4ATYFYN23+EjKNmMU5TvE8b7htFU
QQqBsu4Dg2AwvA6Ay2dYZeANvJnzIojVtppmLCMOzVhoCT1MZxin/wmLO4F6gbNij5ZSxP94sdzT
0Wk14Yq9XoMfUk8jXdya/PAKHyHf88rrOA1iLjk7eVP/7EKVL7eYgMXcmpsNiu/TOFM6f/5tbv3D
Euy+uiUhYgfedxAFgKA4hL18YAKoo261Sh/xGQrKa7K/06c8cc6U+POEOVGCtcihKMLxk9EAX3mG
lbspbHKniHHXC/l5YqDUv6jsURN4vSbpSkp0NfMo9j142HqXqTCx5n0IxS+8WXHZ5tdqHL0RaNsp
lV68eftLvdy4fMBOMwehAiEIjWkmnjQJkqzk2MDp6oc9wWH9FDS51X7EQbNd3799Id6o32c7F/K8
gK0xDIz6hOu9HLyFBTpeOX4+EtvnOt5eQkPy8YK2ecNnTxT+O9JTAmPzFQaV1W+lk4rxY5kHTfHz
7Ts5QbHNneDdYJj7gL0gvSctC8dLF/KHi/Bx1JEKbwK5FOSZAzQgGrmASbaSY/v2Fc3E+NeGagaZ
xcR3cIxhNYJffzLILiYApcwD93F2Up37P1xEnFl2TpQjcyEFdOJrV0toJLBvX/jV0wUvBq1H7uLY
ABOn3Sbiwi1Bse19rwaSF5ddt0j8dzYjNqPLn6J1T0LizLdEikhPOaQLxIp62ogo2tYpp9GtH3Xl
B/iS5MCNnyucqzsMq2HapvLdHK+JXV+1Ocp4ex+MWbneFVpI6W3qilUKjgxZUfEHrNcEmQDZaDwh
sChX0XIcJt+v/9Q8eT1ATHzEHAiokUKBcb6clZBNtYLqor/PdjyQMFqIKho/YlSbMyXefhavJgEp
ccaLkIanY7/ulTvkEQBx2s13pB+KL4xSsCx+js6Cf2bb1iHJpEk9wqP5w3WfeuIvZt9TGqaLNTHF
KULnk2UrsRx7liqwvq0BFDXISCLIOYuJSGaYvzle5erqyGtSigdUSvB0d51SikjVGmHNeJvX60TM
Jyyntf+Gn1IRHzzYQ8tlAB0NSukfRik6fT25QYFtAbOVcvK1tCZIJ6nqQbXfsiinhbwpoqVf3+tw
VjyfdQEOHvEOB6q+sbwkZ1LrBsdDa0uW+8JiGZd+unznWdbFz1DbPHq2P+iSE6EMPu6Fzwuwn0hW
l2Ae0vCLJqUqAZyuRclDH4HqeDqNwhsEVJKGI08EWqtZoi2dZVzQpYaMPiQZUcJf18WUEJtuXhPG
AsM1j0UeSU/YFQfX70wgckcSGBh06Bf1j3BCc+7gVJjo9T1vYRx8wTmdt0CttDDAtWQRY4bj4G/y
hYYqXrn7ASvX9W7tPTHejqoLx4/U3xW/i+cFL7KxWG95Zm6GsBb7KIIYQBQLnPtYVJKIz0BGT6Bc
lh6Qu2Btu8FXyeU3Q8Tv/EoeCl2HeIDMWf+hn0TNZrZ0c8ESrJVfpMu+SGMubeW433Mqx3uVqyEm
l0SHQ7XqvnZRHozHBBA/v6582Htnk0Pcx2XWWctwgUn/zFyao8QsQNilOMtlNOqMzdJOerNnYswI
+nHEMrLH/7X1G1mWx19fICj6jK9Kll9sguXsxGJAA7th+uHBaBbMqhak4+wxAAz5A0LUUhckPZZ0
KX59Rkfij9p7eRLk2ZYp1xJo7JE2xBgMHpk5cFYlnagLnBr5TunzqGKjRPsImqQc+IVp6rPyoqnU
QFq5k+G7SCOQo0AB6ghPF9bsIkDidqy3Zrq0MemxP72ybZg0OFAV9cemD1ohDoVnRLxQOAuXd2ps
YlBTPMCg5S90gGw+EPzdScShJxg2AijzCV//3tXzyBi2M92NCmMTTnDJpwhDfcYE5y8kA+dJ2Izw
3ogsM7Vb4cwef7cQKGO+RBGj8rnuvGRsUoywjXMvPM2RVWCvVhjv9R7LRjN/FTIIfkojMJ7xItYj
uZ27dml9XgW4meSd8eR7GLoonojQRU3Ft+c/TkNh7sWPM4xxtiHmx8v3hW48M8VbQwyxx5D4RoJt
AR1N3ZZgeZ3faOSTwRe8ovhhG3uL4LYK0mP4jt1YM4LYWGHFu1kjFB44J1AC+kcOWaCAh5RkF6ao
Ka3HWxk1/D94WcULLAoo5jeUjvAY9/6U854valnN4pEhKnkoOk+ZV9qPzYcS04AHDoRs6kZQbul4
463IETzUuJMLqZcjkacAUtcjB2I+sFOazul2pRYzs9rLc9XvZBmvTnCcoyqYEczZt3EW5AROYX1O
+i7wfoXhygFk8wBPMJXeoS+X1Ld3zG3aZOloy/V9sCwz0z/SkRv6+7ieaFqwX8ORuQmx5y5Jn7N7
+LbbMCm8/F3rwPnGkrwYzBOm8YBr2cHlXcbxIddwaWi7qK5v9XautLamyzLRmNRj3KZ5Np2POVrw
0GiHFjdhIcWStp/oWid+QxBVG+NwRqyNP1V7FmKWmz3AX7HA4JRDG8fousNoxm3WDfvsmGD7GhAG
hDsGmS7fV2yWoJGz2C4mRbCAHYBJkMrmLEuvyhaTNIHVRazN5MkLs6SIflpIiy+XxMxLggo1cyjx
cqJFL1tjJCAPnTsOCs1j4LFU6g65FtwkEmigUM/wrofuhuaTy5KL4efAU2rQN7IXEPSOvzgZ67ZZ
BWm1mMBnO5dJPx7sXk78JkeYjr/rSZBlXSrtsZ4/wNM2FWFG+4blSfozQMNljwMnGcqMIu+C4/aa
CTV2ykMIw9PvluAyQkbhH6NKr9w4Lm4Dl/YdWiTywHLJdjQuUrDL1wDCvHmRX5lNtu+Hjuk4A/O3
kNUjtbA+LFFm+e9me1FwfFmiAv8oO7TU2R6RIzLJtXZNtWJbU7l8x5yc08jqD+YcwqpvBmdqO6+N
z0rFqoooNysmzzofinVV0HMiL911ydQkeyLdk+4T7Ha+PI74Fau9MS/gjkUxkfd4QNQneLELXEOY
PFGO+Qnit+dpXeeT+TvkaB4Td81nUziHLXpAudVWxKblYHfFGHtCxWpCf1mlmNAKK815c30agMLZ
TBnitRsXG4Nip+OSxi+dd2cJ75H9VOqTXc/VLemFMVaAStFWvgiJAoXp3Y6D/I53CubKKq0t/zrh
Tr1t28i8u89Zc9dDSdBo9egX1arwpgtr9TCt5E29I4YMQ6+JXETkM14wyYY8syZGztf58MyHwzQF
ZEOqDmeZliwbu3auUM3Q9wHwGp1txzNSLPJz1K2kPDUj0bdbBBCjqaxXNS3oSeiJufEGAtbSf41d
Z/A/hRUaQhJPEUGQxBkTbYMZvUSe5yTM0yTtz/uMnazairWa1nUX5xVex4fEJbISH4IlIcSmJwcI
u2l5GGOReruAAm29TQs3a9n4wl5c6AVbv43n9/jSLgROt+SupL2Od5AIRAGGJUCy0qBKj4gZegAy
m+zwJEakf+ZMTuYeEjmTt7Pp6YnnqCm9wHovSUDzP5NTrIoWtE9gt7uPW3ueb+d+9vpri+6x9REz
PL3e9TC2q02gwlBhMgZ5sCVwPBRKnkVzgMhvY48ovnb411TlWZL3UNDX1o9q2jZl67nZVqhVd9E3
py6i5jHDGWicd2XYL92PGJHHMGwHgZklDUwdgD32SdMFWGOVdkAscIIFRniDGNIqcZwOwSWr7EeG
cyK20Ns2wlyy3TlBv6zhHo6Eh9Ofcvkyxftf1be9VEnofESV1NJxnNrcbKiy9moZfJ6WQEp/J5NJ
JajdbBx0SrJhRUA1ltgTL4yaF1NrQqgueA3heo9mW4lZSHi5OwLz2GvZwHkdSP0zK1wd2KbCxIEh
wTeuAIpMMebztJyiy7UjOYr8hKwb2XqCrC7YZeAspO56BiWDz6Rx3JrqD8q3OTmIAr4dUAyWR1V8
NnR1Hn4JCHPmVhwJ9zs+Q4YN1iCHLmCZDLSmso9KZOfume8GVMGTTe1mbeNlkqxlRZSbTQN71mRi
D69hk++J5gtX7xj7bkVJ1Lics61zMnFsvih1CRK4bRDUyiyIdeWyR2Ow4VOaoHrvGSDZCLNzQtuY
uVOVZoJrD7jatUhV/ACe0bZFQ8+H2SQT8i7poFXcP/CwWSdLX1T8CtEmMXdEWpd21EOsYlOvxsnI
auMS5xt+ozXbtChBCtFcpW0xsi32UppaqpHClCxZ3Jsxwncn7J2fmNTgXbCbKmccIHtBIrEdKKnJ
zNjGNqqh+po1nDDrPYHBwD0hjkzsUr92MHipjCP5FQaxCOPJ3L3jJRYDSY+uiNuzhbglsD0cRihc
I/YV7mDQVsb0+Xsk1o5XaDNIb6UixQqET2xrzKj9XUkmMZGPFERmKmJMx3QL6jkJvmBpwM08P0Y2
TMe54/g39LdRl6ACO3g0XXlGA+1wR900+EARf7XCsU2ItixhnpTHTIZpPZ3Dsw7HW+ykTBXrrNKA
T4pAP0LOJH7rfJbdo0Wa0Bct5kwchR2TpQavc4gfnOBr9DsfOQuFs5uYan7EKFwFR1umeozer33m
tvlVSM+N+1lW8oT13vOUzVcdS4rM2wpvXF6RriaN+2ZF3sAvJOS4U6g5FUfjvHPMBPMSItbds84V
dO936fPumo1kTiK5aScK1a3nSarA0FOm3uxDMx+TqiiorG1GoPiJ8qbhB/67+W2qErW+n6pIsF06
GfflbrNMmNKQEPbUFPOeNHf7/HqUfcBzqYap5aFCCfT6+sqbwf7vx2hKUdHAmaTVuq0JZGOa5gs1
QXHwlW/mbtWQPXldT06KD19a6cgZLviA2qOondqFZztYY821mlXxFWw55gYXwUq52JFmwpGPBmeu
HkYFHa4mqmeQPYvLMvnelT85fUkIY+AyzxCemEMgXAZObHAvzAPRfkx5ycGT59wvwYrVINpuei0i
XmY62q7XlQ9j5swMSvJc+ejUHqk1dBspvm0+xyWFwa8TcbQ2JJAf5jTFCW3fpJ3HTylnFrVHYG/N
371x6Nb3toWJ8hZ1eMZxZMxUSjIWvGBvuA3XyhusrTU5jL+VxebQjRWFqcLQrplDvoiVKeRTmBfj
baKTlKfW1wC60CAia4UlpcagoUaJg3a9Y9TNirs6HWfe847++6TN+YHpFAZcHmgvWc1SKVmTw6PE
Hr8n7F3MTP0j5L+Mo0oZUUc9v3rNWJnSqrJqJEBI22GrE5Q2jtpMjGYyUBXUnMVMSWFHU/POJn2v
6RgQEsfpPMdWz0BOjjCvOKflVF6HUIWNYcdUpGdJ1uCEhWBr1efwa5zqGGmXMwUbm+VTH8DMISbz
AEOr5WNiv1esVUXXmErUNL9YZ6bnUyOKS6g55x3cLBYpCv4h3GpAMrfax+loToHPB4sqWc1Nt+s8
LemWt2yBsdhHKydef4wKJjqHJJvZP2VNwyPNHXJTy2PIEupVewe1k9fvseT0EW9KwBF+kcSnlSzc
0ixYPY/Rwk251Hne4K+a65XOQOY15YPXzuaEjqO/WTlw0jaFbu2UZla+jRr9A2aExRASDRo6AmOq
E3AZ02VomnE1fZuT3pwzieCpsmBn4TlcxRs9KL7vHy55ihwCU+H/EmACA18wonB6iRwusmkiuw/7
b0E4me7N89So8Lxm63r7272+FB6O1LieaRjRmjoBKV1cP2hVeu03+C9mfWpD38NAYmaxZu16+1pP
aODvaKEDTC0wSUKb4KGIOO27aNvBh6IqvW+zV2MmcjlktctMDLDg5TXM0PiwF65hy6IxoKrXgChj
1UXVFn4Z525QCNPZiDnymrXneWX+1ftoVGqOCI0ICIW4EmE38dPbt/9qqDwQaApb4+flOLjav3wq
s0qw5plE8EBe4sx9sEGZYyGbK0eoty/1as55YNCY44d0gpBanULHlFG521BAPcQZRmLLMVkwY7lz
VmFekTAh9fFPU+60heLwYLDxRyEEqO++kh2oTntRSq/gAWtKs0b1OEKs74k6NRuEixp+2SUx9T7F
xMLPPypX2Oodq10d/EEBcTrMdE0DPNNMV5XXDRuxl8M8Nf08TnHq3YNJcHRE1wlKFeEpzwr4n42y
i7yMb+uhiBJ0kE7B65LCMPKcwrknCUWU172szNE8LzipHcmqMFXj2xd8SbSgQYMlG7AzTd6ADh/w
0cuv1hPBxmKyqHvV0CciqQ6DcpY5FsWF55qojpAW9PZoWeOtKAP063/q2bwa3JBJDJsfMQeSPygv
L++AU2JWOVI0RILYS9rs6WURFwTqkcXF2XPZMqrMlMY4PJr1+xcobiEX43hB9mrDvjA9D05dwHAD
rwqshbe4hbrCaYFI4IYtQZfEzuhd5PVWRA6OU/as1mIKzGZJNno7trsssY33tsfqRC3SiwHwyJnU
PGHkXALR7SOKebc/z2ktR6SllJaprTQxcCwWlrFuAUaGDM4zC2VObSO0Z7Z4iTsXtyWeAXpNac+q
iWTGFE0FtBKzvbqOKZaTAod3UBsoj4x/lBYKZNIdZ8iSl1lDtM/F28//9LVm3XNxrcQbN4a0+2pq
D5wsMgvDhq9t1nnUrKnszREoXntTAfyCrN++pHlbfl9yzVIbw+Rm3sEFEKcmjvSclr7T0fQ1TkOD
MQ55HJbX6EHd0rqxtc0dGD7xwCFqhm7Ig0C7Ye7m7ds4/ebIR1DcoCaO+do03k820SbsmolnmX0t
W+DPC7LF+/qzW06uunJ1/wdh5ekk9yjOjBGhHyJRRaN2MslDjGbzTGp9P3bo/+/w2zbTApWAqaze
/l6GaPb7+PLpuB3iQYi2j30BttfLFyqdZruqmtH93OAGEO0S4Ms+PSDFyznp5sXE7rCh4V3zhwCw
YV7OxmKBw1qAN4UE1gWC4chj+vdyIvQAHGH1TaGep5xQyLrgrUCCkhlYa7YMDBD1eGVk52MUGpi4
rOmO3I4I1/hyVhmwF5GCZzpFzoj3GacqB9/J7tyyWEerA9z21L9+exBOxpsxwK3cs3lPfVxhXzVn
A8Q9xDIiXx/qwuzMSUurotxgJc7J+e1LGVLdy/FmAQvQJbEmsC2+klFNrQRTdfzkNvLbp2sNAdBp
iaOw2ZpY6lmCnnvvFSQdRqGZG4OS/vpJjYNBCCz4VcGXwBcGz+QsKFnp3BpjsuncKgsisq40r2pI
B0sSIHyGtRMHpn3ZJByPc2x3OJb8avzRLTJNJAvDI96dNbJX/m5sa/PA16DgKtZTJ148QxOwbQ3G
awWZeZJkHab8Y4FEhefeq9wAy79aaLyRzN2Cngf7XpKAcqCeceoJCOTtIX35agrBJmssSgM2BqPn
PiVPkLFdii5Im0caYfjeuOh49mHV9jheKzv8/PbFopdzhavhr+faiLfjgI33lZ1ix3DhKCKT79Xo
iS+FQitzcOnFHsMykj4Nhaw/IA+KL5cor5Kd9Ambqd2yuiOeEpFAEw0NHdrU28TWYoJOsr77nHBY
1ugF9Jhts2h0j3lcfKj5Ot8N+R8JlcJUZ0vjKHw3Bkl7mWFScM32l63GNmssd5YuvL9WmtbjRUKC
bYApUWz72NUF5Z21WkTS9aSRTFsdq/c+WyDmaJj4XItFjbteEtBMA766y+AmYJ3h0pIoJEa17FgT
/cLeqe5hSgSXiOWMo8ra2Q5MaSVuXYqBB5mRdb0hMj4DL0m1PnOLprnFs224yz0vg3RlW36zswAJ
v5YDsrDKkupT6JPnBBA2HIt5KA70JBa5bWhOzdt5iiHrD349XkD53vdTjHAkyorirwGdMhB9QkQI
VjLt7VoM4G++YyFYsCx/ixX8B79f7G/u0ut7VCEYoA/BsM1mogJLofO9ny/5H1SGL1/o5+mHhSmE
LJc8KCbhywU0IcmTM3ncPCJcr+EIzfat04Cvbuq6vB59b+D8l7b1B1qEovxDPfZqMj5NfLg6tGxY
xE/PI0Og47b0Vf3YNQ0HVwSgiLhqz4H49va0f/qkf23DT98SLS/EA7ykjZ72ZJuY3bp0R3g5j87U
Mo09l+1i03LgyXeYAYqPjVsnRgRqEe1SBbFEfizz6gwP9hBpeg/tC7Je+E6FKr5orE58Zr9FbQSu
2GOGT/Hi9k2N7VXv+B/QTTc/a0J5rxrg2Q+ja8JVC86pG4eQZkkgYfrOQwiZbSxRh6A3Jb04B/Xg
0Vbx8li0aU8rYVAHJw3sBxthwXbl+f2hFjrRWzMkpgygDGJcEFy7pyUB2cZ69qNlffQHM/hZ7mVn
HhGAx3mdHxonrr56VjzvBjel6dEhNz/6zRI0u7efTGBG/sWTEYasafggaKnYxk8YLE6Z1LQPMvGY
DjQOgNNUuZkjGOE7MjPWfjf69XwUdY95Vm7Jmm5PWx9bcKtr7C3JoKxEar0jLNY/eusCcEbo5H1N
AGywVaV1TYyeuFq85azxau8WDLR611o8tE1IY2zZrv1M26VodbIVMhYfKRvH9jD5+c8lLPIbT2B3
g24tOOZpK9/VQV+ZrA09fFuqbPiMrrn8YDURG0Q4O9PBc/tp2HioZG4n8r/Qv3Z4143Z7MSbsU9p
AYiiK2iEsCd+8gMrusqzxf/LAdVONjQdiKx9e3Bf0pJ4xIwt6WzUoCGnWXEq4B+AhHnuIsGOzA9u
LCxQ72TuLTjIdI1940ycJf5wRecl8fXpktQGHHGgmEPBO/WGh7BfqZqt8wfKP/8C2MyqN8mwWJcA
lcWBRkTP4ouX6qPELOEuT+f+Ks9j+4M1xt7hD9/+9dSi1GRDdQlGgYl7SgZUZHbqKCV7L51pMHBu
b5P7Vq3ZuOvqBa9RG8b7ZqhbHJmwWsqWXZGFwTGDDrsDJ4ljfBXJ1NypNhRf8r4aDfQLhN5YOrsu
w1wfO8+bb8IhQ7lGVoO/Qa7nThuNOvQpRaIeSDuK2m2El5Q8sxiWQ1H21jVheiZmYhLW1ZPmeUFE
2ewK3LIO6cSGum2dvLyqafNSUXr4dJBbVBH5OU4FPVyannfByNGUWkR/6t25Oc/qylM4g0GXYSbS
LtqSnaffe3He0HKFvDfT0aSv1IdVlW5xNZLXk4yJnGlzGcKrjdzWOTfiUHVmY5H0V6/a/MtAuPJP
P8eMAYVTkfwJ+Hq9/gifcwKMawhzPJ/TJdlz6YSW81T+wHzfRmI3xcU3WB4LXUMeGWcq8bjqITkP
G+vbMhYTjmrhSGDs25PknyYsxjKUzR7MVZIRTuAOmFKa/CdR/UjqcBl2Tw8kXIesusqrsEd0P8a3
nWqGA5rYZC/jZP6aRYqcrozgqds/3Mw/vLCRb7Bllg6T++K+3IzXephGQvuKH6mww09d6OiPWB5b
OwGwe8m+ONwMVddfSKxMzqvZc677RrCRiaqf3+dYGUNIbv6PvTNpbhvJtvBfcfSeDMxDRHctOGiy
JNvyIHvFoCSaAAkSM0Hg178vAcgWIMmurvQC8aIRtXBZchKZzLx5h3POLQ6X/ijXv4Ocj82JgxLh
x9+85TOXwbaAnUKK0cBME1T2lgxZ6HLnxka+Iusdrz/jWZjplExiOclRlLzWrAOtd4u0spyZk5jh
dw+VLwiudLsqTnU7TL+YbrC+VOxi+1lLjJwKCbfACc1cApZ7vbGnRky5t/mi/8ez+FRGq//8a/kA
xWoGbS7x77MOa0Kv+2O/TrQ4WxZL33/hnzwyLUwDnSoQwHhPNWeCTflIzrKUMQliTg3BPko0ggbR
srM0bYxvwVUA3NOg35FDwrNlZ6nOGAIAqjXgtJF7IcX631AtzO5uxHFAswQuk5DHIF8PsaN7Zkh5
BNWG6vnHNI0iNMKrXVoCUeI9BTfevYwM9LY9P0juI3urffK87ehGc2NcAgO+/DTwHXMapEeL2jTx
54z+jtMMzs/cPB6ib+SwGMcaraEmIezsv98k4P4nowiN1tA7bk9y3Kt5BHD2UhsRvnkufE+fBNlp
qJXbm2qjV2cwGNF0Vkf5SvRRAutlFMa70dH33tHp1w/QB80KuplG5RKQXOnP1h7LNvVgddAkaJtU
J3agoAlXjqK7XPM2S5Lg5XuafaozBIHLb2VSJVM3Ioqc6mWVrQ7JWp1oEZrDa9LpH9ae9QEdPh9J
7iDVPue0Otv+xoerY4SfPlz9FaBsZvOt0qUFhplwCp4w5HYkTDajRWp9rBLdPQfLYc4j7YgyBTA8
DrKuxZk98bWd+56rR7vcQ4PxJ5HlhObUB5Z1WnlcbATK4blLA9OramF61xo6jg/cg6NbcCApnaO4
eU1/s7nKzQxZbsfLgi9BsHBO114SneSpHr5znOQzWtLmmSmo++tCo0Wrdmp77sMmtuK7X1tBt5d5
Ql1N5Mip3iBIQred/sURkR6huWSEJxfuFt9U8e2vgcl/paAAC57sPJgsPTknw5nNDW+/06DaoSOY
6pvqCtyschdtVZbBNYvjuzUVODpg6ubHRcmfYkzqCoCM+nY90op3Xm6BUqIz33vTWXwhOtdOXd8P
vlCyPEwtpCjP/H2xh6aSjOAT69asDJNsXik79rROo8m3SqU/7K38skg09QwekHlWOgn3hrGAKnQs
t/OjWWhzBdbziel/CyKX8qERFvf0/6JnYqYX9xG4UkRgEANIMtRiFvSomEaH/ASQ7/GGQ7m9tg/w
5AJ0ys+2Ouxjf5PgYycWug+bCvycsd5Nafd1zGe+T10ptDfuqVIlBE4+Sh72HiVdKq0Wkf7e31zt
PD2+BB6h3ZbZPlo5QbyD91MkiEGZJqrHQtmCQmSanrnHyH9LClq5WgjhXlq/H64QnGRymp6jghN7
1eYMobGNO62MtXYD+P/4Ls1UFhRg2gnJpOoMVCNnkx7pNDQq0luD5u53LlHapUGFf6qsj8ffJEh7
Nousi0P+TOQrRUsmAm+9e2AgMi4W8MhHNx4dHT9kLkmVEbW5L3iCAHXtHGq9K/ZOElb3heagq5Gl
UTk1itJ72KCycB3RYfYizpT41o6NaIaytHJKQ++vdA7YzuLc2n3exYyyPaCEK1pF7k8DvvvLcAGL
TMnW1Tw118c5Mu7azVFJtsaEXIpLM8FReUXrAeBhwPtOQO5owqCG24vEjDJ1bmYjbe4recyYx8Px
OtmG1Yd620abmNI9dMyrJDbVSzUKF2hfOspXZ7RLiX7V9JZ2OPG1n/oIUe4iD79a1/f+3V7ZnsZh
MkJanEasVCPy3Do1EPe151vHc945Ctjr+a+Pbo/sJZYfBqyDm0Wh2ySBLI72E3tVxGpKe/NkcaMl
kTWaZSpgxTKJRx83lcsM1I0GFDdOR582pY+nbh4jN0JiYe8dTx1yVyUovCMrowXx4sJBen+5PVgJ
FNq4iNaQm5LFt8RAU3RCMKSex34++k1k89IEDHG94jlzL1NH605gjyBbonpr+waNgGyOx3+8jqP1
+iQGFJ6gb4OdgbCMvdAo2k/2njmao0sTLZFONd+qhbX4ztnTMcxluNSPtnppAdy6AJOHDEEcOItP
iMyThPH268Bp/LBXBdZ6HJB68eFf2lRwcR81o//uxS7xk8oozJswN00apyBh8p3dTFdtoBIBRVa/
uqIX9fFdYB/2pxktGnzQEXuLPvf+4SLcOf60cLXkPDCL5Dy049En8FTuqVsYGdCzON+/q5yUErTG
/IsdYMxJlhbpd3AqdGBwfeMuXRT5uVJVDho1MfK/uVFs96f2AVGEaGNWk6OWYIbyfHGrwfc7Gzkj
54I6lwZE1LZOglRfn0TIIHxLLPqrJsVhce6XXjKv9vbemWaadlyRR8ReaTuDhqtppKnzSo9g1oRb
wI+o8QOgiCc6IhfngXFYfNvbHHV8AuSNxdGDcLx+SBa0mpiDLeH10Ay/qI6JdgOZhwhlt9EPU1eL
0XiIUtpAK97iGzvvsDKCnbAgYmk29uIi9/f0lFVEozCUerSbyE+USUkiDAySVq0nRmz5X+3d5l4P
dwj+r73jOfWgdJokGt01jEC7hHWS0iElOF4TUnKX/PoU4iSyS3+6DewESHP4DCr9tmt3sOc2YKvB
RVE6uKEmmtnTUuGATWrbDAk1PkWphVwJivtooNMH5ARXLFpaWlZ9qFRs0ny9S2muG9sQ8jfBRewH
aYG+leIjTj3a+LvJer0/yeKtOK6qrdyVJB8+C+7XnVYYh1Xu28ZoBqVxRztsz0H9nKxMcHWAzDEn
ji7ZBwaSdJNADxbBSaDSOGTiEqCdOevRcVZWkX1+NHaf6cCIGBcNM8pgOkLby42t0QeyrGUxS3Ml
fwC+jYnc7kUaIQ7PjmqVnhpC2cMOfOFyiu81KvzsNj1uz8wR+kizI6pyc1cvb9Uo2s/00KF0pZQe
2LANBwL9ZzbrRkuNKSAW+54cDMr14JMvQnWjnFUugEZ0wqr4tIoBD19pCF240yjfel+4B/wv6WgT
BJOKWpdD+L/b3KaO4YKJgpO6PkNKWDlOdzrWYJKC73oYobJwMzoUwsFBC/xCcY5cVZCKZkklpMZ1
L8/mGb11Faa7xeQFUAwUaEgJf15k8GsmpadVCyEiaBg0yFT3n9agls8XisGtU6kb/c6D6lVO16oV
bd+Osky4P275YZ2BmZ9X61i52yHRtp5m8c6ZlVh2ZTraV+rl2iy2FyUbwSGVgvgegCCPzjKqrn9V
6aWCvKiCbgzgb9DVKn3ZbhJ8yzP6KNObKIVB8p1eLw44rWqEgv6ORj+OtVBpdZJUxdw4HFzoGhak
IitZ2JMiofHIhKY1eoimdzLLXGSHJma0UGa+XgXfbbu4QUUJpT3UScLFpACfDpN6u7u27Z33XtvZ
xZTLwGVl3LL6UB+k/zeRbTuR2TJbzmtt5Q/5KilvVil51vSvfzc3h/jp+9DfZ5/Cf/ZLvx6olRFo
YuX7MN9n4g2QwO/oM2tCmLcTKdevVL/vr0YIgBxl+QNhuO6OTYHuoHr4rzdBuKcqUP/9yKU5J/gu
itSUIMSDz8EnPVmb12b/64k1y/jr3+m8+quJAjpc8s5/Z/a9IZ7Mnsge1JSJbipapDxY9KeLwOTp
Q4oOp4XDMqzZk4sQwi5y03fRkACXA1X65emr1hg+F0oy1L3a5RnWKvBazTfTO5TPT8Dre0Ab27D+
yMaQDBAPAz7dA0L13CDyofbUHAQSQwNbBJR+ZHcCKTOhuwDhs5kkSauni4C+O1VIxFjJgtVPs/UG
ZA3ANTxrav6KMXx9K3AeNJ0CzBOb93QVVLSdUFME7Wg1lmdA80fC3JE+CshQCZI7OL/e16+yPQTs
1xHa8zzNtTOo6RvS1tAY16gCivvNJLnxnn37Ftgl8tP1GWgO3YAWgQjbkrUEhjZ2dcJcYfDqp7cV
bHNMDI+78LhKgzsJCONgvaQuRkMdmwLmBHSsWYSeX4Bik60LQQhtcHYQwqzsFsAnxAYA7hbok/rp
HgS2AIJR4PrpDFc/g1sE4vPmlpZwC+yxZhoW+NPWLehtAagJY4RuRSGYfgPiGZpbgDqhQBDIHgRK
YRTF2m9anKynNhGBMlMUFIRZrJ/mChqQTRS+reQi6KL+RxSgorHWnT2tbchousCGm9kP71okZ0/5
U2oPaM6YdBdikjpb/OmX7+AUOkgf4Xj8uCoG5hlzU8keAV0bA/XTSE21/n/PLXB01PvAQKCaN9RV
IHkt6xoaxphNrgDJaq1dzxCoqkGoCFuLUHpwhhBbLZspYP6OwP9gBZqj3pu/Y+IRIB8KXLP5+eDc
IpBCAvgiZQoMZUw1WDXImLy8Cu6Yj7GQtPvpOQzLIlC/kXeRdVxkquXkn5pV6NlFqH5jAmXYMY0n
NqDbkG/Hkb0PcA/FJhfoiRenT8IEzxifAChN/QzvVgQB0qQz/7l/SJwEUAhqFmjg+unFSa5OYlVR
KJq3Px+eQaChmXSo4OACwFN0Ra8n8fS8ZNfh2iCPTK6y2SuDyyKDpBQwYzmzaOMCQGjCQ3zxRJBS
IWISwIn2chhcrADWWPB4pFZBt8cQtSEFCfZxx080MQhsENaoWZ7hGQQBjpKcvmGi1UzEBebwx1Z/
ugqWO0Y+GNgwjKb6GdwqaISyspeDYbEKNWWl9Yb7BsEYQ5ugdqENz01UiGYkN4EIFcUhMHsugW2N
beDHZNbaL39wcTJcPulAGfcQnRKTDdDeBr07kYARbUy8w8HaQdagLXRKeAb6GJEAC+mK1v/prYLI
mUBmgnLSZpYGeBJQOZc8CfhHZMcIiwmLXvIMWAWkjqmrtWduQE4yIuSKrB0kawBtVUgmNMZepAef
3gYO2UMg4KJhZ7M8g3MPWQXp2wBziDAJNUNgBPXDsj5dBVFWtKGAYxKaZRreKvAlSR8FheoZnCBw
5s0q9A2CPYYT4AgfulmFJkwf1IlAgULWIJAspZ5CS+eXAyYY3iTa2HO0060/akDzh3Qq+rNKucdk
kBAxIndCfap+enlEESRw/eA8tVn7Ac2fwq/oSiI3f649qiU6V9/LtsAdcz5EknWoEAPKq6qsgygy
aDo3Py2NXlwFmzQqlwZEl2aTDK/SzipIlxR0zoImFKTog1U/PYuI5MsYmh4LJag5bLsBnQWSfs+6
h/23QBNRZHeRdoKW2HzNvYiZc0AGUYWlA+a4foa2CkJTUzp5BLgOOgmczJ5bYJNGBoMC26HdHsNz
C4yaAyNlEHWmD8CSHGJzBp7lztgDnAH6wbUXRmOBh3QUuBZl0yY6yXTUEjEHLztHjnCeqK2BvWpO
wuD2AiJOLQzkn8eM7AWHLYW9ay+/3okgpy5aEZmiC339NPHJkPYCPpI0AkslTSokuB73Qj95BD4P
XBKOcluKHZyjTMjfJrb++V7AUaR/n1A17N2KoI7gf9EkiouxfgaHu4FwLQ05EWlkMmWKOPX1018F
Z2yxA2BOt5HzAFcBGVZZb5mSAgVElP9eiRbqGqPI2reh9QD9JPIfkqtA/gBkNovAhqifXszE5WDh
RuIn/rw8huYtWkLSTMpRwCAgh0PIAES9ebpZFHJJlF2A6CA5/Hhi/u4q/I0b5AflZYrowENNdvFX
6UucmNd+4ZHt8fznLdNDdMsUXJbOLwruS/PZq5qFI/7/rw52uw4LnvzwMUyoP6f95+0En39057Me
Z/X4l2f+Klkm9x5K4jBlyvY1r5c7KDM0+rxb7pYdAYqaNfDzTZ7JW/z4/n8z8MsdRH9M/x+Om/hI
0HRf2BWXtfQLJ1va8izTx5Hqpqc1GUF25Oky8L+Hyd7vvHUD65QeOwzCZPkQPn3rhkskPzJCP/eZ
f59nncFrQLLs4LNVgPBJsno6cgP2lR65VWF5E35/Q2/kfHfXXfYGQin7KSesuv/Q+T5x80QqQXbk
01WYrLuvDARHAP9kR35dakbySJ4/LL3OBlQbjJ7sC58Hgb8P/e6JbIBf0kPvH/xlz4o0aCLpkcOi
uy0aeI7ssG+f26YG8SI9MAPk99vycX/VZq8BUMgOfRnmKEr0l7mh9siOfbX09x3rQSFeoB7kx03K
YLl/eBypvsybWrr80Gm6vPfydJVlnT2tKXWFUnp8/x519GWXU9ugReWH5i5Iw6yzs1uEhfzYaerz
XxT5nUVv6pZ/YvQwT/pDiySd9NDhPuttbk2tS0uyI1+v7pJ+//W2aiE/9GHZvbda7q38wMWbs+Uu
Sj2/e623KIQ/Mf7FKklXHUvVVjH+xOBXq6N/37nG2uLAnxj8W5hsH3dcbVIacpv00EhJeW+myyTk
puwezial/Wc+YLbc9s9+AzSUHf6d53dXvMHtSA+7DfBIulENkCAh9CQ9dLJa92ULahC27MDvV/s9
MiWHZS9MoBGzqNnLDn/jhQ+rN+fps7ut4VXJDv8xzF/ZiKLa/Afu5eYDnm/Etpgt+/6fWP0VouEd
l6LNhcuPfexGlQiP/YmA9XO29B43hrApLWlc9nW/rJIdN1tn5CYRLD2yT2TT295tklV26Nsl9w4N
mLtHEySOyF1KD75KszdfXnp5ME9kBaXH99P7kIaRHc9NR9PxDwR9t2WINOn68SXrfdLUfH/91i9l
mn5Urp/nnx6FUF76Z93kmviN+2C1TP76PwAAAP//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6.xml"/><Relationship Id="rId6" Type="http://schemas.openxmlformats.org/officeDocument/2006/relationships/chart" Target="../charts/chart10.xml"/><Relationship Id="rId11" Type="http://schemas.openxmlformats.org/officeDocument/2006/relationships/chart" Target="../charts/chart11.xml"/><Relationship Id="rId5" Type="http://schemas.openxmlformats.org/officeDocument/2006/relationships/chart" Target="../charts/chart9.xml"/><Relationship Id="rId15" Type="http://schemas.openxmlformats.org/officeDocument/2006/relationships/chart" Target="../charts/chart13.xml"/><Relationship Id="rId10" Type="http://schemas.openxmlformats.org/officeDocument/2006/relationships/image" Target="../media/image6.emf"/><Relationship Id="rId4" Type="http://schemas.openxmlformats.org/officeDocument/2006/relationships/chart" Target="../charts/chart8.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323850</xdr:colOff>
      <xdr:row>1</xdr:row>
      <xdr:rowOff>142875</xdr:rowOff>
    </xdr:from>
    <xdr:to>
      <xdr:col>14</xdr:col>
      <xdr:colOff>19050</xdr:colOff>
      <xdr:row>16</xdr:row>
      <xdr:rowOff>28575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40DE670-6964-4179-9A01-4BBFA45978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2075" y="3333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485775</xdr:colOff>
      <xdr:row>8</xdr:row>
      <xdr:rowOff>0</xdr:rowOff>
    </xdr:from>
    <xdr:to>
      <xdr:col>16</xdr:col>
      <xdr:colOff>485775</xdr:colOff>
      <xdr:row>21</xdr:row>
      <xdr:rowOff>47625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7D108326-D4C2-E770-2E5C-90161886B13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601200" y="152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666750</xdr:colOff>
      <xdr:row>4</xdr:row>
      <xdr:rowOff>161925</xdr:rowOff>
    </xdr:from>
    <xdr:to>
      <xdr:col>6</xdr:col>
      <xdr:colOff>66675</xdr:colOff>
      <xdr:row>18</xdr:row>
      <xdr:rowOff>19050</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4CB224C4-F846-A9A7-8458-28B6E98ACCD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086100" y="923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514350</xdr:colOff>
      <xdr:row>8</xdr:row>
      <xdr:rowOff>161925</xdr:rowOff>
    </xdr:from>
    <xdr:to>
      <xdr:col>4</xdr:col>
      <xdr:colOff>752475</xdr:colOff>
      <xdr:row>22</xdr:row>
      <xdr:rowOff>19050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00E2B7F0-7BE1-DF7B-335D-D0BA5752DC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324100" y="1685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76200</xdr:colOff>
      <xdr:row>1</xdr:row>
      <xdr:rowOff>176212</xdr:rowOff>
    </xdr:from>
    <xdr:to>
      <xdr:col>10</xdr:col>
      <xdr:colOff>381000</xdr:colOff>
      <xdr:row>16</xdr:row>
      <xdr:rowOff>61912</xdr:rowOff>
    </xdr:to>
    <xdr:graphicFrame macro="">
      <xdr:nvGraphicFramePr>
        <xdr:cNvPr id="3" name="Chart 2">
          <a:extLst>
            <a:ext uri="{FF2B5EF4-FFF2-40B4-BE49-F238E27FC236}">
              <a16:creationId xmlns:a16="http://schemas.microsoft.com/office/drawing/2014/main" id="{7A05AF82-A8B0-4306-6BA5-50707B74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323850</xdr:colOff>
      <xdr:row>3</xdr:row>
      <xdr:rowOff>90487</xdr:rowOff>
    </xdr:from>
    <xdr:to>
      <xdr:col>11</xdr:col>
      <xdr:colOff>295275</xdr:colOff>
      <xdr:row>17</xdr:row>
      <xdr:rowOff>166687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3F5B6F4-3309-2D0E-F848-D9D892991D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14775" y="6619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85725</xdr:colOff>
      <xdr:row>3</xdr:row>
      <xdr:rowOff>52387</xdr:rowOff>
    </xdr:from>
    <xdr:to>
      <xdr:col>10</xdr:col>
      <xdr:colOff>390525</xdr:colOff>
      <xdr:row>17</xdr:row>
      <xdr:rowOff>128587</xdr:rowOff>
    </xdr:to>
    <xdr:graphicFrame macro="">
      <xdr:nvGraphicFramePr>
        <xdr:cNvPr id="2" name="Chart 1">
          <a:extLst>
            <a:ext uri="{FF2B5EF4-FFF2-40B4-BE49-F238E27FC236}">
              <a16:creationId xmlns:a16="http://schemas.microsoft.com/office/drawing/2014/main" id="{DB488EC4-7A42-27DE-7D62-ED1BD2F60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457199</xdr:colOff>
      <xdr:row>18</xdr:row>
      <xdr:rowOff>33337</xdr:rowOff>
    </xdr:from>
    <xdr:to>
      <xdr:col>8</xdr:col>
      <xdr:colOff>228598</xdr:colOff>
      <xdr:row>21</xdr:row>
      <xdr:rowOff>0</xdr:rowOff>
    </xdr:to>
    <xdr:graphicFrame macro="">
      <xdr:nvGraphicFramePr>
        <xdr:cNvPr id="4" name="Chart 3">
          <a:extLst>
            <a:ext uri="{FF2B5EF4-FFF2-40B4-BE49-F238E27FC236}">
              <a16:creationId xmlns:a16="http://schemas.microsoft.com/office/drawing/2014/main" id="{D1E082D9-31ED-B1F4-B18A-E515898B0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561975</xdr:colOff>
      <xdr:row>18</xdr:row>
      <xdr:rowOff>80963</xdr:rowOff>
    </xdr:from>
    <xdr:to>
      <xdr:col>10</xdr:col>
      <xdr:colOff>981075</xdr:colOff>
      <xdr:row>21</xdr:row>
      <xdr:rowOff>57150</xdr:rowOff>
    </xdr:to>
    <xdr:graphicFrame macro="">
      <xdr:nvGraphicFramePr>
        <xdr:cNvPr id="5" name="Chart 4">
          <a:extLst>
            <a:ext uri="{FF2B5EF4-FFF2-40B4-BE49-F238E27FC236}">
              <a16:creationId xmlns:a16="http://schemas.microsoft.com/office/drawing/2014/main" id="{CEA44000-31AB-C5D3-E872-865C2890A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114299</xdr:colOff>
      <xdr:row>17</xdr:row>
      <xdr:rowOff>185737</xdr:rowOff>
    </xdr:from>
    <xdr:to>
      <xdr:col>14</xdr:col>
      <xdr:colOff>66674</xdr:colOff>
      <xdr:row>20</xdr:row>
      <xdr:rowOff>180975</xdr:rowOff>
    </xdr:to>
    <xdr:graphicFrame macro="">
      <xdr:nvGraphicFramePr>
        <xdr:cNvPr id="6" name="Chart 5">
          <a:extLst>
            <a:ext uri="{FF2B5EF4-FFF2-40B4-BE49-F238E27FC236}">
              <a16:creationId xmlns:a16="http://schemas.microsoft.com/office/drawing/2014/main" id="{BDF96EE7-2041-CC3B-AE10-3BEBFCBDB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142875</xdr:colOff>
      <xdr:row>0</xdr:row>
      <xdr:rowOff>66675</xdr:rowOff>
    </xdr:from>
    <xdr:to>
      <xdr:col>20</xdr:col>
      <xdr:colOff>342900</xdr:colOff>
      <xdr:row>33</xdr:row>
      <xdr:rowOff>66675</xdr:rowOff>
    </xdr:to>
    <xdr:grpSp>
      <xdr:nvGrpSpPr>
        <xdr:cNvPr id="44" name="Group 43">
          <a:extLst>
            <a:ext uri="{FF2B5EF4-FFF2-40B4-BE49-F238E27FC236}">
              <a16:creationId xmlns:a16="http://schemas.microsoft.com/office/drawing/2014/main" id="{64BEA7EE-37B0-2C02-C581-FD0C9CA43649}"/>
            </a:ext>
          </a:extLst>
        </xdr:cNvPr>
        <xdr:cNvGrpSpPr/>
      </xdr:nvGrpSpPr>
      <xdr:grpSpPr>
        <a:xfrm>
          <a:off x="142875" y="66675"/>
          <a:ext cx="11820525" cy="5972175"/>
          <a:chOff x="142875" y="76200"/>
          <a:chExt cx="11820525" cy="5972175"/>
        </a:xfrm>
      </xdr:grpSpPr>
      <xdr:grpSp>
        <xdr:nvGrpSpPr>
          <xdr:cNvPr id="41" name="Group 40">
            <a:extLst>
              <a:ext uri="{FF2B5EF4-FFF2-40B4-BE49-F238E27FC236}">
                <a16:creationId xmlns:a16="http://schemas.microsoft.com/office/drawing/2014/main" id="{C15124A9-1427-7F06-A943-FD4ACA9705F3}"/>
              </a:ext>
            </a:extLst>
          </xdr:cNvPr>
          <xdr:cNvGrpSpPr/>
        </xdr:nvGrpSpPr>
        <xdr:grpSpPr>
          <a:xfrm>
            <a:off x="142875" y="4029075"/>
            <a:ext cx="11801475" cy="2019300"/>
            <a:chOff x="142875" y="4029075"/>
            <a:chExt cx="11801475" cy="2019300"/>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219700"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601075" y="40386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43" name="Group 42">
            <a:extLst>
              <a:ext uri="{FF2B5EF4-FFF2-40B4-BE49-F238E27FC236}">
                <a16:creationId xmlns:a16="http://schemas.microsoft.com/office/drawing/2014/main" id="{930DC162-D81E-B9AA-E675-54B3BED1D49F}"/>
              </a:ext>
            </a:extLst>
          </xdr:cNvPr>
          <xdr:cNvGrpSpPr/>
        </xdr:nvGrpSpPr>
        <xdr:grpSpPr>
          <a:xfrm>
            <a:off x="142875" y="76200"/>
            <a:ext cx="11820525" cy="3943350"/>
            <a:chOff x="142875" y="76200"/>
            <a:chExt cx="11820525" cy="3943350"/>
          </a:xfrm>
        </xdr:grpSpPr>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62150"/>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grpSp>
          <xdr:nvGrpSpPr>
            <xdr:cNvPr id="21" name="Group 20">
              <a:extLst>
                <a:ext uri="{FF2B5EF4-FFF2-40B4-BE49-F238E27FC236}">
                  <a16:creationId xmlns:a16="http://schemas.microsoft.com/office/drawing/2014/main" id="{CB5519E3-8A7E-B233-C978-67EBEBCFF298}"/>
                </a:ext>
              </a:extLst>
            </xdr:cNvPr>
            <xdr:cNvGrpSpPr/>
          </xdr:nvGrpSpPr>
          <xdr:grpSpPr>
            <a:xfrm>
              <a:off x="142875" y="76200"/>
              <a:ext cx="11811000" cy="1828799"/>
              <a:chOff x="142875" y="76200"/>
              <a:chExt cx="11811000" cy="1828799"/>
            </a:xfrm>
          </xdr:grpSpPr>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ECOMMERCE SALES ANALYSIS DASHBOARD</a:t>
                </a:r>
                <a:endParaRPr sz="1200"/>
              </a:p>
            </xdr:txBody>
          </xdr:sp>
          <xdr:grpSp>
            <xdr:nvGrpSpPr>
              <xdr:cNvPr id="22" name="Shape 21">
                <a:extLst>
                  <a:ext uri="{FF2B5EF4-FFF2-40B4-BE49-F238E27FC236}">
                    <a16:creationId xmlns:a16="http://schemas.microsoft.com/office/drawing/2014/main" id="{00000000-0008-0000-0100-000016000000}"/>
                  </a:ext>
                </a:extLst>
              </xdr:cNvPr>
              <xdr:cNvGrpSpPr/>
            </xdr:nvGrpSpPr>
            <xdr:grpSpPr>
              <a:xfrm>
                <a:off x="142875" y="438150"/>
                <a:ext cx="11801475" cy="1466849"/>
                <a:chOff x="152399" y="453254"/>
                <a:chExt cx="12498639" cy="1411054"/>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411054"/>
                  <a:chOff x="152399" y="459938"/>
                  <a:chExt cx="2667001" cy="1386343"/>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41381"/>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pSp>
    </xdr:grpSp>
    <xdr:clientData fLocksWithSheet="0"/>
  </xdr:twoCellAnchor>
  <xdr:twoCellAnchor>
    <xdr:from>
      <xdr:col>0</xdr:col>
      <xdr:colOff>142875</xdr:colOff>
      <xdr:row>4</xdr:row>
      <xdr:rowOff>38099</xdr:rowOff>
    </xdr:from>
    <xdr:to>
      <xdr:col>4</xdr:col>
      <xdr:colOff>200025</xdr:colOff>
      <xdr:row>10</xdr:row>
      <xdr:rowOff>57150</xdr:rowOff>
    </xdr:to>
    <xdr:grpSp>
      <xdr:nvGrpSpPr>
        <xdr:cNvPr id="49" name="Group 48">
          <a:extLst>
            <a:ext uri="{FF2B5EF4-FFF2-40B4-BE49-F238E27FC236}">
              <a16:creationId xmlns:a16="http://schemas.microsoft.com/office/drawing/2014/main" id="{048D95F7-85A5-65BB-D222-ADE03DDE34A0}"/>
            </a:ext>
          </a:extLst>
        </xdr:cNvPr>
        <xdr:cNvGrpSpPr/>
      </xdr:nvGrpSpPr>
      <xdr:grpSpPr>
        <a:xfrm>
          <a:off x="142875" y="761999"/>
          <a:ext cx="2381250" cy="1104901"/>
          <a:chOff x="142875" y="761999"/>
          <a:chExt cx="2381250" cy="1104901"/>
        </a:xfrm>
      </xdr:grpSpPr>
      <xdr:sp macro="" textlink="kpi!B17">
        <xdr:nvSpPr>
          <xdr:cNvPr id="39" name="Rectangle 38">
            <a:extLst>
              <a:ext uri="{FF2B5EF4-FFF2-40B4-BE49-F238E27FC236}">
                <a16:creationId xmlns:a16="http://schemas.microsoft.com/office/drawing/2014/main" id="{30E7DBD3-EC4E-FE42-CD99-AD5B22CC61BA}"/>
              </a:ext>
            </a:extLst>
          </xdr:cNvPr>
          <xdr:cNvSpPr/>
        </xdr:nvSpPr>
        <xdr:spPr>
          <a:xfrm>
            <a:off x="171450" y="761999"/>
            <a:ext cx="2314575" cy="409576"/>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767E29-FBFB-46C5-B405-83D19C37D24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4,84,247.50</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0" name="Chart 39">
            <a:extLst>
              <a:ext uri="{FF2B5EF4-FFF2-40B4-BE49-F238E27FC236}">
                <a16:creationId xmlns:a16="http://schemas.microsoft.com/office/drawing/2014/main" id="{4EED5D1C-B8B7-45CE-BB9C-2E2C5131EB1F}"/>
              </a:ext>
            </a:extLst>
          </xdr:cNvPr>
          <xdr:cNvGraphicFramePr>
            <a:graphicFrameLocks/>
          </xdr:cNvGraphicFramePr>
        </xdr:nvGraphicFramePr>
        <xdr:xfrm>
          <a:off x="371475" y="1123950"/>
          <a:ext cx="1857375" cy="38100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42" name="Rectangle 41">
            <a:extLst>
              <a:ext uri="{FF2B5EF4-FFF2-40B4-BE49-F238E27FC236}">
                <a16:creationId xmlns:a16="http://schemas.microsoft.com/office/drawing/2014/main" id="{47ADB36E-6544-4235-8733-402064196924}"/>
              </a:ext>
            </a:extLst>
          </xdr:cNvPr>
          <xdr:cNvSpPr/>
        </xdr:nvSpPr>
        <xdr:spPr>
          <a:xfrm>
            <a:off x="142875" y="1552575"/>
            <a:ext cx="2381250" cy="31432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47" name="Picture 46">
                <a:extLst>
                  <a:ext uri="{FF2B5EF4-FFF2-40B4-BE49-F238E27FC236}">
                    <a16:creationId xmlns:a16="http://schemas.microsoft.com/office/drawing/2014/main" id="{E1362DB9-2035-A920-07B3-0FC2A858EE6E}"/>
                  </a:ext>
                </a:extLst>
              </xdr:cNvPr>
              <xdr:cNvPicPr>
                <a:picLocks noChangeAspect="1" noChangeArrowheads="1"/>
                <a:extLst>
                  <a:ext uri="{84589F7E-364E-4C9E-8A38-B11213B215E9}">
                    <a14:cameraTool cellRange="'kpi yoy'!$F$11" spid="_x0000_s7221"/>
                  </a:ext>
                </a:extLst>
              </xdr:cNvPicPr>
            </xdr:nvPicPr>
            <xdr:blipFill>
              <a:blip xmlns:r="http://schemas.openxmlformats.org/officeDocument/2006/relationships" r:embed="rId2"/>
              <a:srcRect/>
              <a:stretch>
                <a:fillRect/>
              </a:stretch>
            </xdr:blipFill>
            <xdr:spPr bwMode="auto">
              <a:xfrm>
                <a:off x="1676400" y="1619250"/>
                <a:ext cx="809625" cy="2286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4</xdr:col>
      <xdr:colOff>219075</xdr:colOff>
      <xdr:row>4</xdr:row>
      <xdr:rowOff>57149</xdr:rowOff>
    </xdr:from>
    <xdr:to>
      <xdr:col>8</xdr:col>
      <xdr:colOff>238125</xdr:colOff>
      <xdr:row>10</xdr:row>
      <xdr:rowOff>95250</xdr:rowOff>
    </xdr:to>
    <xdr:grpSp>
      <xdr:nvGrpSpPr>
        <xdr:cNvPr id="51" name="Group 50">
          <a:extLst>
            <a:ext uri="{FF2B5EF4-FFF2-40B4-BE49-F238E27FC236}">
              <a16:creationId xmlns:a16="http://schemas.microsoft.com/office/drawing/2014/main" id="{4FE58033-AF52-7C57-F6FA-09A476F59C20}"/>
            </a:ext>
          </a:extLst>
        </xdr:cNvPr>
        <xdr:cNvGrpSpPr/>
      </xdr:nvGrpSpPr>
      <xdr:grpSpPr>
        <a:xfrm>
          <a:off x="2543175" y="781049"/>
          <a:ext cx="2343150" cy="1123951"/>
          <a:chOff x="142875" y="742949"/>
          <a:chExt cx="2343150" cy="1123951"/>
        </a:xfrm>
      </xdr:grpSpPr>
      <xdr:sp macro="" textlink="kpi!E17">
        <xdr:nvSpPr>
          <xdr:cNvPr id="52" name="Rectangle 51">
            <a:extLst>
              <a:ext uri="{FF2B5EF4-FFF2-40B4-BE49-F238E27FC236}">
                <a16:creationId xmlns:a16="http://schemas.microsoft.com/office/drawing/2014/main" id="{98B08DD5-1B4D-F88D-B718-A15453165D57}"/>
              </a:ext>
            </a:extLst>
          </xdr:cNvPr>
          <xdr:cNvSpPr/>
        </xdr:nvSpPr>
        <xdr:spPr>
          <a:xfrm>
            <a:off x="171450" y="742949"/>
            <a:ext cx="2314575" cy="409576"/>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D619F6-404B-45B8-922D-40A0F4C8DF6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49,543.97</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4" name="Rectangle 53">
            <a:extLst>
              <a:ext uri="{FF2B5EF4-FFF2-40B4-BE49-F238E27FC236}">
                <a16:creationId xmlns:a16="http://schemas.microsoft.com/office/drawing/2014/main" id="{8D2D0823-AFF6-28D1-462D-7616A5E12FA4}"/>
              </a:ext>
            </a:extLst>
          </xdr:cNvPr>
          <xdr:cNvSpPr/>
        </xdr:nvSpPr>
        <xdr:spPr>
          <a:xfrm>
            <a:off x="142875" y="1552575"/>
            <a:ext cx="2324100" cy="31432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8</xdr:col>
      <xdr:colOff>323849</xdr:colOff>
      <xdr:row>4</xdr:row>
      <xdr:rowOff>38099</xdr:rowOff>
    </xdr:from>
    <xdr:to>
      <xdr:col>12</xdr:col>
      <xdr:colOff>323850</xdr:colOff>
      <xdr:row>10</xdr:row>
      <xdr:rowOff>47625</xdr:rowOff>
    </xdr:to>
    <xdr:grpSp>
      <xdr:nvGrpSpPr>
        <xdr:cNvPr id="133" name="Group 132">
          <a:extLst>
            <a:ext uri="{FF2B5EF4-FFF2-40B4-BE49-F238E27FC236}">
              <a16:creationId xmlns:a16="http://schemas.microsoft.com/office/drawing/2014/main" id="{317AAA07-CBCF-10C9-DF26-E79BC1F95C8A}"/>
            </a:ext>
          </a:extLst>
        </xdr:cNvPr>
        <xdr:cNvGrpSpPr/>
      </xdr:nvGrpSpPr>
      <xdr:grpSpPr>
        <a:xfrm>
          <a:off x="4972049" y="761999"/>
          <a:ext cx="2324101" cy="1095376"/>
          <a:chOff x="190499" y="771524"/>
          <a:chExt cx="2324101" cy="1095376"/>
        </a:xfrm>
      </xdr:grpSpPr>
      <xdr:sp macro="" textlink="kpi!H17">
        <xdr:nvSpPr>
          <xdr:cNvPr id="134" name="Rectangle 133">
            <a:extLst>
              <a:ext uri="{FF2B5EF4-FFF2-40B4-BE49-F238E27FC236}">
                <a16:creationId xmlns:a16="http://schemas.microsoft.com/office/drawing/2014/main" id="{BF3FC7B2-F14B-EB40-9E41-7377B00B4069}"/>
              </a:ext>
            </a:extLst>
          </xdr:cNvPr>
          <xdr:cNvSpPr/>
        </xdr:nvSpPr>
        <xdr:spPr>
          <a:xfrm>
            <a:off x="190500" y="771524"/>
            <a:ext cx="2314575" cy="409576"/>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3B63B9C-F00C-49CC-9677-078ED317AB6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7581</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36" name="Rectangle 135">
            <a:extLst>
              <a:ext uri="{FF2B5EF4-FFF2-40B4-BE49-F238E27FC236}">
                <a16:creationId xmlns:a16="http://schemas.microsoft.com/office/drawing/2014/main" id="{A722F5C0-1A48-3F35-612E-D05307A8E8F1}"/>
              </a:ext>
            </a:extLst>
          </xdr:cNvPr>
          <xdr:cNvSpPr/>
        </xdr:nvSpPr>
        <xdr:spPr>
          <a:xfrm>
            <a:off x="190499" y="1552575"/>
            <a:ext cx="2324101" cy="31432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12</xdr:col>
      <xdr:colOff>342900</xdr:colOff>
      <xdr:row>4</xdr:row>
      <xdr:rowOff>28574</xdr:rowOff>
    </xdr:from>
    <xdr:to>
      <xdr:col>16</xdr:col>
      <xdr:colOff>285750</xdr:colOff>
      <xdr:row>10</xdr:row>
      <xdr:rowOff>47625</xdr:rowOff>
    </xdr:to>
    <xdr:grpSp>
      <xdr:nvGrpSpPr>
        <xdr:cNvPr id="138" name="Group 137">
          <a:extLst>
            <a:ext uri="{FF2B5EF4-FFF2-40B4-BE49-F238E27FC236}">
              <a16:creationId xmlns:a16="http://schemas.microsoft.com/office/drawing/2014/main" id="{38C36174-880E-C577-B278-A79F0693B2AB}"/>
            </a:ext>
          </a:extLst>
        </xdr:cNvPr>
        <xdr:cNvGrpSpPr/>
      </xdr:nvGrpSpPr>
      <xdr:grpSpPr>
        <a:xfrm>
          <a:off x="7315200" y="752474"/>
          <a:ext cx="2266950" cy="1104901"/>
          <a:chOff x="142875" y="761999"/>
          <a:chExt cx="2266950" cy="1104901"/>
        </a:xfrm>
      </xdr:grpSpPr>
      <xdr:sp macro="" textlink="kpi!K17">
        <xdr:nvSpPr>
          <xdr:cNvPr id="139" name="Rectangle 138">
            <a:extLst>
              <a:ext uri="{FF2B5EF4-FFF2-40B4-BE49-F238E27FC236}">
                <a16:creationId xmlns:a16="http://schemas.microsoft.com/office/drawing/2014/main" id="{5715D159-E7CB-6E69-A386-2D865F215DE0}"/>
              </a:ext>
            </a:extLst>
          </xdr:cNvPr>
          <xdr:cNvSpPr/>
        </xdr:nvSpPr>
        <xdr:spPr>
          <a:xfrm>
            <a:off x="171451" y="761999"/>
            <a:ext cx="2228849" cy="409576"/>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0415AE-67E6-40D8-8C9D-E0DB0D3AF8F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1993</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41" name="Rectangle 140">
            <a:extLst>
              <a:ext uri="{FF2B5EF4-FFF2-40B4-BE49-F238E27FC236}">
                <a16:creationId xmlns:a16="http://schemas.microsoft.com/office/drawing/2014/main" id="{E164D697-A0FE-E852-D5B6-8BAD980D85A9}"/>
              </a:ext>
            </a:extLst>
          </xdr:cNvPr>
          <xdr:cNvSpPr/>
        </xdr:nvSpPr>
        <xdr:spPr>
          <a:xfrm>
            <a:off x="142875" y="1552575"/>
            <a:ext cx="2266950" cy="31432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16</xdr:col>
      <xdr:colOff>333375</xdr:colOff>
      <xdr:row>4</xdr:row>
      <xdr:rowOff>47624</xdr:rowOff>
    </xdr:from>
    <xdr:to>
      <xdr:col>20</xdr:col>
      <xdr:colOff>323850</xdr:colOff>
      <xdr:row>10</xdr:row>
      <xdr:rowOff>38100</xdr:rowOff>
    </xdr:to>
    <xdr:grpSp>
      <xdr:nvGrpSpPr>
        <xdr:cNvPr id="165" name="Group 164">
          <a:extLst>
            <a:ext uri="{FF2B5EF4-FFF2-40B4-BE49-F238E27FC236}">
              <a16:creationId xmlns:a16="http://schemas.microsoft.com/office/drawing/2014/main" id="{F83FFD5B-2FA7-21E7-C2F0-2B5A829148B5}"/>
            </a:ext>
          </a:extLst>
        </xdr:cNvPr>
        <xdr:cNvGrpSpPr/>
      </xdr:nvGrpSpPr>
      <xdr:grpSpPr>
        <a:xfrm>
          <a:off x="9629775" y="771524"/>
          <a:ext cx="2314575" cy="1076326"/>
          <a:chOff x="114300" y="866774"/>
          <a:chExt cx="2314575" cy="1076326"/>
        </a:xfrm>
      </xdr:grpSpPr>
      <xdr:sp macro="" textlink="kpi!N17">
        <xdr:nvSpPr>
          <xdr:cNvPr id="166" name="Rectangle 165">
            <a:extLst>
              <a:ext uri="{FF2B5EF4-FFF2-40B4-BE49-F238E27FC236}">
                <a16:creationId xmlns:a16="http://schemas.microsoft.com/office/drawing/2014/main" id="{1B0DF1D4-9947-405C-7A9D-5037CD1F0083}"/>
              </a:ext>
            </a:extLst>
          </xdr:cNvPr>
          <xdr:cNvSpPr/>
        </xdr:nvSpPr>
        <xdr:spPr>
          <a:xfrm>
            <a:off x="114300" y="866774"/>
            <a:ext cx="2314575" cy="409576"/>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46AC237-1C6F-4497-AF6C-1F76CD3DE1A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10.23%</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68" name="Rectangle 167">
            <a:extLst>
              <a:ext uri="{FF2B5EF4-FFF2-40B4-BE49-F238E27FC236}">
                <a16:creationId xmlns:a16="http://schemas.microsoft.com/office/drawing/2014/main" id="{A9A9AF5B-788F-D08D-1011-72A2A660E886}"/>
              </a:ext>
            </a:extLst>
          </xdr:cNvPr>
          <xdr:cNvSpPr/>
        </xdr:nvSpPr>
        <xdr:spPr>
          <a:xfrm>
            <a:off x="142875" y="1628775"/>
            <a:ext cx="2286000" cy="314325"/>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314324</xdr:colOff>
      <xdr:row>6</xdr:row>
      <xdr:rowOff>28575</xdr:rowOff>
    </xdr:from>
    <xdr:to>
      <xdr:col>8</xdr:col>
      <xdr:colOff>114299</xdr:colOff>
      <xdr:row>9</xdr:row>
      <xdr:rowOff>23813</xdr:rowOff>
    </xdr:to>
    <xdr:graphicFrame macro="">
      <xdr:nvGraphicFramePr>
        <xdr:cNvPr id="170" name="Chart 169">
          <a:extLst>
            <a:ext uri="{FF2B5EF4-FFF2-40B4-BE49-F238E27FC236}">
              <a16:creationId xmlns:a16="http://schemas.microsoft.com/office/drawing/2014/main" id="{CE6A7493-2E82-4A8B-95A5-27A7C9089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333374</xdr:colOff>
      <xdr:row>6</xdr:row>
      <xdr:rowOff>47626</xdr:rowOff>
    </xdr:from>
    <xdr:to>
      <xdr:col>12</xdr:col>
      <xdr:colOff>295275</xdr:colOff>
      <xdr:row>8</xdr:row>
      <xdr:rowOff>161926</xdr:rowOff>
    </xdr:to>
    <xdr:graphicFrame macro="">
      <xdr:nvGraphicFramePr>
        <xdr:cNvPr id="171" name="Chart 170">
          <a:extLst>
            <a:ext uri="{FF2B5EF4-FFF2-40B4-BE49-F238E27FC236}">
              <a16:creationId xmlns:a16="http://schemas.microsoft.com/office/drawing/2014/main" id="{0FE3455E-2717-4380-9767-E3790677C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371476</xdr:colOff>
      <xdr:row>5</xdr:row>
      <xdr:rowOff>123825</xdr:rowOff>
    </xdr:from>
    <xdr:to>
      <xdr:col>20</xdr:col>
      <xdr:colOff>314326</xdr:colOff>
      <xdr:row>8</xdr:row>
      <xdr:rowOff>147638</xdr:rowOff>
    </xdr:to>
    <xdr:graphicFrame macro="">
      <xdr:nvGraphicFramePr>
        <xdr:cNvPr id="173" name="Chart 172">
          <a:extLst>
            <a:ext uri="{FF2B5EF4-FFF2-40B4-BE49-F238E27FC236}">
              <a16:creationId xmlns:a16="http://schemas.microsoft.com/office/drawing/2014/main" id="{2D17ED0A-0E61-4243-9A22-3EDA0DFDB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361950</xdr:colOff>
      <xdr:row>6</xdr:row>
      <xdr:rowOff>85725</xdr:rowOff>
    </xdr:from>
    <xdr:to>
      <xdr:col>16</xdr:col>
      <xdr:colOff>295275</xdr:colOff>
      <xdr:row>9</xdr:row>
      <xdr:rowOff>90487</xdr:rowOff>
    </xdr:to>
    <xdr:graphicFrame macro="">
      <xdr:nvGraphicFramePr>
        <xdr:cNvPr id="174" name="Chart 173">
          <a:extLst>
            <a:ext uri="{FF2B5EF4-FFF2-40B4-BE49-F238E27FC236}">
              <a16:creationId xmlns:a16="http://schemas.microsoft.com/office/drawing/2014/main" id="{576022CB-71CF-4AB1-98B2-41C4CCD7B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57150</xdr:colOff>
          <xdr:row>9</xdr:row>
          <xdr:rowOff>9525</xdr:rowOff>
        </xdr:from>
        <xdr:to>
          <xdr:col>8</xdr:col>
          <xdr:colOff>190500</xdr:colOff>
          <xdr:row>10</xdr:row>
          <xdr:rowOff>66675</xdr:rowOff>
        </xdr:to>
        <xdr:pic>
          <xdr:nvPicPr>
            <xdr:cNvPr id="175" name="Picture 174">
              <a:extLst>
                <a:ext uri="{FF2B5EF4-FFF2-40B4-BE49-F238E27FC236}">
                  <a16:creationId xmlns:a16="http://schemas.microsoft.com/office/drawing/2014/main" id="{47A4BFE4-F741-52C9-5444-5FE8ACA20C1A}"/>
                </a:ext>
              </a:extLst>
            </xdr:cNvPr>
            <xdr:cNvPicPr>
              <a:picLocks noChangeAspect="1" noChangeArrowheads="1"/>
              <a:extLst>
                <a:ext uri="{84589F7E-364E-4C9E-8A38-B11213B215E9}">
                  <a14:cameraTool cellRange="'kpi yoy'!$H$11" spid="_x0000_s7222"/>
                </a:ext>
              </a:extLst>
            </xdr:cNvPicPr>
          </xdr:nvPicPr>
          <xdr:blipFill>
            <a:blip xmlns:r="http://schemas.openxmlformats.org/officeDocument/2006/relationships" r:embed="rId7"/>
            <a:srcRect/>
            <a:stretch>
              <a:fillRect/>
            </a:stretch>
          </xdr:blipFill>
          <xdr:spPr bwMode="auto">
            <a:xfrm>
              <a:off x="4124325" y="1638300"/>
              <a:ext cx="7143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8</xdr:row>
          <xdr:rowOff>152400</xdr:rowOff>
        </xdr:from>
        <xdr:to>
          <xdr:col>12</xdr:col>
          <xdr:colOff>276225</xdr:colOff>
          <xdr:row>10</xdr:row>
          <xdr:rowOff>28575</xdr:rowOff>
        </xdr:to>
        <xdr:pic>
          <xdr:nvPicPr>
            <xdr:cNvPr id="176" name="Picture 175">
              <a:extLst>
                <a:ext uri="{FF2B5EF4-FFF2-40B4-BE49-F238E27FC236}">
                  <a16:creationId xmlns:a16="http://schemas.microsoft.com/office/drawing/2014/main" id="{E44213CF-EABF-6F58-25C4-78626CFB3D35}"/>
                </a:ext>
              </a:extLst>
            </xdr:cNvPr>
            <xdr:cNvPicPr>
              <a:picLocks noChangeAspect="1" noChangeArrowheads="1"/>
              <a:extLst>
                <a:ext uri="{84589F7E-364E-4C9E-8A38-B11213B215E9}">
                  <a14:cameraTool cellRange="'kpi yoy'!$J$11" spid="_x0000_s7223"/>
                </a:ext>
              </a:extLst>
            </xdr:cNvPicPr>
          </xdr:nvPicPr>
          <xdr:blipFill>
            <a:blip xmlns:r="http://schemas.openxmlformats.org/officeDocument/2006/relationships" r:embed="rId8"/>
            <a:srcRect/>
            <a:stretch>
              <a:fillRect/>
            </a:stretch>
          </xdr:blipFill>
          <xdr:spPr bwMode="auto">
            <a:xfrm>
              <a:off x="6534150" y="1600200"/>
              <a:ext cx="7143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123825</xdr:colOff>
          <xdr:row>8</xdr:row>
          <xdr:rowOff>161925</xdr:rowOff>
        </xdr:from>
        <xdr:to>
          <xdr:col>16</xdr:col>
          <xdr:colOff>257175</xdr:colOff>
          <xdr:row>10</xdr:row>
          <xdr:rowOff>38100</xdr:rowOff>
        </xdr:to>
        <xdr:pic>
          <xdr:nvPicPr>
            <xdr:cNvPr id="177" name="Picture 176">
              <a:extLst>
                <a:ext uri="{FF2B5EF4-FFF2-40B4-BE49-F238E27FC236}">
                  <a16:creationId xmlns:a16="http://schemas.microsoft.com/office/drawing/2014/main" id="{970870ED-39EA-7994-A4B5-97D3D868F7FE}"/>
                </a:ext>
              </a:extLst>
            </xdr:cNvPr>
            <xdr:cNvPicPr>
              <a:picLocks noChangeAspect="1" noChangeArrowheads="1"/>
              <a:extLst>
                <a:ext uri="{84589F7E-364E-4C9E-8A38-B11213B215E9}">
                  <a14:cameraTool cellRange="'kpi yoy'!$L$11" spid="_x0000_s7224"/>
                </a:ext>
              </a:extLst>
            </xdr:cNvPicPr>
          </xdr:nvPicPr>
          <xdr:blipFill>
            <a:blip xmlns:r="http://schemas.openxmlformats.org/officeDocument/2006/relationships" r:embed="rId9"/>
            <a:srcRect/>
            <a:stretch>
              <a:fillRect/>
            </a:stretch>
          </xdr:blipFill>
          <xdr:spPr bwMode="auto">
            <a:xfrm>
              <a:off x="8839200" y="1609725"/>
              <a:ext cx="7143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200025</xdr:colOff>
          <xdr:row>8</xdr:row>
          <xdr:rowOff>161925</xdr:rowOff>
        </xdr:from>
        <xdr:to>
          <xdr:col>20</xdr:col>
          <xdr:colOff>304800</xdr:colOff>
          <xdr:row>10</xdr:row>
          <xdr:rowOff>38100</xdr:rowOff>
        </xdr:to>
        <xdr:pic>
          <xdr:nvPicPr>
            <xdr:cNvPr id="180" name="Picture 179">
              <a:extLst>
                <a:ext uri="{FF2B5EF4-FFF2-40B4-BE49-F238E27FC236}">
                  <a16:creationId xmlns:a16="http://schemas.microsoft.com/office/drawing/2014/main" id="{BF726304-5863-A763-CE8F-8A6C94471563}"/>
                </a:ext>
              </a:extLst>
            </xdr:cNvPr>
            <xdr:cNvPicPr>
              <a:picLocks noChangeAspect="1" noChangeArrowheads="1"/>
              <a:extLst>
                <a:ext uri="{84589F7E-364E-4C9E-8A38-B11213B215E9}">
                  <a14:cameraTool cellRange="'kpi yoy'!$N$11" spid="_x0000_s7225"/>
                </a:ext>
              </a:extLst>
            </xdr:cNvPicPr>
          </xdr:nvPicPr>
          <xdr:blipFill>
            <a:blip xmlns:r="http://schemas.openxmlformats.org/officeDocument/2006/relationships" r:embed="rId10"/>
            <a:srcRect/>
            <a:stretch>
              <a:fillRect/>
            </a:stretch>
          </xdr:blipFill>
          <xdr:spPr bwMode="auto">
            <a:xfrm>
              <a:off x="11239500" y="1609725"/>
              <a:ext cx="6858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266700</xdr:colOff>
      <xdr:row>12</xdr:row>
      <xdr:rowOff>28575</xdr:rowOff>
    </xdr:from>
    <xdr:to>
      <xdr:col>8</xdr:col>
      <xdr:colOff>38100</xdr:colOff>
      <xdr:row>22</xdr:row>
      <xdr:rowOff>19050</xdr:rowOff>
    </xdr:to>
    <xdr:graphicFrame macro="">
      <xdr:nvGraphicFramePr>
        <xdr:cNvPr id="181" name="Chart 180">
          <a:extLst>
            <a:ext uri="{FF2B5EF4-FFF2-40B4-BE49-F238E27FC236}">
              <a16:creationId xmlns:a16="http://schemas.microsoft.com/office/drawing/2014/main" id="{6FA0A850-632C-4207-847F-13785D253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85725</xdr:colOff>
      <xdr:row>10</xdr:row>
      <xdr:rowOff>19048</xdr:rowOff>
    </xdr:from>
    <xdr:to>
      <xdr:col>15</xdr:col>
      <xdr:colOff>438150</xdr:colOff>
      <xdr:row>21</xdr:row>
      <xdr:rowOff>104774</xdr:rowOff>
    </xdr:to>
    <mc:AlternateContent xmlns:mc="http://schemas.openxmlformats.org/markup-compatibility/2006">
      <mc:Choice xmlns:cx1="http://schemas.microsoft.com/office/drawing/2015/9/8/chartex" Requires="cx1">
        <xdr:graphicFrame macro="">
          <xdr:nvGraphicFramePr>
            <xdr:cNvPr id="182" name="Chart 181">
              <a:extLst>
                <a:ext uri="{FF2B5EF4-FFF2-40B4-BE49-F238E27FC236}">
                  <a16:creationId xmlns:a16="http://schemas.microsoft.com/office/drawing/2014/main" id="{A9EA51E6-B326-47F7-B1A5-7A5DC7C808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4950" y="1828798"/>
              <a:ext cx="3838575" cy="20764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419100</xdr:colOff>
      <xdr:row>10</xdr:row>
      <xdr:rowOff>76201</xdr:rowOff>
    </xdr:from>
    <xdr:to>
      <xdr:col>22</xdr:col>
      <xdr:colOff>485775</xdr:colOff>
      <xdr:row>24</xdr:row>
      <xdr:rowOff>0</xdr:rowOff>
    </xdr:to>
    <xdr:graphicFrame macro="">
      <xdr:nvGraphicFramePr>
        <xdr:cNvPr id="183" name="Chart 182">
          <a:extLst>
            <a:ext uri="{FF2B5EF4-FFF2-40B4-BE49-F238E27FC236}">
              <a16:creationId xmlns:a16="http://schemas.microsoft.com/office/drawing/2014/main" id="{C4586A0A-108B-40F0-9A3F-7F5134AE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307275</xdr:colOff>
      <xdr:row>23</xdr:row>
      <xdr:rowOff>117638</xdr:rowOff>
    </xdr:from>
    <xdr:to>
      <xdr:col>8</xdr:col>
      <xdr:colOff>104775</xdr:colOff>
      <xdr:row>33</xdr:row>
      <xdr:rowOff>104775</xdr:rowOff>
    </xdr:to>
    <mc:AlternateContent xmlns:mc="http://schemas.openxmlformats.org/markup-compatibility/2006">
      <mc:Choice xmlns:cx4="http://schemas.microsoft.com/office/drawing/2016/5/10/chartex" Requires="cx4">
        <xdr:graphicFrame macro="">
          <xdr:nvGraphicFramePr>
            <xdr:cNvPr id="188" name="Chart 187">
              <a:extLst>
                <a:ext uri="{FF2B5EF4-FFF2-40B4-BE49-F238E27FC236}">
                  <a16:creationId xmlns:a16="http://schemas.microsoft.com/office/drawing/2014/main" id="{D53F3031-2F66-4447-AADD-CF7B5E89A4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88300" y="4280063"/>
              <a:ext cx="3864675" cy="17968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542924</xdr:colOff>
      <xdr:row>23</xdr:row>
      <xdr:rowOff>114300</xdr:rowOff>
    </xdr:from>
    <xdr:to>
      <xdr:col>15</xdr:col>
      <xdr:colOff>19050</xdr:colOff>
      <xdr:row>33</xdr:row>
      <xdr:rowOff>114299</xdr:rowOff>
    </xdr:to>
    <xdr:graphicFrame macro="">
      <xdr:nvGraphicFramePr>
        <xdr:cNvPr id="189" name="Chart 188">
          <a:extLst>
            <a:ext uri="{FF2B5EF4-FFF2-40B4-BE49-F238E27FC236}">
              <a16:creationId xmlns:a16="http://schemas.microsoft.com/office/drawing/2014/main" id="{F7F2B04B-B849-42A6-B532-C862BC13F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14</xdr:col>
      <xdr:colOff>514350</xdr:colOff>
      <xdr:row>24</xdr:row>
      <xdr:rowOff>0</xdr:rowOff>
    </xdr:from>
    <xdr:to>
      <xdr:col>16</xdr:col>
      <xdr:colOff>333375</xdr:colOff>
      <xdr:row>33</xdr:row>
      <xdr:rowOff>19051</xdr:rowOff>
    </xdr:to>
    <mc:AlternateContent xmlns:mc="http://schemas.openxmlformats.org/markup-compatibility/2006">
      <mc:Choice xmlns:a14="http://schemas.microsoft.com/office/drawing/2010/main" Requires="a14">
        <xdr:graphicFrame macro="">
          <xdr:nvGraphicFramePr>
            <xdr:cNvPr id="190" name="Year 1">
              <a:extLst>
                <a:ext uri="{FF2B5EF4-FFF2-40B4-BE49-F238E27FC236}">
                  <a16:creationId xmlns:a16="http://schemas.microsoft.com/office/drawing/2014/main" id="{1769A971-4D53-41E3-82BA-1E74F999885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48700" y="4343400"/>
              <a:ext cx="981075" cy="1647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390525</xdr:colOff>
      <xdr:row>24</xdr:row>
      <xdr:rowOff>0</xdr:rowOff>
    </xdr:from>
    <xdr:to>
      <xdr:col>18</xdr:col>
      <xdr:colOff>304800</xdr:colOff>
      <xdr:row>33</xdr:row>
      <xdr:rowOff>19050</xdr:rowOff>
    </xdr:to>
    <mc:AlternateContent xmlns:mc="http://schemas.openxmlformats.org/markup-compatibility/2006" xmlns:a14="http://schemas.microsoft.com/office/drawing/2010/main">
      <mc:Choice Requires="a14">
        <xdr:graphicFrame macro="">
          <xdr:nvGraphicFramePr>
            <xdr:cNvPr id="191" name="Segment 1">
              <a:extLst>
                <a:ext uri="{FF2B5EF4-FFF2-40B4-BE49-F238E27FC236}">
                  <a16:creationId xmlns:a16="http://schemas.microsoft.com/office/drawing/2014/main" id="{1CE9ECDB-56CA-4688-90B3-6F7CA531FE8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86925" y="4343400"/>
              <a:ext cx="1076325" cy="1647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371474</xdr:colOff>
      <xdr:row>24</xdr:row>
      <xdr:rowOff>9525</xdr:rowOff>
    </xdr:from>
    <xdr:to>
      <xdr:col>20</xdr:col>
      <xdr:colOff>266699</xdr:colOff>
      <xdr:row>33</xdr:row>
      <xdr:rowOff>9525</xdr:rowOff>
    </xdr:to>
    <mc:AlternateContent xmlns:mc="http://schemas.openxmlformats.org/markup-compatibility/2006" xmlns:a14="http://schemas.microsoft.com/office/drawing/2010/main">
      <mc:Choice Requires="a14">
        <xdr:graphicFrame macro="">
          <xdr:nvGraphicFramePr>
            <xdr:cNvPr id="192" name="Region 1">
              <a:extLst>
                <a:ext uri="{FF2B5EF4-FFF2-40B4-BE49-F238E27FC236}">
                  <a16:creationId xmlns:a16="http://schemas.microsoft.com/office/drawing/2014/main" id="{1B65A04A-050F-479C-9A74-4FC1E1752B1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29924" y="4352925"/>
              <a:ext cx="1057275" cy="162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m" refreshedDate="45434.813773263886" createdVersion="8" refreshedVersion="8" minRefreshableVersion="3" recordCount="9994" xr:uid="{6E5478EB-93C7-43A8-9E6B-CBF97595705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666479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E3D99C-C24A-498C-A5F5-D1CBA75757C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89">
      <pivotArea outline="0" collapsedLevelsAreSubtotals="1" fieldPosition="0"/>
    </format>
  </formats>
  <chartFormats count="4">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2B20C8-6FF2-4B57-9E14-DFE35B1B32D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981B2F-3A56-4D35-8E12-56F26BEC242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1"/>
          </reference>
        </references>
      </pivotArea>
    </chartFormat>
    <chartFormat chart="1" format="4">
      <pivotArea type="data" outline="0" fieldPosition="0">
        <references count="2">
          <reference field="4294967294" count="1" selected="0">
            <x v="0"/>
          </reference>
          <reference field="15"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14F952-D65B-4F38-85A7-05A8FD8216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numFmtId="165"/>
  </dataFields>
  <formats count="1">
    <format dxfId="8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0DDBD3-B4BF-4F9B-8EDE-399ECE3C87D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numFmtId="165"/>
  </dataFields>
  <formats count="1">
    <format dxfId="8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5"/>
          </reference>
        </references>
      </pivotArea>
    </chartFormat>
    <chartFormat chart="2" format="4">
      <pivotArea type="data" outline="0" fieldPosition="0">
        <references count="2">
          <reference field="4294967294" count="1" selected="0">
            <x v="0"/>
          </reference>
          <reference field="16" count="1" selected="0">
            <x v="13"/>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16"/>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712277-38DB-480B-8C49-2E29025EF8F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K16"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6">
    <format dxfId="77">
      <pivotArea type="all" dataOnly="0" outline="0" fieldPosition="0"/>
    </format>
    <format dxfId="76">
      <pivotArea outline="0" collapsedLevelsAreSubtotals="1" fieldPosition="0"/>
    </format>
    <format dxfId="75">
      <pivotArea field="22" type="button" dataOnly="0" labelOnly="1" outline="0" axis="axisRow" fieldPosition="0"/>
    </format>
    <format dxfId="74">
      <pivotArea dataOnly="0" labelOnly="1" fieldPosition="0">
        <references count="1">
          <reference field="22" count="12">
            <x v="1"/>
            <x v="2"/>
            <x v="3"/>
            <x v="4"/>
            <x v="5"/>
            <x v="6"/>
            <x v="7"/>
            <x v="8"/>
            <x v="9"/>
            <x v="10"/>
            <x v="11"/>
            <x v="12"/>
          </reference>
        </references>
      </pivotArea>
    </format>
    <format dxfId="73">
      <pivotArea dataOnly="0" labelOnly="1" grandRow="1" outline="0" fieldPosition="0"/>
    </format>
    <format dxfId="72">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4E7EDD-45FC-4270-B6CE-A1F4450A624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2"/>
  </dataFields>
  <formats count="1">
    <format dxfId="78">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3DEDEA-08AB-4A81-B39D-628DFA45207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79">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CEE5EB-D8AA-4CA7-9963-4B8989C6DD9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8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9FF7BD-0868-439C-BD82-88019DFEF8F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67"/>
  </dataFields>
  <formats count="6">
    <format dxfId="86">
      <pivotArea type="all" dataOnly="0" outline="0" fieldPosition="0"/>
    </format>
    <format dxfId="85">
      <pivotArea field="22" type="button" dataOnly="0" labelOnly="1" outline="0" axis="axisRow" fieldPosition="0"/>
    </format>
    <format dxfId="84">
      <pivotArea dataOnly="0" labelOnly="1" fieldPosition="0">
        <references count="1">
          <reference field="22" count="12">
            <x v="1"/>
            <x v="2"/>
            <x v="3"/>
            <x v="4"/>
            <x v="5"/>
            <x v="6"/>
            <x v="7"/>
            <x v="8"/>
            <x v="9"/>
            <x v="10"/>
            <x v="11"/>
            <x v="12"/>
          </reference>
        </references>
      </pivotArea>
    </format>
    <format dxfId="83">
      <pivotArea dataOnly="0" labelOnly="1" grandRow="1" outline="0" fieldPosition="0"/>
    </format>
    <format dxfId="82">
      <pivotArea dataOnly="0" labelOnly="1" outline="0" axis="axisValues" fieldPosition="0"/>
    </format>
    <format dxfId="81">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3AD9E83-F02A-4A3F-A7C7-7329923EAF6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9031FF-6FC6-4010-B61C-E92F27D23A39}" sourceName="Year">
  <pivotTables>
    <pivotTable tabId="4" name="PivotTable2"/>
    <pivotTable tabId="3" name="PivotTable1"/>
    <pivotTable tabId="8" name="PivotTable10"/>
    <pivotTable tabId="8" name="PivotTable11"/>
    <pivotTable tabId="8" name="PivotTable7"/>
    <pivotTable tabId="8" name="PivotTable8"/>
    <pivotTable tabId="8" name="PivotTable9"/>
    <pivotTable tabId="6" name="PivotTable1"/>
    <pivotTable tabId="5" name="PivotTable9"/>
    <pivotTable tabId="7" name="PivotTable6"/>
  </pivotTables>
  <data>
    <tabular pivotCacheId="566647947">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855222A-4B0A-407E-8EE5-8954AACC55E9}" sourceName="Segment">
  <pivotTables>
    <pivotTable tabId="4" name="PivotTable2"/>
    <pivotTable tabId="3" name="PivotTable1"/>
    <pivotTable tabId="8" name="PivotTable10"/>
    <pivotTable tabId="8" name="PivotTable11"/>
    <pivotTable tabId="8" name="PivotTable7"/>
    <pivotTable tabId="8" name="PivotTable8"/>
    <pivotTable tabId="8" name="PivotTable9"/>
    <pivotTable tabId="11" name="PivotTable12"/>
    <pivotTable tabId="6" name="PivotTable1"/>
    <pivotTable tabId="5" name="PivotTable9"/>
    <pivotTable tabId="7" name="PivotTable6"/>
  </pivotTables>
  <data>
    <tabular pivotCacheId="56664794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55ED02-9984-4C8D-AFCE-3BA1068B173F}" sourceName="Region">
  <pivotTables>
    <pivotTable tabId="4" name="PivotTable2"/>
    <pivotTable tabId="3" name="PivotTable1"/>
    <pivotTable tabId="8" name="PivotTable10"/>
    <pivotTable tabId="8" name="PivotTable11"/>
    <pivotTable tabId="8" name="PivotTable7"/>
    <pivotTable tabId="8" name="PivotTable8"/>
    <pivotTable tabId="8" name="PivotTable9"/>
    <pivotTable tabId="11" name="PivotTable12"/>
    <pivotTable tabId="6" name="PivotTable1"/>
    <pivotTable tabId="5" name="PivotTable9"/>
    <pivotTable tabId="7" name="PivotTable6"/>
  </pivotTables>
  <data>
    <tabular pivotCacheId="56664794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C77B75E-E61D-48C2-A0CA-DC4C624782B2}" cache="Slicer_Year" caption="Year" rowHeight="241300"/>
  <slicer name="Segment" xr10:uid="{286B20DE-EEDA-453E-BC10-D18BEAF80C03}" cache="Slicer_Segment" caption="Segment" rowHeight="241300"/>
  <slicer name="Region" xr10:uid="{4B414F11-3D4D-4F85-B62D-752047EB80E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931DD89-D8F7-4D17-A05B-EB7C3E9EC264}" cache="Slicer_Year" caption="Year" style="bc" rowHeight="241300"/>
  <slicer name="Segment 1" xr10:uid="{61550321-226C-4502-9794-76359BC47CEC}" cache="Slicer_Segment" caption="Segment" style="bc" rowHeight="241300"/>
  <slicer name="Region 1" xr10:uid="{EB854EDC-BB63-45C4-ABEE-224C5379A2D4}" cache="Slicer_Region" caption="Region" style="bc"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5.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5E5AE-B768-4321-862E-8DE527D6D222}">
  <dimension ref="A3:C16"/>
  <sheetViews>
    <sheetView workbookViewId="0">
      <selection activeCell="M12" sqref="M1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1" t="s">
        <v>10948</v>
      </c>
    </row>
    <row r="4" spans="1:3" x14ac:dyDescent="0.25">
      <c r="A4" s="8" t="s">
        <v>10935</v>
      </c>
      <c r="B4" s="12">
        <v>13946.228999999999</v>
      </c>
      <c r="C4" s="13">
        <v>2446.7710999999999</v>
      </c>
    </row>
    <row r="5" spans="1:3" x14ac:dyDescent="0.25">
      <c r="A5" s="10" t="s">
        <v>10936</v>
      </c>
      <c r="B5" s="14">
        <v>4810.558</v>
      </c>
      <c r="C5" s="15">
        <v>865.72800000000029</v>
      </c>
    </row>
    <row r="6" spans="1:3" x14ac:dyDescent="0.25">
      <c r="A6" s="10" t="s">
        <v>10937</v>
      </c>
      <c r="B6" s="14">
        <v>55691.008999999998</v>
      </c>
      <c r="C6" s="15">
        <v>498.7298999999968</v>
      </c>
    </row>
    <row r="7" spans="1:3" x14ac:dyDescent="0.25">
      <c r="A7" s="10" t="s">
        <v>10938</v>
      </c>
      <c r="B7" s="14">
        <v>28295.344999999998</v>
      </c>
      <c r="C7" s="15">
        <v>3488.8351999999982</v>
      </c>
    </row>
    <row r="8" spans="1:3" x14ac:dyDescent="0.25">
      <c r="A8" s="10" t="s">
        <v>10939</v>
      </c>
      <c r="B8" s="14">
        <v>23648.286999999989</v>
      </c>
      <c r="C8" s="15">
        <v>2738.7095999999997</v>
      </c>
    </row>
    <row r="9" spans="1:3" x14ac:dyDescent="0.25">
      <c r="A9" s="10" t="s">
        <v>10940</v>
      </c>
      <c r="B9" s="14">
        <v>34595.127600000007</v>
      </c>
      <c r="C9" s="15">
        <v>4976.5243999999984</v>
      </c>
    </row>
    <row r="10" spans="1:3" x14ac:dyDescent="0.25">
      <c r="A10" s="10" t="s">
        <v>10941</v>
      </c>
      <c r="B10" s="14">
        <v>33946.393000000004</v>
      </c>
      <c r="C10" s="15">
        <v>-841.48260000000153</v>
      </c>
    </row>
    <row r="11" spans="1:3" x14ac:dyDescent="0.25">
      <c r="A11" s="10" t="s">
        <v>10942</v>
      </c>
      <c r="B11" s="14">
        <v>27909.468499999988</v>
      </c>
      <c r="C11" s="15">
        <v>5318.1049999999977</v>
      </c>
    </row>
    <row r="12" spans="1:3" x14ac:dyDescent="0.25">
      <c r="A12" s="10" t="s">
        <v>10943</v>
      </c>
      <c r="B12" s="14">
        <v>81777.350800000029</v>
      </c>
      <c r="C12" s="15">
        <v>8328.0993999999955</v>
      </c>
    </row>
    <row r="13" spans="1:3" x14ac:dyDescent="0.25">
      <c r="A13" s="10" t="s">
        <v>10944</v>
      </c>
      <c r="B13" s="14">
        <v>31453.392999999993</v>
      </c>
      <c r="C13" s="15">
        <v>3448.2572999999984</v>
      </c>
    </row>
    <row r="14" spans="1:3" x14ac:dyDescent="0.25">
      <c r="A14" s="10" t="s">
        <v>10945</v>
      </c>
      <c r="B14" s="14">
        <v>78628.716699999946</v>
      </c>
      <c r="C14" s="15">
        <v>9292.1268999999975</v>
      </c>
    </row>
    <row r="15" spans="1:3" x14ac:dyDescent="0.25">
      <c r="A15" s="10" t="s">
        <v>10946</v>
      </c>
      <c r="B15" s="14">
        <v>69545.620499999961</v>
      </c>
      <c r="C15" s="15">
        <v>8983.5699000000059</v>
      </c>
    </row>
    <row r="16" spans="1:3" x14ac:dyDescent="0.25">
      <c r="A16" s="9" t="s">
        <v>10934</v>
      </c>
      <c r="B16" s="16">
        <v>484247.49809999991</v>
      </c>
      <c r="C16" s="17">
        <v>49543.974099999992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CEE7-A8E8-4FC2-A602-26669BE7E1F5}">
  <dimension ref="A3:E8"/>
  <sheetViews>
    <sheetView workbookViewId="0">
      <selection activeCell="A6" sqref="A6"/>
    </sheetView>
  </sheetViews>
  <sheetFormatPr defaultRowHeight="15" x14ac:dyDescent="0.25"/>
  <cols>
    <col min="1" max="1" width="14.5703125" bestFit="1" customWidth="1"/>
    <col min="2" max="2" width="12.5703125" bestFit="1" customWidth="1"/>
    <col min="4" max="4" width="14.7109375" customWidth="1"/>
    <col min="5" max="5" width="12.5703125" customWidth="1"/>
  </cols>
  <sheetData>
    <row r="3" spans="1:5" x14ac:dyDescent="0.25">
      <c r="A3" s="6" t="s">
        <v>10933</v>
      </c>
      <c r="B3" s="7" t="s">
        <v>10948</v>
      </c>
    </row>
    <row r="4" spans="1:5" x14ac:dyDescent="0.25">
      <c r="A4" s="8" t="s">
        <v>46</v>
      </c>
      <c r="B4" s="45">
        <v>22593.416100000002</v>
      </c>
      <c r="D4" t="s">
        <v>15</v>
      </c>
      <c r="E4" t="s">
        <v>21</v>
      </c>
    </row>
    <row r="5" spans="1:5" x14ac:dyDescent="0.25">
      <c r="A5" s="10" t="s">
        <v>71</v>
      </c>
      <c r="B5" s="46">
        <v>21492.832499999997</v>
      </c>
      <c r="D5" s="8" t="s">
        <v>10934</v>
      </c>
      <c r="E5" s="18">
        <v>286397.02169999992</v>
      </c>
    </row>
    <row r="6" spans="1:5" x14ac:dyDescent="0.25">
      <c r="A6" s="10" t="s">
        <v>32</v>
      </c>
      <c r="B6" s="46">
        <v>5457.7254999999977</v>
      </c>
      <c r="D6" s="10" t="s">
        <v>71</v>
      </c>
      <c r="E6" s="19">
        <v>145454.9480999998</v>
      </c>
    </row>
    <row r="7" spans="1:5" x14ac:dyDescent="0.25">
      <c r="A7" s="9" t="s">
        <v>10934</v>
      </c>
      <c r="B7" s="47">
        <v>49543.974099999992</v>
      </c>
      <c r="D7" s="10" t="s">
        <v>46</v>
      </c>
      <c r="E7" s="19">
        <v>122490.8008000001</v>
      </c>
    </row>
    <row r="8" spans="1:5" x14ac:dyDescent="0.25">
      <c r="D8" s="9" t="s">
        <v>32</v>
      </c>
      <c r="E8" s="20">
        <v>18451.272799999992</v>
      </c>
    </row>
  </sheetData>
  <sortState xmlns:xlrd2="http://schemas.microsoft.com/office/spreadsheetml/2017/richdata2" ref="D5:E8">
    <sortCondition descending="1" ref="E6:E8"/>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69FAB-430C-4B74-8F0B-93DEE439C81E}">
  <dimension ref="A3:B7"/>
  <sheetViews>
    <sheetView workbookViewId="0">
      <selection activeCell="M13" sqref="M13"/>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8" t="s">
        <v>32</v>
      </c>
      <c r="B4" s="21">
        <v>0.32461262828773324</v>
      </c>
    </row>
    <row r="5" spans="1:2" x14ac:dyDescent="0.25">
      <c r="A5" s="10" t="s">
        <v>46</v>
      </c>
      <c r="B5" s="22">
        <v>0.31342735397810367</v>
      </c>
    </row>
    <row r="6" spans="1:2" x14ac:dyDescent="0.25">
      <c r="A6" s="10" t="s">
        <v>71</v>
      </c>
      <c r="B6" s="22">
        <v>0.36196001773416314</v>
      </c>
    </row>
    <row r="7" spans="1:2" x14ac:dyDescent="0.25">
      <c r="A7" s="9" t="s">
        <v>10934</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C81C2-3AB3-4984-A6EA-6ECB6D324BBD}">
  <dimension ref="A3:E53"/>
  <sheetViews>
    <sheetView workbookViewId="0">
      <selection activeCell="E7" sqref="E7"/>
    </sheetView>
  </sheetViews>
  <sheetFormatPr defaultRowHeight="15" x14ac:dyDescent="0.25"/>
  <cols>
    <col min="1" max="1" width="15.28515625" bestFit="1" customWidth="1"/>
    <col min="2" max="2" width="12.28515625" bestFit="1" customWidth="1"/>
    <col min="4" max="4" width="13.7109375" customWidth="1"/>
    <col min="5" max="5" width="14.140625" customWidth="1"/>
  </cols>
  <sheetData>
    <row r="3" spans="1:5" x14ac:dyDescent="0.25">
      <c r="A3" s="6" t="s">
        <v>10933</v>
      </c>
      <c r="B3" s="7" t="s">
        <v>10947</v>
      </c>
      <c r="D3" t="s">
        <v>11</v>
      </c>
      <c r="E3" t="s">
        <v>18</v>
      </c>
    </row>
    <row r="4" spans="1:5" x14ac:dyDescent="0.25">
      <c r="A4" s="8" t="s">
        <v>358</v>
      </c>
      <c r="B4" s="18">
        <v>6139.09</v>
      </c>
      <c r="D4" s="8" t="s">
        <v>358</v>
      </c>
      <c r="E4" s="18">
        <v>19510.639999999992</v>
      </c>
    </row>
    <row r="5" spans="1:5" x14ac:dyDescent="0.25">
      <c r="A5" s="10" t="s">
        <v>310</v>
      </c>
      <c r="B5" s="19">
        <v>8295.2350000000006</v>
      </c>
      <c r="D5" s="10" t="s">
        <v>310</v>
      </c>
      <c r="E5" s="19">
        <v>35282.000999999997</v>
      </c>
    </row>
    <row r="6" spans="1:5" x14ac:dyDescent="0.25">
      <c r="A6" s="10" t="s">
        <v>1707</v>
      </c>
      <c r="B6" s="19">
        <v>6302.69</v>
      </c>
      <c r="D6" s="10" t="s">
        <v>1707</v>
      </c>
      <c r="E6" s="19">
        <v>11678.129999999997</v>
      </c>
    </row>
    <row r="7" spans="1:5" x14ac:dyDescent="0.25">
      <c r="A7" s="10" t="s">
        <v>43</v>
      </c>
      <c r="B7" s="19">
        <v>91303.530999999959</v>
      </c>
      <c r="D7" s="10" t="s">
        <v>43</v>
      </c>
      <c r="E7" s="19">
        <v>457687.63150000101</v>
      </c>
    </row>
    <row r="8" spans="1:5" x14ac:dyDescent="0.25">
      <c r="A8" s="10" t="s">
        <v>457</v>
      </c>
      <c r="B8" s="19">
        <v>6502.293999999999</v>
      </c>
      <c r="D8" s="10" t="s">
        <v>457</v>
      </c>
      <c r="E8" s="19">
        <v>32108.117999999995</v>
      </c>
    </row>
    <row r="9" spans="1:5" x14ac:dyDescent="0.25">
      <c r="A9" s="10" t="s">
        <v>747</v>
      </c>
      <c r="B9" s="19">
        <v>2794.02</v>
      </c>
      <c r="D9" s="10" t="s">
        <v>747</v>
      </c>
      <c r="E9" s="19">
        <v>13384.356999999996</v>
      </c>
    </row>
    <row r="10" spans="1:5" x14ac:dyDescent="0.25">
      <c r="A10" s="10" t="s">
        <v>245</v>
      </c>
      <c r="B10" s="19">
        <v>4786.03</v>
      </c>
      <c r="D10" s="10" t="s">
        <v>245</v>
      </c>
      <c r="E10" s="19">
        <v>27451.068999999992</v>
      </c>
    </row>
    <row r="11" spans="1:5" x14ac:dyDescent="0.25">
      <c r="A11" s="10" t="s">
        <v>54</v>
      </c>
      <c r="B11" s="19">
        <v>34248.260500000004</v>
      </c>
      <c r="D11" s="10" t="s">
        <v>3034</v>
      </c>
      <c r="E11" s="19">
        <v>2865.0199999999995</v>
      </c>
    </row>
    <row r="12" spans="1:5" x14ac:dyDescent="0.25">
      <c r="A12" s="10" t="s">
        <v>1272</v>
      </c>
      <c r="B12" s="19">
        <v>4540.0999999999995</v>
      </c>
      <c r="D12" s="10" t="s">
        <v>54</v>
      </c>
      <c r="E12" s="19">
        <v>89473.707999999999</v>
      </c>
    </row>
    <row r="13" spans="1:5" x14ac:dyDescent="0.25">
      <c r="A13" s="10" t="s">
        <v>6260</v>
      </c>
      <c r="B13" s="19">
        <v>465.21599999999995</v>
      </c>
      <c r="D13" s="10" t="s">
        <v>1272</v>
      </c>
      <c r="E13" s="19">
        <v>49095.840000000004</v>
      </c>
    </row>
    <row r="14" spans="1:5" x14ac:dyDescent="0.25">
      <c r="A14" s="10" t="s">
        <v>211</v>
      </c>
      <c r="B14" s="19">
        <v>16202.707000000006</v>
      </c>
      <c r="D14" s="10" t="s">
        <v>6260</v>
      </c>
      <c r="E14" s="19">
        <v>4382.4860000000017</v>
      </c>
    </row>
    <row r="15" spans="1:5" x14ac:dyDescent="0.25">
      <c r="A15" s="10" t="s">
        <v>254</v>
      </c>
      <c r="B15" s="19">
        <v>2936.8100000000004</v>
      </c>
      <c r="D15" s="10" t="s">
        <v>211</v>
      </c>
      <c r="E15" s="19">
        <v>80166.10099999985</v>
      </c>
    </row>
    <row r="16" spans="1:5" x14ac:dyDescent="0.25">
      <c r="A16" s="10" t="s">
        <v>489</v>
      </c>
      <c r="B16" s="19">
        <v>1190.8399999999999</v>
      </c>
      <c r="D16" s="10" t="s">
        <v>254</v>
      </c>
      <c r="E16" s="19">
        <v>53555.360000000001</v>
      </c>
    </row>
    <row r="17" spans="1:5" x14ac:dyDescent="0.25">
      <c r="A17" s="10" t="s">
        <v>4530</v>
      </c>
      <c r="B17" s="19">
        <v>1319.79</v>
      </c>
      <c r="D17" s="10" t="s">
        <v>489</v>
      </c>
      <c r="E17" s="19">
        <v>4579.7599999999993</v>
      </c>
    </row>
    <row r="18" spans="1:5" x14ac:dyDescent="0.25">
      <c r="A18" s="10" t="s">
        <v>29</v>
      </c>
      <c r="B18" s="19">
        <v>8280.4600000000009</v>
      </c>
      <c r="D18" s="10" t="s">
        <v>4530</v>
      </c>
      <c r="E18" s="19">
        <v>2914.31</v>
      </c>
    </row>
    <row r="19" spans="1:5" x14ac:dyDescent="0.25">
      <c r="A19" s="10" t="s">
        <v>736</v>
      </c>
      <c r="B19" s="19">
        <v>2534.9200000000005</v>
      </c>
      <c r="D19" s="10" t="s">
        <v>29</v>
      </c>
      <c r="E19" s="19">
        <v>36591.749999999971</v>
      </c>
    </row>
    <row r="20" spans="1:5" x14ac:dyDescent="0.25">
      <c r="A20" s="10" t="s">
        <v>5235</v>
      </c>
      <c r="B20" s="19">
        <v>617.12</v>
      </c>
      <c r="D20" s="10" t="s">
        <v>736</v>
      </c>
      <c r="E20" s="19">
        <v>9217.0299999999988</v>
      </c>
    </row>
    <row r="21" spans="1:5" x14ac:dyDescent="0.25">
      <c r="A21" s="10" t="s">
        <v>2735</v>
      </c>
      <c r="B21" s="19">
        <v>1701.25</v>
      </c>
      <c r="D21" s="10" t="s">
        <v>5235</v>
      </c>
      <c r="E21" s="19">
        <v>1270.53</v>
      </c>
    </row>
    <row r="22" spans="1:5" x14ac:dyDescent="0.25">
      <c r="A22" s="10" t="s">
        <v>1245</v>
      </c>
      <c r="B22" s="19">
        <v>9900.1059999999998</v>
      </c>
      <c r="D22" s="10" t="s">
        <v>2735</v>
      </c>
      <c r="E22" s="19">
        <v>23705.523000000005</v>
      </c>
    </row>
    <row r="23" spans="1:5" x14ac:dyDescent="0.25">
      <c r="A23" s="10" t="s">
        <v>238</v>
      </c>
      <c r="B23" s="19">
        <v>6172.2509999999993</v>
      </c>
      <c r="D23" s="10" t="s">
        <v>1245</v>
      </c>
      <c r="E23" s="19">
        <v>28634.43399999999</v>
      </c>
    </row>
    <row r="24" spans="1:5" x14ac:dyDescent="0.25">
      <c r="A24" s="10" t="s">
        <v>229</v>
      </c>
      <c r="B24" s="19">
        <v>15883.33</v>
      </c>
      <c r="D24" s="10" t="s">
        <v>238</v>
      </c>
      <c r="E24" s="19">
        <v>76269.614000000016</v>
      </c>
    </row>
    <row r="25" spans="1:5" x14ac:dyDescent="0.25">
      <c r="A25" s="10" t="s">
        <v>1487</v>
      </c>
      <c r="B25" s="19">
        <v>2055.16</v>
      </c>
      <c r="D25" s="10" t="s">
        <v>229</v>
      </c>
      <c r="E25" s="19">
        <v>29863.149999999994</v>
      </c>
    </row>
    <row r="26" spans="1:5" x14ac:dyDescent="0.25">
      <c r="A26" s="10" t="s">
        <v>596</v>
      </c>
      <c r="B26" s="19">
        <v>1648.0300000000002</v>
      </c>
      <c r="D26" s="10" t="s">
        <v>1487</v>
      </c>
      <c r="E26" s="19">
        <v>10771.34</v>
      </c>
    </row>
    <row r="27" spans="1:5" x14ac:dyDescent="0.25">
      <c r="A27" s="10" t="s">
        <v>1762</v>
      </c>
      <c r="B27" s="19">
        <v>424.488</v>
      </c>
      <c r="D27" s="10" t="s">
        <v>596</v>
      </c>
      <c r="E27" s="19">
        <v>22205.149999999998</v>
      </c>
    </row>
    <row r="28" spans="1:5" x14ac:dyDescent="0.25">
      <c r="A28" s="10" t="s">
        <v>138</v>
      </c>
      <c r="B28" s="19">
        <v>210.02</v>
      </c>
      <c r="D28" s="10" t="s">
        <v>1762</v>
      </c>
      <c r="E28" s="19">
        <v>5589.3519999999971</v>
      </c>
    </row>
    <row r="29" spans="1:5" x14ac:dyDescent="0.25">
      <c r="A29" s="10" t="s">
        <v>1392</v>
      </c>
      <c r="B29" s="19">
        <v>2561.21</v>
      </c>
      <c r="D29" s="10" t="s">
        <v>138</v>
      </c>
      <c r="E29" s="19">
        <v>7464.9299999999985</v>
      </c>
    </row>
    <row r="30" spans="1:5" x14ac:dyDescent="0.25">
      <c r="A30" s="10" t="s">
        <v>2694</v>
      </c>
      <c r="B30" s="19">
        <v>504.48</v>
      </c>
      <c r="D30" s="10" t="s">
        <v>1392</v>
      </c>
      <c r="E30" s="19">
        <v>16729.101999999999</v>
      </c>
    </row>
    <row r="31" spans="1:5" x14ac:dyDescent="0.25">
      <c r="A31" s="10" t="s">
        <v>788</v>
      </c>
      <c r="B31" s="19">
        <v>4192.28</v>
      </c>
      <c r="D31" s="10" t="s">
        <v>2694</v>
      </c>
      <c r="E31" s="19">
        <v>7292.5239999999994</v>
      </c>
    </row>
    <row r="32" spans="1:5" x14ac:dyDescent="0.25">
      <c r="A32" s="10" t="s">
        <v>668</v>
      </c>
      <c r="B32" s="19">
        <v>708.01199999999983</v>
      </c>
      <c r="D32" s="10" t="s">
        <v>788</v>
      </c>
      <c r="E32" s="19">
        <v>35764.312000000013</v>
      </c>
    </row>
    <row r="33" spans="1:5" x14ac:dyDescent="0.25">
      <c r="A33" s="10" t="s">
        <v>267</v>
      </c>
      <c r="B33" s="19">
        <v>64788.486999999994</v>
      </c>
      <c r="D33" s="10" t="s">
        <v>668</v>
      </c>
      <c r="E33" s="19">
        <v>4783.5220000000008</v>
      </c>
    </row>
    <row r="34" spans="1:5" x14ac:dyDescent="0.25">
      <c r="A34" s="10" t="s">
        <v>88</v>
      </c>
      <c r="B34" s="19">
        <v>8620.7410000000018</v>
      </c>
      <c r="D34" s="10" t="s">
        <v>267</v>
      </c>
      <c r="E34" s="19">
        <v>310876.27099999978</v>
      </c>
    </row>
    <row r="35" spans="1:5" x14ac:dyDescent="0.25">
      <c r="A35" s="10" t="s">
        <v>498</v>
      </c>
      <c r="B35" s="19">
        <v>14134.849999999997</v>
      </c>
      <c r="D35" s="10" t="s">
        <v>88</v>
      </c>
      <c r="E35" s="19">
        <v>55603.163999999968</v>
      </c>
    </row>
    <row r="36" spans="1:5" x14ac:dyDescent="0.25">
      <c r="A36" s="10" t="s">
        <v>649</v>
      </c>
      <c r="B36" s="19">
        <v>2639.35</v>
      </c>
      <c r="D36" s="10" t="s">
        <v>7449</v>
      </c>
      <c r="E36" s="19">
        <v>919.91</v>
      </c>
    </row>
    <row r="37" spans="1:5" x14ac:dyDescent="0.25">
      <c r="A37" s="10" t="s">
        <v>420</v>
      </c>
      <c r="B37" s="19">
        <v>4807.7830000000004</v>
      </c>
      <c r="D37" s="10" t="s">
        <v>498</v>
      </c>
      <c r="E37" s="19">
        <v>78258.135999999926</v>
      </c>
    </row>
    <row r="38" spans="1:5" x14ac:dyDescent="0.25">
      <c r="A38" s="10" t="s">
        <v>147</v>
      </c>
      <c r="B38" s="19">
        <v>20246.148000000016</v>
      </c>
      <c r="D38" s="10" t="s">
        <v>649</v>
      </c>
      <c r="E38" s="19">
        <v>19683.390000000003</v>
      </c>
    </row>
    <row r="39" spans="1:5" x14ac:dyDescent="0.25">
      <c r="A39" s="10" t="s">
        <v>1399</v>
      </c>
      <c r="B39" s="19">
        <v>5015.6860000000006</v>
      </c>
      <c r="D39" s="10" t="s">
        <v>420</v>
      </c>
      <c r="E39" s="19">
        <v>17431.149999999991</v>
      </c>
    </row>
    <row r="40" spans="1:5" x14ac:dyDescent="0.25">
      <c r="A40" s="10" t="s">
        <v>383</v>
      </c>
      <c r="B40" s="19">
        <v>2270.8599999999997</v>
      </c>
      <c r="D40" s="10" t="s">
        <v>147</v>
      </c>
      <c r="E40" s="19">
        <v>116511.91400000003</v>
      </c>
    </row>
    <row r="41" spans="1:5" x14ac:dyDescent="0.25">
      <c r="A41" s="10" t="s">
        <v>5326</v>
      </c>
      <c r="B41" s="19">
        <v>162.15</v>
      </c>
      <c r="D41" s="10" t="s">
        <v>1399</v>
      </c>
      <c r="E41" s="19">
        <v>22627.955999999995</v>
      </c>
    </row>
    <row r="42" spans="1:5" x14ac:dyDescent="0.25">
      <c r="A42" s="10" t="s">
        <v>335</v>
      </c>
      <c r="B42" s="19">
        <v>3051.5120000000006</v>
      </c>
      <c r="D42" s="10" t="s">
        <v>383</v>
      </c>
      <c r="E42" s="19">
        <v>8481.7099999999991</v>
      </c>
    </row>
    <row r="43" spans="1:5" x14ac:dyDescent="0.25">
      <c r="A43" s="10" t="s">
        <v>104</v>
      </c>
      <c r="B43" s="19">
        <v>50625.176599999999</v>
      </c>
      <c r="D43" s="10" t="s">
        <v>5326</v>
      </c>
      <c r="E43" s="19">
        <v>1315.5600000000002</v>
      </c>
    </row>
    <row r="44" spans="1:5" x14ac:dyDescent="0.25">
      <c r="A44" s="10" t="s">
        <v>121</v>
      </c>
      <c r="B44" s="19">
        <v>2943.6880000000006</v>
      </c>
      <c r="D44" s="10" t="s">
        <v>335</v>
      </c>
      <c r="E44" s="19">
        <v>30661.872999999981</v>
      </c>
    </row>
    <row r="45" spans="1:5" x14ac:dyDescent="0.25">
      <c r="A45" s="10" t="s">
        <v>319</v>
      </c>
      <c r="B45" s="19">
        <v>25802.049999999988</v>
      </c>
      <c r="D45" s="10" t="s">
        <v>104</v>
      </c>
      <c r="E45" s="19">
        <v>170188.04580000002</v>
      </c>
    </row>
    <row r="46" spans="1:5" x14ac:dyDescent="0.25">
      <c r="A46" s="10" t="s">
        <v>96</v>
      </c>
      <c r="B46" s="19">
        <v>29871.575999999997</v>
      </c>
      <c r="D46" s="10" t="s">
        <v>121</v>
      </c>
      <c r="E46" s="19">
        <v>11220.055999999999</v>
      </c>
    </row>
    <row r="47" spans="1:5" x14ac:dyDescent="0.25">
      <c r="A47" s="10" t="s">
        <v>114</v>
      </c>
      <c r="B47" s="19">
        <v>4847.7100000000009</v>
      </c>
      <c r="D47" s="10" t="s">
        <v>5203</v>
      </c>
      <c r="E47" s="19">
        <v>8929.369999999999</v>
      </c>
    </row>
    <row r="48" spans="1:5" x14ac:dyDescent="0.25">
      <c r="A48" s="9" t="s">
        <v>10934</v>
      </c>
      <c r="B48" s="20">
        <v>484247.49809999991</v>
      </c>
      <c r="D48" s="10" t="s">
        <v>319</v>
      </c>
      <c r="E48" s="19">
        <v>70636.719999999987</v>
      </c>
    </row>
    <row r="49" spans="4:5" x14ac:dyDescent="0.25">
      <c r="D49" s="10" t="s">
        <v>96</v>
      </c>
      <c r="E49" s="19">
        <v>138641.26999999993</v>
      </c>
    </row>
    <row r="50" spans="4:5" x14ac:dyDescent="0.25">
      <c r="D50" s="10" t="s">
        <v>9726</v>
      </c>
      <c r="E50" s="19">
        <v>1209.8240000000001</v>
      </c>
    </row>
    <row r="51" spans="4:5" x14ac:dyDescent="0.25">
      <c r="D51" s="10" t="s">
        <v>114</v>
      </c>
      <c r="E51" s="19">
        <v>32114.610000000019</v>
      </c>
    </row>
    <row r="52" spans="4:5" x14ac:dyDescent="0.25">
      <c r="D52" s="10" t="s">
        <v>8542</v>
      </c>
      <c r="E52" s="19">
        <v>1603.1360000000002</v>
      </c>
    </row>
    <row r="53" spans="4:5" x14ac:dyDescent="0.25">
      <c r="D53" s="9" t="s">
        <v>10934</v>
      </c>
      <c r="E53" s="2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4FAC3-70CA-440A-9841-7EE96E42CD0E}">
  <dimension ref="A3:B9"/>
  <sheetViews>
    <sheetView workbookViewId="0">
      <selection activeCell="L9" sqref="L9"/>
    </sheetView>
  </sheetViews>
  <sheetFormatPr defaultRowHeight="15" x14ac:dyDescent="0.25"/>
  <cols>
    <col min="1" max="1" width="13.140625" bestFit="1" customWidth="1"/>
    <col min="2" max="2" width="12.28515625" bestFit="1" customWidth="1"/>
  </cols>
  <sheetData>
    <row r="3" spans="1:2" x14ac:dyDescent="0.25">
      <c r="A3" s="6" t="s">
        <v>10933</v>
      </c>
      <c r="B3" s="7" t="s">
        <v>10947</v>
      </c>
    </row>
    <row r="4" spans="1:2" x14ac:dyDescent="0.25">
      <c r="A4" s="8" t="s">
        <v>56</v>
      </c>
      <c r="B4" s="18">
        <v>46088.365499999985</v>
      </c>
    </row>
    <row r="5" spans="1:2" x14ac:dyDescent="0.25">
      <c r="A5" s="10" t="s">
        <v>59</v>
      </c>
      <c r="B5" s="19">
        <v>50329.042000000009</v>
      </c>
    </row>
    <row r="6" spans="1:2" x14ac:dyDescent="0.25">
      <c r="A6" s="10" t="s">
        <v>682</v>
      </c>
      <c r="B6" s="19">
        <v>62023.373000000007</v>
      </c>
    </row>
    <row r="7" spans="1:2" x14ac:dyDescent="0.25">
      <c r="A7" s="10" t="s">
        <v>36</v>
      </c>
      <c r="B7" s="19">
        <v>77241.576000000015</v>
      </c>
    </row>
    <row r="8" spans="1:2" x14ac:dyDescent="0.25">
      <c r="A8" s="10" t="s">
        <v>72</v>
      </c>
      <c r="B8" s="19">
        <v>77390.805999999968</v>
      </c>
    </row>
    <row r="9" spans="1:2" x14ac:dyDescent="0.25">
      <c r="A9" s="9" t="s">
        <v>10934</v>
      </c>
      <c r="B9" s="20">
        <v>313073.16249999998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E097-ADB2-4150-90A3-DF93FEA63D65}">
  <dimension ref="A3:N17"/>
  <sheetViews>
    <sheetView topLeftCell="A6" workbookViewId="0">
      <selection activeCell="N17" sqref="N17"/>
    </sheetView>
  </sheetViews>
  <sheetFormatPr defaultRowHeight="15" x14ac:dyDescent="0.25"/>
  <cols>
    <col min="1" max="1" width="13.140625" bestFit="1" customWidth="1"/>
    <col min="2" max="2" width="12.28515625" bestFit="1" customWidth="1"/>
    <col min="4" max="4" width="13.140625" bestFit="1" customWidth="1"/>
    <col min="5" max="5" width="12.5703125" bestFit="1" customWidth="1"/>
    <col min="6" max="6" width="12.5703125" customWidth="1"/>
    <col min="7" max="7" width="13.140625" bestFit="1" customWidth="1"/>
    <col min="8" max="8" width="15.42578125" bestFit="1" customWidth="1"/>
    <col min="9" max="9" width="11" customWidth="1"/>
    <col min="10" max="10" width="13.140625" bestFit="1" customWidth="1"/>
    <col min="11" max="11" width="16.5703125" bestFit="1" customWidth="1"/>
    <col min="13" max="13" width="13.140625" bestFit="1" customWidth="1"/>
    <col min="14" max="14" width="19.42578125" bestFit="1" customWidth="1"/>
    <col min="15" max="15" width="12.28515625" customWidth="1"/>
    <col min="16" max="16" width="11" customWidth="1"/>
    <col min="17" max="17" width="15" customWidth="1"/>
    <col min="18" max="18" width="15.7109375" customWidth="1"/>
    <col min="20" max="21" width="10.85546875" customWidth="1"/>
  </cols>
  <sheetData>
    <row r="3" spans="1:14" x14ac:dyDescent="0.25">
      <c r="A3" s="6" t="s">
        <v>10933</v>
      </c>
      <c r="B3" s="7" t="s">
        <v>10947</v>
      </c>
      <c r="D3" s="6" t="s">
        <v>10933</v>
      </c>
      <c r="E3" s="7" t="s">
        <v>10948</v>
      </c>
      <c r="G3" s="6" t="s">
        <v>10933</v>
      </c>
      <c r="H3" s="7" t="s">
        <v>10953</v>
      </c>
      <c r="J3" s="27" t="s">
        <v>10933</v>
      </c>
      <c r="K3" s="28" t="s">
        <v>10954</v>
      </c>
      <c r="M3" s="27" t="s">
        <v>10933</v>
      </c>
      <c r="N3" s="28" t="s">
        <v>10955</v>
      </c>
    </row>
    <row r="4" spans="1:14" x14ac:dyDescent="0.25">
      <c r="A4" s="8" t="s">
        <v>10935</v>
      </c>
      <c r="B4" s="18">
        <v>13946.228999999999</v>
      </c>
      <c r="D4" s="8" t="s">
        <v>10935</v>
      </c>
      <c r="E4" s="18">
        <v>2446.7710999999999</v>
      </c>
      <c r="G4" s="8" t="s">
        <v>10935</v>
      </c>
      <c r="H4" s="24">
        <v>282</v>
      </c>
      <c r="J4" s="29" t="s">
        <v>10935</v>
      </c>
      <c r="K4" s="28">
        <v>78</v>
      </c>
      <c r="M4" s="29" t="s">
        <v>10935</v>
      </c>
      <c r="N4" s="34">
        <v>0.17544320403744984</v>
      </c>
    </row>
    <row r="5" spans="1:14" x14ac:dyDescent="0.25">
      <c r="A5" s="10" t="s">
        <v>10936</v>
      </c>
      <c r="B5" s="19">
        <v>4810.558</v>
      </c>
      <c r="D5" s="10" t="s">
        <v>10936</v>
      </c>
      <c r="E5" s="19">
        <v>865.72800000000029</v>
      </c>
      <c r="G5" s="10" t="s">
        <v>10936</v>
      </c>
      <c r="H5" s="25">
        <v>161</v>
      </c>
      <c r="J5" s="30" t="s">
        <v>10936</v>
      </c>
      <c r="K5" s="31">
        <v>47</v>
      </c>
      <c r="M5" s="30" t="s">
        <v>10936</v>
      </c>
      <c r="N5" s="35">
        <v>0.17996415384660164</v>
      </c>
    </row>
    <row r="6" spans="1:14" x14ac:dyDescent="0.25">
      <c r="A6" s="10" t="s">
        <v>10937</v>
      </c>
      <c r="B6" s="19">
        <v>55691.008999999998</v>
      </c>
      <c r="D6" s="10" t="s">
        <v>10937</v>
      </c>
      <c r="E6" s="19">
        <v>498.7298999999968</v>
      </c>
      <c r="G6" s="10" t="s">
        <v>10937</v>
      </c>
      <c r="H6" s="25">
        <v>585</v>
      </c>
      <c r="J6" s="30" t="s">
        <v>10937</v>
      </c>
      <c r="K6" s="31">
        <v>157</v>
      </c>
      <c r="M6" s="30" t="s">
        <v>10937</v>
      </c>
      <c r="N6" s="35">
        <v>8.9553037187743677E-3</v>
      </c>
    </row>
    <row r="7" spans="1:14" x14ac:dyDescent="0.25">
      <c r="A7" s="10" t="s">
        <v>10938</v>
      </c>
      <c r="B7" s="19">
        <v>28295.344999999998</v>
      </c>
      <c r="D7" s="10" t="s">
        <v>10938</v>
      </c>
      <c r="E7" s="19">
        <v>3488.8351999999982</v>
      </c>
      <c r="G7" s="10" t="s">
        <v>10938</v>
      </c>
      <c r="H7" s="25">
        <v>536</v>
      </c>
      <c r="J7" s="30" t="s">
        <v>10938</v>
      </c>
      <c r="K7" s="31">
        <v>135</v>
      </c>
      <c r="M7" s="30" t="s">
        <v>10938</v>
      </c>
      <c r="N7" s="35">
        <v>0.123300677196196</v>
      </c>
    </row>
    <row r="8" spans="1:14" x14ac:dyDescent="0.25">
      <c r="A8" s="10" t="s">
        <v>10939</v>
      </c>
      <c r="B8" s="19">
        <v>23648.286999999989</v>
      </c>
      <c r="D8" s="10" t="s">
        <v>10939</v>
      </c>
      <c r="E8" s="19">
        <v>2738.7095999999997</v>
      </c>
      <c r="G8" s="10" t="s">
        <v>10939</v>
      </c>
      <c r="H8" s="25">
        <v>466</v>
      </c>
      <c r="J8" s="30" t="s">
        <v>10939</v>
      </c>
      <c r="K8" s="31">
        <v>122</v>
      </c>
      <c r="M8" s="30" t="s">
        <v>10939</v>
      </c>
      <c r="N8" s="35">
        <v>0.11581006269079874</v>
      </c>
    </row>
    <row r="9" spans="1:14" x14ac:dyDescent="0.25">
      <c r="A9" s="10" t="s">
        <v>10940</v>
      </c>
      <c r="B9" s="19">
        <v>34595.127600000007</v>
      </c>
      <c r="D9" s="10" t="s">
        <v>10940</v>
      </c>
      <c r="E9" s="19">
        <v>4976.5243999999984</v>
      </c>
      <c r="G9" s="10" t="s">
        <v>10940</v>
      </c>
      <c r="H9" s="25">
        <v>521</v>
      </c>
      <c r="J9" s="30" t="s">
        <v>10940</v>
      </c>
      <c r="K9" s="31">
        <v>135</v>
      </c>
      <c r="M9" s="30" t="s">
        <v>10940</v>
      </c>
      <c r="N9" s="35">
        <v>0.14385044210676642</v>
      </c>
    </row>
    <row r="10" spans="1:14" x14ac:dyDescent="0.25">
      <c r="A10" s="10" t="s">
        <v>10941</v>
      </c>
      <c r="B10" s="19">
        <v>33946.393000000004</v>
      </c>
      <c r="D10" s="10" t="s">
        <v>10941</v>
      </c>
      <c r="E10" s="19">
        <v>-841.48260000000153</v>
      </c>
      <c r="G10" s="10" t="s">
        <v>10941</v>
      </c>
      <c r="H10" s="25">
        <v>550</v>
      </c>
      <c r="J10" s="30" t="s">
        <v>10941</v>
      </c>
      <c r="K10" s="31">
        <v>143</v>
      </c>
      <c r="M10" s="30" t="s">
        <v>10941</v>
      </c>
      <c r="N10" s="35">
        <v>-2.4788571793179955E-2</v>
      </c>
    </row>
    <row r="11" spans="1:14" x14ac:dyDescent="0.25">
      <c r="A11" s="10" t="s">
        <v>10942</v>
      </c>
      <c r="B11" s="19">
        <v>27909.468499999988</v>
      </c>
      <c r="D11" s="10" t="s">
        <v>10942</v>
      </c>
      <c r="E11" s="19">
        <v>5318.1049999999977</v>
      </c>
      <c r="G11" s="10" t="s">
        <v>10942</v>
      </c>
      <c r="H11" s="25">
        <v>609</v>
      </c>
      <c r="J11" s="30" t="s">
        <v>10942</v>
      </c>
      <c r="K11" s="31">
        <v>153</v>
      </c>
      <c r="M11" s="30" t="s">
        <v>10942</v>
      </c>
      <c r="N11" s="35">
        <v>0.19054841549562293</v>
      </c>
    </row>
    <row r="12" spans="1:14" x14ac:dyDescent="0.25">
      <c r="A12" s="10" t="s">
        <v>10943</v>
      </c>
      <c r="B12" s="19">
        <v>81777.350800000029</v>
      </c>
      <c r="D12" s="10" t="s">
        <v>10943</v>
      </c>
      <c r="E12" s="19">
        <v>8328.0993999999955</v>
      </c>
      <c r="G12" s="10" t="s">
        <v>10943</v>
      </c>
      <c r="H12" s="25">
        <v>1000</v>
      </c>
      <c r="J12" s="30" t="s">
        <v>10943</v>
      </c>
      <c r="K12" s="31">
        <v>268</v>
      </c>
      <c r="M12" s="30" t="s">
        <v>10943</v>
      </c>
      <c r="N12" s="35">
        <v>0.10183870373066661</v>
      </c>
    </row>
    <row r="13" spans="1:14" x14ac:dyDescent="0.25">
      <c r="A13" s="10" t="s">
        <v>10944</v>
      </c>
      <c r="B13" s="19">
        <v>31453.392999999993</v>
      </c>
      <c r="D13" s="10" t="s">
        <v>10944</v>
      </c>
      <c r="E13" s="19">
        <v>3448.2572999999984</v>
      </c>
      <c r="G13" s="10" t="s">
        <v>10944</v>
      </c>
      <c r="H13" s="25">
        <v>573</v>
      </c>
      <c r="J13" s="30" t="s">
        <v>10944</v>
      </c>
      <c r="K13" s="31">
        <v>159</v>
      </c>
      <c r="M13" s="30" t="s">
        <v>10944</v>
      </c>
      <c r="N13" s="35">
        <v>0.10963069389683966</v>
      </c>
    </row>
    <row r="14" spans="1:14" x14ac:dyDescent="0.25">
      <c r="A14" s="10" t="s">
        <v>10945</v>
      </c>
      <c r="B14" s="19">
        <v>78628.716699999946</v>
      </c>
      <c r="D14" s="10" t="s">
        <v>10945</v>
      </c>
      <c r="E14" s="19">
        <v>9292.1268999999975</v>
      </c>
      <c r="G14" s="10" t="s">
        <v>10945</v>
      </c>
      <c r="H14" s="25">
        <v>1219</v>
      </c>
      <c r="J14" s="30" t="s">
        <v>10945</v>
      </c>
      <c r="K14" s="31">
        <v>318</v>
      </c>
      <c r="M14" s="30" t="s">
        <v>10945</v>
      </c>
      <c r="N14" s="35">
        <v>0.11817726766994283</v>
      </c>
    </row>
    <row r="15" spans="1:14" x14ac:dyDescent="0.25">
      <c r="A15" s="10" t="s">
        <v>10946</v>
      </c>
      <c r="B15" s="19">
        <v>69545.620499999961</v>
      </c>
      <c r="D15" s="10" t="s">
        <v>10946</v>
      </c>
      <c r="E15" s="19">
        <v>8983.5699000000059</v>
      </c>
      <c r="G15" s="10" t="s">
        <v>10946</v>
      </c>
      <c r="H15" s="25">
        <v>1079</v>
      </c>
      <c r="J15" s="30" t="s">
        <v>10946</v>
      </c>
      <c r="K15" s="31">
        <v>278</v>
      </c>
      <c r="M15" s="30" t="s">
        <v>10946</v>
      </c>
      <c r="N15" s="35">
        <v>0.129175206654458</v>
      </c>
    </row>
    <row r="16" spans="1:14" x14ac:dyDescent="0.25">
      <c r="A16" s="9" t="s">
        <v>10934</v>
      </c>
      <c r="B16" s="20">
        <v>484247.49809999991</v>
      </c>
      <c r="D16" s="9" t="s">
        <v>10934</v>
      </c>
      <c r="E16" s="20">
        <v>49543.974099999992</v>
      </c>
      <c r="G16" s="9" t="s">
        <v>10934</v>
      </c>
      <c r="H16" s="26">
        <v>7581</v>
      </c>
      <c r="J16" s="32" t="s">
        <v>10934</v>
      </c>
      <c r="K16" s="33">
        <v>1993</v>
      </c>
      <c r="M16" s="32" t="s">
        <v>10934</v>
      </c>
      <c r="N16" s="36">
        <v>0.10231126499236722</v>
      </c>
    </row>
    <row r="17" spans="2:14" x14ac:dyDescent="0.25">
      <c r="B17" s="37">
        <f>GETPIVOTDATA("Sales",$A$3)</f>
        <v>484247.49809999991</v>
      </c>
      <c r="E17" s="37">
        <f>GETPIVOTDATA("Profit",$D$3)</f>
        <v>49543.974099999992</v>
      </c>
      <c r="H17" s="38">
        <f>GETPIVOTDATA("Quantity",$G$3)</f>
        <v>7581</v>
      </c>
      <c r="K17" s="39">
        <f>GETPIVOTDATA("Order ID",$J$3)</f>
        <v>1993</v>
      </c>
      <c r="N17" s="40">
        <f>GETPIVOTDATA("profit margin",$M$3)</f>
        <v>0.10231126499236722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DD7C2-62CA-4FB9-AF89-22AFCB850AFF}">
  <dimension ref="A3:N11"/>
  <sheetViews>
    <sheetView workbookViewId="0">
      <selection activeCell="F11" sqref="F1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24.5703125" customWidth="1"/>
    <col min="6" max="6" width="12.140625" customWidth="1"/>
    <col min="8" max="8" width="10.5703125" customWidth="1"/>
    <col min="10" max="10" width="10.5703125" customWidth="1"/>
    <col min="12" max="12" width="10.5703125" customWidth="1"/>
    <col min="13" max="13" width="10" customWidth="1"/>
    <col min="14" max="14" width="10.140625" bestFit="1" customWidth="1"/>
  </cols>
  <sheetData>
    <row r="3" spans="1:14" x14ac:dyDescent="0.25">
      <c r="A3" s="6" t="s">
        <v>10933</v>
      </c>
      <c r="B3" s="5" t="s">
        <v>10947</v>
      </c>
      <c r="C3" s="41" t="s">
        <v>10948</v>
      </c>
      <c r="D3" s="41" t="s">
        <v>10953</v>
      </c>
      <c r="E3" s="41" t="s">
        <v>10954</v>
      </c>
      <c r="F3" s="11" t="s">
        <v>10955</v>
      </c>
    </row>
    <row r="4" spans="1:14" x14ac:dyDescent="0.25">
      <c r="A4" s="8" t="s">
        <v>10949</v>
      </c>
      <c r="B4" s="48">
        <v>484247.49810000096</v>
      </c>
      <c r="C4" s="52">
        <v>49543.974100000007</v>
      </c>
      <c r="D4" s="52">
        <v>7581</v>
      </c>
      <c r="E4" s="52">
        <v>1993</v>
      </c>
      <c r="F4" s="49">
        <v>0.10231126499236715</v>
      </c>
    </row>
    <row r="5" spans="1:14" x14ac:dyDescent="0.25">
      <c r="A5" s="10" t="s">
        <v>10950</v>
      </c>
      <c r="B5" s="50">
        <v>470532.50899999985</v>
      </c>
      <c r="C5" s="53">
        <v>61618.603700000051</v>
      </c>
      <c r="D5" s="53">
        <v>7979</v>
      </c>
      <c r="E5" s="53">
        <v>2102</v>
      </c>
      <c r="F5" s="51">
        <v>0.13095504034557592</v>
      </c>
    </row>
    <row r="6" spans="1:14" x14ac:dyDescent="0.25">
      <c r="A6" s="10" t="s">
        <v>10951</v>
      </c>
      <c r="B6" s="50">
        <v>608473.83000000066</v>
      </c>
      <c r="C6" s="53">
        <v>81726.930800000177</v>
      </c>
      <c r="D6" s="53">
        <v>9810</v>
      </c>
      <c r="E6" s="53">
        <v>2580</v>
      </c>
      <c r="F6" s="51">
        <v>0.13431461924993568</v>
      </c>
    </row>
    <row r="7" spans="1:14" x14ac:dyDescent="0.25">
      <c r="A7" s="42" t="s">
        <v>10952</v>
      </c>
      <c r="B7" s="54">
        <v>733947.0231999997</v>
      </c>
      <c r="C7" s="55">
        <v>93507.513099999967</v>
      </c>
      <c r="D7" s="55">
        <v>12503</v>
      </c>
      <c r="E7" s="55">
        <v>3319</v>
      </c>
      <c r="F7" s="56">
        <v>0.12740362743390987</v>
      </c>
    </row>
    <row r="11" spans="1:14" ht="18" x14ac:dyDescent="0.35">
      <c r="F11" s="43">
        <f>(GETPIVOTDATA("Sum of Sales",$A$3,"Years (Order Date)",2014)/GETPIVOTDATA("Sum of Sales",$A$3,"Years (Order Date)",2013)-1)</f>
        <v>0.20620967905883303</v>
      </c>
      <c r="G11" s="43"/>
      <c r="H11" s="43">
        <f>(GETPIVOTDATA("Sum of Profit",$A$3,"Years (Order Date)",2014)/GETPIVOTDATA("Sum of Profit",$A$3,"Years (Order Date)",2013)-1)</f>
        <v>0.14414565902185772</v>
      </c>
      <c r="I11" s="43"/>
      <c r="J11" s="43">
        <f>(GETPIVOTDATA("Sum of Quantity",$A$3,"Years (Order Date)",2014)/GETPIVOTDATA("Sum of Quantity",$A$3,"Years (Order Date)",2013)-1)</f>
        <v>0.27451580020387367</v>
      </c>
      <c r="K11" s="43"/>
      <c r="L11" s="44">
        <f>(GETPIVOTDATA("Count of Order ID",$A$3,"Years (Order Date)",2014)/GETPIVOTDATA("Count of Order ID",$A$3,"Years (Order Date)",2013)-1)</f>
        <v>0.2864341085271318</v>
      </c>
      <c r="M11" s="43"/>
      <c r="N11" s="43">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
  <sheetViews>
    <sheetView showGridLines="0" showRowColHeaders="0" tabSelected="1" topLeftCell="A6" workbookViewId="0">
      <selection activeCell="V22" sqref="V22"/>
    </sheetView>
  </sheetViews>
  <sheetFormatPr defaultColWidth="14.42578125" defaultRowHeight="15" customHeight="1" x14ac:dyDescent="0.25"/>
  <cols>
    <col min="1" max="26" width="8.7109375" customWidth="1"/>
  </cols>
  <sheetData>
    <row r="1" spans="1:21" ht="14.25" customHeight="1" x14ac:dyDescent="0.25"/>
    <row r="2" spans="1:21" ht="14.25" customHeight="1" x14ac:dyDescent="0.25"/>
    <row r="3" spans="1:21" ht="14.25" customHeight="1" x14ac:dyDescent="0.25"/>
    <row r="4" spans="1:21" ht="14.25" customHeight="1" x14ac:dyDescent="0.25"/>
    <row r="5" spans="1:21" ht="14.25" customHeight="1" x14ac:dyDescent="0.25"/>
    <row r="6" spans="1:21" ht="14.25" customHeight="1" x14ac:dyDescent="0.25"/>
    <row r="7" spans="1:21" ht="14.25" customHeight="1" x14ac:dyDescent="0.25"/>
    <row r="8" spans="1:21" ht="14.25" customHeight="1" x14ac:dyDescent="0.25"/>
    <row r="9" spans="1:21" ht="14.25" customHeight="1" x14ac:dyDescent="0.25"/>
    <row r="10" spans="1:21" ht="14.25" customHeight="1" x14ac:dyDescent="0.25"/>
    <row r="11" spans="1:21" ht="14.25" customHeight="1" x14ac:dyDescent="0.35">
      <c r="A11" s="4" t="s">
        <v>10932</v>
      </c>
      <c r="B11" s="2" t="e">
        <f>#REF!</f>
        <v>#REF!</v>
      </c>
      <c r="Q11" s="4"/>
    </row>
    <row r="12" spans="1:21" ht="14.25" customHeight="1" x14ac:dyDescent="0.35">
      <c r="U12" s="44"/>
    </row>
    <row r="13" spans="1:21" ht="14.25" customHeight="1" x14ac:dyDescent="0.25"/>
    <row r="14" spans="1:21" ht="14.25" customHeight="1" x14ac:dyDescent="0.25"/>
    <row r="15" spans="1:21" ht="14.25" customHeight="1" x14ac:dyDescent="0.25"/>
    <row r="16" spans="1:21"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sheetProtection algorithmName="SHA-512" hashValue="gH5jU5YULp2xmEQ11jbFKAhX8fuGqOjV5ix2zpDsnwUdIBCEBR/rOQ7pKN+SjN/G66yqrctjnYFZtVap1+GoEQ==" saltValue="bUngFQii6/eAa5bD3gWQ7g==" spinCount="100000" sheet="1" objects="1" scenarios="1"/>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SATYAM SHRIVASTAVA</cp:lastModifiedBy>
  <dcterms:created xsi:type="dcterms:W3CDTF">2015-06-05T18:17:20Z</dcterms:created>
  <dcterms:modified xsi:type="dcterms:W3CDTF">2024-05-22T16:08:02Z</dcterms:modified>
</cp:coreProperties>
</file>