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<sst xmlns="http://schemas.openxmlformats.org/spreadsheetml/2006/main" count="269" uniqueCount="177">
  <si>
    <t>Lead Source</t>
  </si>
  <si>
    <t>Travel Month</t>
  </si>
  <si>
    <t>Description</t>
  </si>
  <si>
    <t>Client name</t>
  </si>
  <si>
    <t>Email</t>
  </si>
  <si>
    <t>Phone</t>
  </si>
  <si>
    <t>From City</t>
  </si>
  <si>
    <t>Destination</t>
  </si>
  <si>
    <t>Check-In</t>
  </si>
  <si>
    <t>Check-Out</t>
  </si>
  <si>
    <t>Adult</t>
  </si>
  <si>
    <t>ig</t>
  </si>
  <si>
    <t>Yuvraj Singh Panwar</t>
  </si>
  <si>
    <t>pratik.singh.panwar@gmail.com</t>
  </si>
  <si>
    <t>Jaora</t>
  </si>
  <si>
    <t>Bali</t>
  </si>
  <si>
    <t>Shubham</t>
  </si>
  <si>
    <t>anuj</t>
  </si>
  <si>
    <t>shubhamson62@gmail.com</t>
  </si>
  <si>
    <t>Bhopal</t>
  </si>
  <si>
    <t>Mandeep pandher</t>
  </si>
  <si>
    <t>Mandeeppandher3780@gmail.com</t>
  </si>
  <si>
    <t>Shaina</t>
  </si>
  <si>
    <t>Romit Dey</t>
  </si>
  <si>
    <t>romitdey98@gmail.com</t>
  </si>
  <si>
    <t>Ranchi</t>
  </si>
  <si>
    <t>Vaishnavi Rana</t>
  </si>
  <si>
    <t>Vaishnavirana491@gmail.com</t>
  </si>
  <si>
    <t>Surat</t>
  </si>
  <si>
    <t>80k</t>
  </si>
  <si>
    <t>Srîkäñth yädâv</t>
  </si>
  <si>
    <t>chintuyadav@gmail.com</t>
  </si>
  <si>
    <t>Hyderabad</t>
  </si>
  <si>
    <t>fb</t>
  </si>
  <si>
    <t>1 lac</t>
  </si>
  <si>
    <t>Priyanka Singh Sikarwar</t>
  </si>
  <si>
    <t>p.sikarwar5904@gmail.com</t>
  </si>
  <si>
    <t>Damiyant Sharma</t>
  </si>
  <si>
    <t>damiyantsharma12@gmail.com</t>
  </si>
  <si>
    <t>Udaipur</t>
  </si>
  <si>
    <t>Krishna Gokul</t>
  </si>
  <si>
    <t>Krishnakgokul2016@gmail.com</t>
  </si>
  <si>
    <t>Chennai</t>
  </si>
  <si>
    <t>कोमल</t>
  </si>
  <si>
    <t>Jhakomal.2209@gmail.com</t>
  </si>
  <si>
    <t>Noida</t>
  </si>
  <si>
    <t>Saurabh Kumar Singh</t>
  </si>
  <si>
    <t>saurabhjnvr@gmail.com</t>
  </si>
  <si>
    <t>Aligarh</t>
  </si>
  <si>
    <t>Ashish</t>
  </si>
  <si>
    <t>ashish.shrikhande633@gmail.com</t>
  </si>
  <si>
    <t>Aurangabad</t>
  </si>
  <si>
    <t>Renuka Shinde</t>
  </si>
  <si>
    <t>rs3832812@gmail.com</t>
  </si>
  <si>
    <t>Ahmednagar</t>
  </si>
  <si>
    <t>50k</t>
  </si>
  <si>
    <t>Sourabh Sharma</t>
  </si>
  <si>
    <t>sourabhshrm184@gmail.com</t>
  </si>
  <si>
    <t>Ajmer</t>
  </si>
  <si>
    <t>Depend on package</t>
  </si>
  <si>
    <t>Sai Charan</t>
  </si>
  <si>
    <t>bhanurisaicharan@gmail.com</t>
  </si>
  <si>
    <t>nitisha agrawal</t>
  </si>
  <si>
    <t>Nitishagupta3695@gmail.com</t>
  </si>
  <si>
    <t>Pune</t>
  </si>
  <si>
    <t>Hifzur Rahman</t>
  </si>
  <si>
    <t>rahman.hifzur20102@gmail.com</t>
  </si>
  <si>
    <t>Raipur</t>
  </si>
  <si>
    <t>𝙄𝙧𝙛𝙖𝙣</t>
  </si>
  <si>
    <t>irfaniglesiouz@gmail.com</t>
  </si>
  <si>
    <t>Ernakulam</t>
  </si>
  <si>
    <t>Reetika Shrivastav</t>
  </si>
  <si>
    <t>reetikashrivastav94@gmail.com</t>
  </si>
  <si>
    <t>Dramitsharma94</t>
  </si>
  <si>
    <t>dramitraj94@gmail.com</t>
  </si>
  <si>
    <t>Agra</t>
  </si>
  <si>
    <t>20k</t>
  </si>
  <si>
    <t>Vishnu Kumar</t>
  </si>
  <si>
    <t>vishnurock.94@gmail.com</t>
  </si>
  <si>
    <t>Navi Mumbai</t>
  </si>
  <si>
    <t>Visa including</t>
  </si>
  <si>
    <t>Pal Amrit</t>
  </si>
  <si>
    <t>amritpallaura@gmail.com</t>
  </si>
  <si>
    <t>Dhilwan</t>
  </si>
  <si>
    <t>Japan</t>
  </si>
  <si>
    <t>Amit Narula</t>
  </si>
  <si>
    <t>arcpowertools@gmail.com</t>
  </si>
  <si>
    <t>Ludhiana</t>
  </si>
  <si>
    <t>,,1lakh pp</t>
  </si>
  <si>
    <t>Kiran duggal</t>
  </si>
  <si>
    <t>Kirannsaksham@gmail.com</t>
  </si>
  <si>
    <t>Delhi</t>
  </si>
  <si>
    <t>KOmal</t>
  </si>
  <si>
    <t>komalaggarwal8619@gmail.com</t>
  </si>
  <si>
    <t>japan 7 night</t>
  </si>
  <si>
    <t>Dinesh Jain</t>
  </si>
  <si>
    <t>jain_dinesh_2000@yahoo.com</t>
  </si>
  <si>
    <t>Naroda</t>
  </si>
  <si>
    <t>Prashant Patil</t>
  </si>
  <si>
    <t>prashantpatil2376@gmail.com</t>
  </si>
  <si>
    <t>panvel</t>
  </si>
  <si>
    <t>Tanvinder Singh</t>
  </si>
  <si>
    <t>tanvindersingh1987@gmail.com</t>
  </si>
  <si>
    <t>Udhampur</t>
  </si>
  <si>
    <t>SALCON</t>
  </si>
  <si>
    <t>tuskeragro@gmail.com</t>
  </si>
  <si>
    <t>Koppal</t>
  </si>
  <si>
    <t>3 lks</t>
  </si>
  <si>
    <t>Dr.S.Suraj</t>
  </si>
  <si>
    <t>supradent@yahoo.com</t>
  </si>
  <si>
    <t>Madurai</t>
  </si>
  <si>
    <t>Lalit Singh</t>
  </si>
  <si>
    <t>singhlalit0009@gmail.com</t>
  </si>
  <si>
    <t>new delhi</t>
  </si>
  <si>
    <t>Tai Niku</t>
  </si>
  <si>
    <t>tainiku@gmail.com</t>
  </si>
  <si>
    <t>Itanagar</t>
  </si>
  <si>
    <t>Ravi Kumar</t>
  </si>
  <si>
    <t>shatrujeyan@gmail.com</t>
  </si>
  <si>
    <t>Mumbai</t>
  </si>
  <si>
    <t>80000-100000</t>
  </si>
  <si>
    <t>Yatish Sharma</t>
  </si>
  <si>
    <t>Yatishsharma_123@rediffmail.com</t>
  </si>
  <si>
    <t>Jaipur</t>
  </si>
  <si>
    <t>Mohammad Saleem Raza</t>
  </si>
  <si>
    <t>saleemraza658@gmail.com</t>
  </si>
  <si>
    <t>Patna</t>
  </si>
  <si>
    <t>Arvind Kashyap</t>
  </si>
  <si>
    <t>Arvindkashyapjmd@gmail.com</t>
  </si>
  <si>
    <t>delhi</t>
  </si>
  <si>
    <t xml:space="preserve">Char Dham </t>
  </si>
  <si>
    <t>Hiii</t>
  </si>
  <si>
    <t>Akash Chhipa</t>
  </si>
  <si>
    <t>akash8112237949@gmail.com</t>
  </si>
  <si>
    <t>Alwar</t>
  </si>
  <si>
    <t xml:space="preserve">Do Dham Yatra </t>
  </si>
  <si>
    <t>Solanki Hardik</t>
  </si>
  <si>
    <t>solankihardik17405@gmail.com</t>
  </si>
  <si>
    <t>Ahmedabad</t>
  </si>
  <si>
    <t xml:space="preserve">google </t>
  </si>
  <si>
    <t>Neha Joshi</t>
  </si>
  <si>
    <t>Jneha952@gmail.com</t>
  </si>
  <si>
    <t>Kerala</t>
  </si>
  <si>
    <t>Ajay</t>
  </si>
  <si>
    <t>ajay.gaur021@gmail.com</t>
  </si>
  <si>
    <t>Balraj Singh Chhina</t>
  </si>
  <si>
    <t>praagpha86@gmail.com</t>
  </si>
  <si>
    <t>Europe</t>
  </si>
  <si>
    <t>AMIt</t>
  </si>
  <si>
    <t>rvinod09@gmail.com</t>
  </si>
  <si>
    <t>EUROPE</t>
  </si>
  <si>
    <t>Vijay nautiyal</t>
  </si>
  <si>
    <t>vjntl178@gmail.com</t>
  </si>
  <si>
    <t>D Am</t>
  </si>
  <si>
    <t>gippyheart@gmail.com</t>
  </si>
  <si>
    <t>Portugal</t>
  </si>
  <si>
    <t>Rashida</t>
  </si>
  <si>
    <t>Aktrading72@gmail.com</t>
  </si>
  <si>
    <t>Jnyanjyoti sarma</t>
  </si>
  <si>
    <t>jnyanjyotisarma@gmail.com</t>
  </si>
  <si>
    <t>Austria,sweezarlannd,franch.italy</t>
  </si>
  <si>
    <t>Mohan Gopal</t>
  </si>
  <si>
    <t>mgv10091959@gmail.com</t>
  </si>
  <si>
    <t>Paris, Amsterdam, Venice, Brussels</t>
  </si>
  <si>
    <t>ARPITA ROY</t>
  </si>
  <si>
    <t>ARPITAROY083@GMAIL.COM</t>
  </si>
  <si>
    <t xml:space="preserve">Kerala </t>
  </si>
  <si>
    <t>SHUBHAM RAJAK</t>
  </si>
  <si>
    <t xml:space="preserve"> shubhamrajak499@gmail.com</t>
  </si>
  <si>
    <t>Manish jain</t>
  </si>
  <si>
    <t>manishjain982@gmail.com</t>
  </si>
  <si>
    <t>sumit bhattacharya</t>
  </si>
  <si>
    <t>sumitsmit281291@gmail.com</t>
  </si>
  <si>
    <t>India</t>
  </si>
  <si>
    <t xml:space="preserve"> zahid kaleem</t>
  </si>
  <si>
    <t>mrpark15@gmail.com</t>
  </si>
  <si>
    <t xml:space="preserve">Kashmir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</si>
</sst>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horizontal="center" vertical="bottom"/>
    </xf>
    <xf borderId="2" fillId="3" fontId="1" numFmtId="0" xfId="0" applyAlignment="1" applyBorder="1" applyFill="1" applyFont="1">
      <alignment horizontal="center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2" numFmtId="16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19.13"/>
    <col customWidth="1" min="5" max="5" width="27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/>
      <c r="M1" s="4"/>
    </row>
    <row r="2">
      <c r="A2" s="5" t="s">
        <v>11</v>
      </c>
      <c r="C2" s="5">
        <v>30000.0</v>
      </c>
      <c r="D2" s="5" t="s">
        <v>12</v>
      </c>
      <c r="E2" s="5" t="s">
        <v>13</v>
      </c>
      <c r="F2" s="5">
        <v>7.000227535E9</v>
      </c>
      <c r="G2" s="5" t="s">
        <v>14</v>
      </c>
      <c r="H2" s="5" t="s">
        <v>15</v>
      </c>
      <c r="K2" s="5">
        <v>2.0</v>
      </c>
    </row>
    <row r="3">
      <c r="A3" s="5" t="s">
        <v>11</v>
      </c>
      <c r="C3" s="5" t="s">
        <v>16</v>
      </c>
      <c r="D3" s="5" t="s">
        <v>17</v>
      </c>
      <c r="E3" s="5" t="s">
        <v>18</v>
      </c>
      <c r="F3" s="5">
        <v>7.692883557E9</v>
      </c>
      <c r="G3" s="5" t="s">
        <v>19</v>
      </c>
      <c r="H3" s="5" t="s">
        <v>15</v>
      </c>
      <c r="K3" s="5">
        <v>2.0</v>
      </c>
    </row>
    <row r="4">
      <c r="A4" s="5" t="s">
        <v>11</v>
      </c>
      <c r="C4" s="5">
        <v>21000.0</v>
      </c>
      <c r="D4" s="5" t="s">
        <v>20</v>
      </c>
      <c r="E4" s="5" t="s">
        <v>21</v>
      </c>
      <c r="F4" s="6">
        <f>+919878270524</f>
        <v>919878270524</v>
      </c>
      <c r="G4" s="5" t="s">
        <v>22</v>
      </c>
      <c r="H4" s="5" t="s">
        <v>15</v>
      </c>
      <c r="K4" s="5">
        <v>2.0</v>
      </c>
    </row>
    <row r="5">
      <c r="A5" s="5" t="s">
        <v>11</v>
      </c>
      <c r="C5" s="5">
        <v>15000.0</v>
      </c>
      <c r="D5" s="5" t="s">
        <v>23</v>
      </c>
      <c r="E5" s="5" t="s">
        <v>24</v>
      </c>
      <c r="F5" s="5">
        <v>9.97357267E9</v>
      </c>
      <c r="G5" s="5" t="s">
        <v>25</v>
      </c>
      <c r="H5" s="5" t="s">
        <v>15</v>
      </c>
      <c r="K5" s="5">
        <v>3.0</v>
      </c>
    </row>
    <row r="6">
      <c r="A6" s="5" t="s">
        <v>11</v>
      </c>
      <c r="C6" s="5">
        <v>45000.0</v>
      </c>
      <c r="D6" s="5" t="s">
        <v>26</v>
      </c>
      <c r="E6" s="5" t="s">
        <v>27</v>
      </c>
      <c r="F6" s="6">
        <f>+918511853527</f>
        <v>918511853527</v>
      </c>
      <c r="G6" s="5" t="s">
        <v>28</v>
      </c>
      <c r="H6" s="5" t="s">
        <v>15</v>
      </c>
      <c r="K6" s="5">
        <v>2.0</v>
      </c>
    </row>
    <row r="7">
      <c r="A7" s="5" t="s">
        <v>11</v>
      </c>
      <c r="C7" s="5" t="s">
        <v>29</v>
      </c>
      <c r="D7" s="5" t="s">
        <v>30</v>
      </c>
      <c r="E7" s="5" t="s">
        <v>31</v>
      </c>
      <c r="F7" s="6">
        <f>+918341891639</f>
        <v>918341891639</v>
      </c>
      <c r="G7" s="5" t="s">
        <v>32</v>
      </c>
      <c r="H7" s="5" t="s">
        <v>15</v>
      </c>
      <c r="K7" s="5">
        <v>2.0</v>
      </c>
    </row>
    <row r="8">
      <c r="A8" s="5" t="s">
        <v>33</v>
      </c>
      <c r="C8" s="5" t="s">
        <v>34</v>
      </c>
      <c r="D8" s="5" t="s">
        <v>35</v>
      </c>
      <c r="E8" s="5" t="s">
        <v>36</v>
      </c>
      <c r="F8" s="6">
        <f>+9109527729429</f>
        <v>9109527729429</v>
      </c>
      <c r="G8" s="5" t="s">
        <v>32</v>
      </c>
      <c r="H8" s="5" t="s">
        <v>15</v>
      </c>
      <c r="K8" s="5">
        <v>2.0</v>
      </c>
    </row>
    <row r="9">
      <c r="A9" s="5" t="s">
        <v>11</v>
      </c>
      <c r="C9" s="5">
        <v>70000.0</v>
      </c>
      <c r="D9" s="5" t="s">
        <v>37</v>
      </c>
      <c r="E9" s="5" t="s">
        <v>38</v>
      </c>
      <c r="F9" s="6">
        <f>+918107470271</f>
        <v>918107470271</v>
      </c>
      <c r="G9" s="5" t="s">
        <v>39</v>
      </c>
      <c r="H9" s="5" t="s">
        <v>15</v>
      </c>
      <c r="K9" s="5">
        <v>2.0</v>
      </c>
    </row>
    <row r="10">
      <c r="A10" s="5" t="s">
        <v>11</v>
      </c>
      <c r="C10" s="5">
        <v>20000.0</v>
      </c>
      <c r="D10" s="5" t="s">
        <v>40</v>
      </c>
      <c r="E10" s="5" t="s">
        <v>41</v>
      </c>
      <c r="F10" s="6">
        <f>+919600154569</f>
        <v>919600154569</v>
      </c>
      <c r="G10" s="5" t="s">
        <v>42</v>
      </c>
      <c r="H10" s="5" t="s">
        <v>15</v>
      </c>
      <c r="K10" s="5">
        <v>1.0</v>
      </c>
    </row>
    <row r="11">
      <c r="A11" s="5" t="s">
        <v>11</v>
      </c>
      <c r="C11" s="5">
        <v>20000.0</v>
      </c>
      <c r="D11" s="5" t="s">
        <v>43</v>
      </c>
      <c r="E11" s="5" t="s">
        <v>44</v>
      </c>
      <c r="F11" s="6">
        <f>+919739108427</f>
        <v>919739108427</v>
      </c>
      <c r="G11" s="5" t="s">
        <v>45</v>
      </c>
      <c r="H11" s="5" t="s">
        <v>15</v>
      </c>
      <c r="K11" s="5">
        <v>1.0</v>
      </c>
    </row>
    <row r="12">
      <c r="A12" s="5" t="s">
        <v>11</v>
      </c>
      <c r="C12" s="5">
        <v>12000.0</v>
      </c>
      <c r="D12" s="5" t="s">
        <v>46</v>
      </c>
      <c r="E12" s="5" t="s">
        <v>47</v>
      </c>
      <c r="F12" s="6">
        <f>+917983590229</f>
        <v>917983590229</v>
      </c>
      <c r="G12" s="5" t="s">
        <v>48</v>
      </c>
      <c r="H12" s="5" t="s">
        <v>15</v>
      </c>
      <c r="K12" s="5">
        <v>1.0</v>
      </c>
    </row>
    <row r="13">
      <c r="A13" s="5" t="s">
        <v>11</v>
      </c>
      <c r="C13" s="5">
        <v>60000.0</v>
      </c>
      <c r="D13" s="5" t="s">
        <v>49</v>
      </c>
      <c r="E13" s="5" t="s">
        <v>50</v>
      </c>
      <c r="F13" s="6">
        <f>+918208697363</f>
        <v>918208697363</v>
      </c>
      <c r="G13" s="5" t="s">
        <v>51</v>
      </c>
      <c r="H13" s="5" t="s">
        <v>15</v>
      </c>
      <c r="K13" s="5">
        <v>2.0</v>
      </c>
    </row>
    <row r="14">
      <c r="A14" s="5" t="s">
        <v>11</v>
      </c>
      <c r="C14" s="5">
        <v>20000.0</v>
      </c>
      <c r="D14" s="5" t="s">
        <v>52</v>
      </c>
      <c r="E14" s="5" t="s">
        <v>53</v>
      </c>
      <c r="F14" s="5">
        <v>8.421186729E9</v>
      </c>
      <c r="G14" s="5" t="s">
        <v>54</v>
      </c>
      <c r="H14" s="5" t="s">
        <v>15</v>
      </c>
      <c r="K14" s="5">
        <v>2.0</v>
      </c>
    </row>
    <row r="15">
      <c r="A15" s="5" t="s">
        <v>11</v>
      </c>
      <c r="C15" s="5" t="s">
        <v>55</v>
      </c>
      <c r="D15" s="5" t="s">
        <v>56</v>
      </c>
      <c r="E15" s="5" t="s">
        <v>57</v>
      </c>
      <c r="F15" s="6">
        <f>+919887184504</f>
        <v>919887184504</v>
      </c>
      <c r="G15" s="5" t="s">
        <v>58</v>
      </c>
      <c r="H15" s="5" t="s">
        <v>15</v>
      </c>
      <c r="K15" s="5">
        <v>2.0</v>
      </c>
    </row>
    <row r="16">
      <c r="A16" s="5" t="s">
        <v>11</v>
      </c>
      <c r="C16" s="5" t="s">
        <v>59</v>
      </c>
      <c r="D16" s="5" t="s">
        <v>60</v>
      </c>
      <c r="E16" s="5" t="s">
        <v>61</v>
      </c>
      <c r="F16" s="6">
        <f>+918143965880</f>
        <v>918143965880</v>
      </c>
      <c r="G16" s="5" t="s">
        <v>32</v>
      </c>
      <c r="H16" s="5" t="s">
        <v>15</v>
      </c>
      <c r="K16" s="5">
        <v>3.0</v>
      </c>
    </row>
    <row r="17">
      <c r="A17" s="5" t="s">
        <v>11</v>
      </c>
      <c r="C17" s="5">
        <v>50000.0</v>
      </c>
      <c r="D17" s="5" t="s">
        <v>62</v>
      </c>
      <c r="E17" s="5" t="s">
        <v>63</v>
      </c>
      <c r="F17" s="6">
        <f>+918109600721</f>
        <v>918109600721</v>
      </c>
      <c r="G17" s="5" t="s">
        <v>64</v>
      </c>
      <c r="H17" s="5" t="s">
        <v>15</v>
      </c>
      <c r="K17" s="5">
        <v>2.0</v>
      </c>
    </row>
    <row r="18">
      <c r="A18" s="5" t="s">
        <v>11</v>
      </c>
      <c r="C18" s="5">
        <v>25000.0</v>
      </c>
      <c r="D18" s="5" t="s">
        <v>65</v>
      </c>
      <c r="E18" s="5" t="s">
        <v>66</v>
      </c>
      <c r="F18" s="6">
        <f>+917587145953</f>
        <v>917587145953</v>
      </c>
      <c r="G18" s="5" t="s">
        <v>67</v>
      </c>
      <c r="H18" s="5" t="s">
        <v>15</v>
      </c>
      <c r="K18" s="5">
        <v>5.0</v>
      </c>
    </row>
    <row r="19">
      <c r="A19" s="5" t="s">
        <v>11</v>
      </c>
      <c r="C19" s="5">
        <v>70.0</v>
      </c>
      <c r="D19" s="5" t="s">
        <v>68</v>
      </c>
      <c r="E19" s="5" t="s">
        <v>69</v>
      </c>
      <c r="F19" s="6">
        <f>+919895022508</f>
        <v>919895022508</v>
      </c>
      <c r="G19" s="5" t="s">
        <v>70</v>
      </c>
      <c r="H19" s="5" t="s">
        <v>15</v>
      </c>
      <c r="K19" s="5">
        <v>2.0</v>
      </c>
    </row>
    <row r="20">
      <c r="A20" s="5" t="s">
        <v>11</v>
      </c>
      <c r="C20" s="5">
        <v>70000.0</v>
      </c>
      <c r="D20" s="5" t="s">
        <v>71</v>
      </c>
      <c r="E20" s="5" t="s">
        <v>72</v>
      </c>
      <c r="F20" s="5">
        <v>9.619125963E9</v>
      </c>
      <c r="G20" s="5" t="s">
        <v>64</v>
      </c>
      <c r="H20" s="5" t="s">
        <v>15</v>
      </c>
      <c r="K20" s="5">
        <v>2.0</v>
      </c>
    </row>
    <row r="21">
      <c r="A21" s="5" t="s">
        <v>11</v>
      </c>
      <c r="C21" s="5">
        <v>35000.0</v>
      </c>
      <c r="D21" s="5" t="s">
        <v>73</v>
      </c>
      <c r="E21" s="5" t="s">
        <v>74</v>
      </c>
      <c r="F21" s="6">
        <f>+918445763200</f>
        <v>918445763200</v>
      </c>
      <c r="G21" s="5" t="s">
        <v>75</v>
      </c>
      <c r="H21" s="5" t="s">
        <v>15</v>
      </c>
      <c r="K21" s="5">
        <v>2.0</v>
      </c>
    </row>
    <row r="22">
      <c r="A22" s="5" t="s">
        <v>11</v>
      </c>
      <c r="C22" s="5" t="s">
        <v>76</v>
      </c>
      <c r="D22" s="5" t="s">
        <v>77</v>
      </c>
      <c r="E22" s="5" t="s">
        <v>78</v>
      </c>
      <c r="F22" s="6">
        <f>+919168748985</f>
        <v>919168748985</v>
      </c>
      <c r="G22" s="5" t="s">
        <v>79</v>
      </c>
      <c r="H22" s="5" t="s">
        <v>15</v>
      </c>
      <c r="K22" s="5">
        <v>2.0</v>
      </c>
    </row>
    <row r="23">
      <c r="A23" s="5" t="s">
        <v>11</v>
      </c>
      <c r="C23" s="5" t="s">
        <v>80</v>
      </c>
      <c r="D23" s="5" t="s">
        <v>81</v>
      </c>
      <c r="E23" s="5" t="s">
        <v>82</v>
      </c>
      <c r="F23" s="6">
        <f>+919700070053</f>
        <v>919700070053</v>
      </c>
      <c r="G23" s="5" t="s">
        <v>83</v>
      </c>
      <c r="H23" s="5" t="s">
        <v>84</v>
      </c>
      <c r="K23" s="5">
        <v>2.0</v>
      </c>
    </row>
    <row r="24">
      <c r="A24" s="5" t="s">
        <v>11</v>
      </c>
      <c r="C24" s="5">
        <v>100000.0</v>
      </c>
      <c r="D24" s="5" t="s">
        <v>85</v>
      </c>
      <c r="E24" s="5" t="s">
        <v>86</v>
      </c>
      <c r="F24" s="5">
        <v>9.77974696E9</v>
      </c>
      <c r="G24" s="5" t="s">
        <v>87</v>
      </c>
      <c r="H24" s="5" t="s">
        <v>84</v>
      </c>
      <c r="K24" s="5">
        <v>3.0</v>
      </c>
    </row>
    <row r="25">
      <c r="A25" s="5" t="s">
        <v>33</v>
      </c>
      <c r="C25" s="5" t="s">
        <v>88</v>
      </c>
      <c r="D25" s="5" t="s">
        <v>89</v>
      </c>
      <c r="E25" s="5" t="s">
        <v>90</v>
      </c>
      <c r="F25" s="6">
        <f>+918851580893</f>
        <v>918851580893</v>
      </c>
      <c r="G25" s="5" t="s">
        <v>91</v>
      </c>
      <c r="H25" s="5" t="s">
        <v>84</v>
      </c>
      <c r="K25" s="5">
        <v>4.0</v>
      </c>
    </row>
    <row r="26">
      <c r="A26" s="5" t="s">
        <v>11</v>
      </c>
      <c r="C26" s="5">
        <v>90000.0</v>
      </c>
      <c r="D26" s="5" t="s">
        <v>92</v>
      </c>
      <c r="E26" s="5" t="s">
        <v>93</v>
      </c>
      <c r="F26" s="6">
        <f>+919315596027</f>
        <v>919315596027</v>
      </c>
      <c r="G26" s="5" t="s">
        <v>91</v>
      </c>
      <c r="H26" s="5" t="s">
        <v>84</v>
      </c>
      <c r="K26" s="5">
        <v>1.0</v>
      </c>
    </row>
    <row r="27">
      <c r="A27" s="5" t="s">
        <v>33</v>
      </c>
      <c r="C27" s="5" t="s">
        <v>94</v>
      </c>
      <c r="D27" s="5" t="s">
        <v>95</v>
      </c>
      <c r="E27" s="5" t="s">
        <v>96</v>
      </c>
      <c r="F27" s="6">
        <f>+919824679788</f>
        <v>919824679788</v>
      </c>
      <c r="G27" s="5" t="s">
        <v>97</v>
      </c>
      <c r="H27" s="5" t="s">
        <v>84</v>
      </c>
      <c r="K27" s="5">
        <v>2.0</v>
      </c>
    </row>
    <row r="28">
      <c r="A28" s="5" t="s">
        <v>33</v>
      </c>
      <c r="C28" s="5">
        <v>100000.0</v>
      </c>
      <c r="D28" s="5" t="s">
        <v>98</v>
      </c>
      <c r="E28" s="5" t="s">
        <v>99</v>
      </c>
      <c r="F28" s="6">
        <f>+919920217776</f>
        <v>919920217776</v>
      </c>
      <c r="G28" s="5" t="s">
        <v>100</v>
      </c>
      <c r="H28" s="5" t="s">
        <v>84</v>
      </c>
      <c r="K28" s="5">
        <v>2.0</v>
      </c>
    </row>
    <row r="29">
      <c r="A29" s="5" t="s">
        <v>33</v>
      </c>
      <c r="C29" s="5">
        <v>200000.0</v>
      </c>
      <c r="D29" s="5" t="s">
        <v>101</v>
      </c>
      <c r="E29" s="5" t="s">
        <v>102</v>
      </c>
      <c r="F29" s="6">
        <f>+919797532503</f>
        <v>919797532503</v>
      </c>
      <c r="G29" s="5" t="s">
        <v>103</v>
      </c>
      <c r="H29" s="5" t="s">
        <v>84</v>
      </c>
      <c r="K29" s="5">
        <v>1.0</v>
      </c>
    </row>
    <row r="30">
      <c r="A30" s="5" t="s">
        <v>11</v>
      </c>
      <c r="C30" s="5">
        <v>58000.0</v>
      </c>
      <c r="D30" s="5" t="s">
        <v>104</v>
      </c>
      <c r="E30" s="5" t="s">
        <v>105</v>
      </c>
      <c r="F30" s="6">
        <f>+917975572757</f>
        <v>917975572757</v>
      </c>
      <c r="G30" s="5" t="s">
        <v>106</v>
      </c>
      <c r="H30" s="5" t="s">
        <v>84</v>
      </c>
      <c r="K30" s="5">
        <v>1.0</v>
      </c>
    </row>
    <row r="31">
      <c r="A31" s="5" t="s">
        <v>33</v>
      </c>
      <c r="C31" s="5" t="s">
        <v>107</v>
      </c>
      <c r="D31" s="5" t="s">
        <v>108</v>
      </c>
      <c r="E31" s="5" t="s">
        <v>109</v>
      </c>
      <c r="F31" s="6">
        <f>+917904508658</f>
        <v>917904508658</v>
      </c>
      <c r="G31" s="5" t="s">
        <v>110</v>
      </c>
      <c r="H31" s="5" t="s">
        <v>84</v>
      </c>
      <c r="K31" s="5">
        <v>3.0</v>
      </c>
    </row>
    <row r="32">
      <c r="A32" s="5" t="s">
        <v>33</v>
      </c>
      <c r="C32" s="5">
        <v>70.0</v>
      </c>
      <c r="D32" s="5" t="s">
        <v>111</v>
      </c>
      <c r="E32" s="5" t="s">
        <v>112</v>
      </c>
      <c r="F32" s="6">
        <f>+919873386418</f>
        <v>919873386418</v>
      </c>
      <c r="G32" s="5" t="s">
        <v>113</v>
      </c>
      <c r="H32" s="5" t="s">
        <v>84</v>
      </c>
      <c r="K32" s="5">
        <v>2.0</v>
      </c>
    </row>
    <row r="33">
      <c r="A33" s="5" t="s">
        <v>33</v>
      </c>
      <c r="C33" s="5">
        <v>50000.0</v>
      </c>
      <c r="D33" s="5" t="s">
        <v>114</v>
      </c>
      <c r="E33" s="5" t="s">
        <v>115</v>
      </c>
      <c r="F33" s="6">
        <f>+919612854387</f>
        <v>919612854387</v>
      </c>
      <c r="G33" s="5" t="s">
        <v>116</v>
      </c>
      <c r="H33" s="5" t="s">
        <v>84</v>
      </c>
      <c r="K33" s="5">
        <v>1.0</v>
      </c>
    </row>
    <row r="34">
      <c r="A34" s="5" t="s">
        <v>33</v>
      </c>
      <c r="C34" s="5">
        <v>50000.0</v>
      </c>
      <c r="D34" s="5" t="s">
        <v>117</v>
      </c>
      <c r="E34" s="5" t="s">
        <v>118</v>
      </c>
      <c r="F34" s="6">
        <f>+919445437216</f>
        <v>919445437216</v>
      </c>
      <c r="G34" s="5" t="s">
        <v>119</v>
      </c>
      <c r="H34" s="5" t="s">
        <v>84</v>
      </c>
      <c r="K34" s="5">
        <v>2.0</v>
      </c>
    </row>
    <row r="35">
      <c r="A35" s="5" t="s">
        <v>33</v>
      </c>
      <c r="C35" s="5" t="s">
        <v>120</v>
      </c>
      <c r="D35" s="5" t="s">
        <v>121</v>
      </c>
      <c r="E35" s="5" t="s">
        <v>122</v>
      </c>
      <c r="F35" s="6">
        <f>+9109414047023</f>
        <v>9109414047023</v>
      </c>
      <c r="G35" s="5" t="s">
        <v>123</v>
      </c>
      <c r="H35" s="5" t="s">
        <v>84</v>
      </c>
      <c r="K35" s="5">
        <v>1.0</v>
      </c>
    </row>
    <row r="36">
      <c r="A36" s="5" t="s">
        <v>33</v>
      </c>
      <c r="C36" s="5">
        <v>200000.0</v>
      </c>
      <c r="D36" s="5" t="s">
        <v>124</v>
      </c>
      <c r="E36" s="5" t="s">
        <v>125</v>
      </c>
      <c r="F36" s="6">
        <f>+919334809050</f>
        <v>919334809050</v>
      </c>
      <c r="G36" s="5" t="s">
        <v>126</v>
      </c>
      <c r="H36" s="5" t="s">
        <v>84</v>
      </c>
      <c r="K36" s="5">
        <v>2.0</v>
      </c>
    </row>
    <row r="37">
      <c r="A37" s="5" t="s">
        <v>33</v>
      </c>
      <c r="C37" s="5">
        <v>40000.0</v>
      </c>
      <c r="D37" s="5" t="s">
        <v>127</v>
      </c>
      <c r="E37" s="5" t="s">
        <v>128</v>
      </c>
      <c r="F37" s="6">
        <f>+919650674708</f>
        <v>919650674708</v>
      </c>
      <c r="G37" s="5" t="s">
        <v>129</v>
      </c>
      <c r="H37" s="5" t="s">
        <v>130</v>
      </c>
    </row>
    <row r="38">
      <c r="A38" s="5" t="s">
        <v>11</v>
      </c>
      <c r="C38" s="5" t="s">
        <v>131</v>
      </c>
      <c r="D38" s="5" t="s">
        <v>132</v>
      </c>
      <c r="E38" s="5" t="s">
        <v>133</v>
      </c>
      <c r="F38" s="6">
        <f>+918112237949</f>
        <v>918112237949</v>
      </c>
      <c r="G38" s="5" t="s">
        <v>134</v>
      </c>
      <c r="H38" s="5" t="s">
        <v>135</v>
      </c>
    </row>
    <row r="39">
      <c r="A39" s="5" t="s">
        <v>11</v>
      </c>
      <c r="C39" s="5">
        <v>50000.0</v>
      </c>
      <c r="D39" s="5" t="s">
        <v>136</v>
      </c>
      <c r="E39" s="5" t="s">
        <v>137</v>
      </c>
      <c r="F39" s="6">
        <f>+919638570490</f>
        <v>919638570490</v>
      </c>
      <c r="G39" s="5" t="s">
        <v>138</v>
      </c>
      <c r="H39" s="5" t="s">
        <v>135</v>
      </c>
    </row>
    <row r="40">
      <c r="A40" s="7" t="s">
        <v>139</v>
      </c>
      <c r="B40" s="4"/>
      <c r="C40" s="4"/>
      <c r="D40" s="4" t="s">
        <v>140</v>
      </c>
      <c r="E40" s="4" t="s">
        <v>141</v>
      </c>
      <c r="F40" s="8">
        <v>8.882864424E9</v>
      </c>
      <c r="G40" s="4"/>
      <c r="H40" s="4" t="s">
        <v>142</v>
      </c>
      <c r="I40" s="9">
        <v>45009.0</v>
      </c>
      <c r="J40" s="4"/>
      <c r="K40" s="8">
        <v>2.0</v>
      </c>
    </row>
    <row r="41">
      <c r="A41" s="7" t="s">
        <v>139</v>
      </c>
      <c r="B41" s="4"/>
      <c r="C41" s="4"/>
      <c r="D41" s="4" t="s">
        <v>143</v>
      </c>
      <c r="E41" s="4" t="s">
        <v>144</v>
      </c>
      <c r="F41" s="8">
        <v>7.727986838E9</v>
      </c>
      <c r="G41" s="4"/>
      <c r="H41" s="4" t="s">
        <v>84</v>
      </c>
      <c r="I41" s="9">
        <v>45065.0</v>
      </c>
      <c r="J41" s="4"/>
      <c r="K41" s="8">
        <v>2.0</v>
      </c>
    </row>
    <row r="42">
      <c r="A42" s="7" t="s">
        <v>139</v>
      </c>
      <c r="B42" s="4"/>
      <c r="C42" s="4"/>
      <c r="D42" s="4" t="s">
        <v>145</v>
      </c>
      <c r="E42" s="4" t="s">
        <v>146</v>
      </c>
      <c r="F42" s="8">
        <v>9.719505997E9</v>
      </c>
      <c r="G42" s="4"/>
      <c r="H42" s="4" t="s">
        <v>147</v>
      </c>
      <c r="I42" s="9">
        <v>45072.0</v>
      </c>
      <c r="J42" s="4"/>
      <c r="K42" s="8">
        <v>2.0</v>
      </c>
    </row>
    <row r="43">
      <c r="A43" s="7" t="s">
        <v>139</v>
      </c>
      <c r="B43" s="4"/>
      <c r="C43" s="4"/>
      <c r="D43" s="4" t="s">
        <v>148</v>
      </c>
      <c r="E43" s="4" t="s">
        <v>149</v>
      </c>
      <c r="F43" s="8">
        <v>9.892879797E9</v>
      </c>
      <c r="G43" s="4"/>
      <c r="H43" s="4" t="s">
        <v>150</v>
      </c>
      <c r="I43" s="9">
        <v>45064.0</v>
      </c>
      <c r="J43" s="4"/>
      <c r="K43" s="8">
        <v>13.0</v>
      </c>
    </row>
    <row r="44">
      <c r="A44" s="7" t="s">
        <v>139</v>
      </c>
      <c r="B44" s="4"/>
      <c r="C44" s="4"/>
      <c r="D44" s="4" t="s">
        <v>151</v>
      </c>
      <c r="E44" s="4" t="s">
        <v>152</v>
      </c>
      <c r="F44" s="8">
        <v>8.447943143E9</v>
      </c>
      <c r="G44" s="4"/>
      <c r="H44" s="4" t="s">
        <v>142</v>
      </c>
      <c r="I44" s="9">
        <v>45005.0</v>
      </c>
      <c r="J44" s="4"/>
      <c r="K44" s="8">
        <v>2.0</v>
      </c>
    </row>
    <row r="45">
      <c r="A45" s="7" t="s">
        <v>139</v>
      </c>
      <c r="B45" s="4"/>
      <c r="C45" s="4"/>
      <c r="D45" s="4" t="s">
        <v>153</v>
      </c>
      <c r="E45" s="4" t="s">
        <v>154</v>
      </c>
      <c r="F45" s="8">
        <v>9.463251632E9</v>
      </c>
      <c r="G45" s="4"/>
      <c r="H45" s="4" t="s">
        <v>155</v>
      </c>
      <c r="I45" s="9">
        <v>45071.0</v>
      </c>
      <c r="J45" s="4"/>
      <c r="K45" s="8">
        <v>1.0</v>
      </c>
    </row>
    <row r="46">
      <c r="A46" s="7" t="s">
        <v>139</v>
      </c>
      <c r="B46" s="4"/>
      <c r="C46" s="4"/>
      <c r="D46" s="4" t="s">
        <v>156</v>
      </c>
      <c r="E46" s="4" t="s">
        <v>157</v>
      </c>
      <c r="F46" s="8">
        <v>9.963355537E9</v>
      </c>
      <c r="G46" s="4"/>
      <c r="H46" s="4" t="s">
        <v>32</v>
      </c>
      <c r="I46" s="9">
        <v>45040.0</v>
      </c>
      <c r="J46" s="4"/>
      <c r="K46" s="8">
        <v>2.0</v>
      </c>
    </row>
    <row r="47">
      <c r="A47" s="7" t="s">
        <v>139</v>
      </c>
      <c r="B47" s="4"/>
      <c r="C47" s="4"/>
      <c r="D47" s="4" t="s">
        <v>158</v>
      </c>
      <c r="E47" s="4" t="s">
        <v>159</v>
      </c>
      <c r="F47" s="8">
        <v>9.435016064E9</v>
      </c>
      <c r="G47" s="4"/>
      <c r="H47" s="4" t="s">
        <v>160</v>
      </c>
      <c r="I47" s="9">
        <v>45092.0</v>
      </c>
      <c r="J47" s="4"/>
      <c r="K47" s="4"/>
    </row>
    <row r="48">
      <c r="A48" s="7" t="s">
        <v>139</v>
      </c>
      <c r="B48" s="4"/>
      <c r="C48" s="4"/>
      <c r="D48" s="4" t="s">
        <v>161</v>
      </c>
      <c r="E48" s="4" t="s">
        <v>162</v>
      </c>
      <c r="F48" s="8">
        <v>9.519777111E9</v>
      </c>
      <c r="G48" s="4"/>
      <c r="H48" s="4" t="s">
        <v>163</v>
      </c>
      <c r="I48" s="9">
        <v>45078.0</v>
      </c>
      <c r="J48" s="4"/>
      <c r="K48" s="8">
        <v>3.0</v>
      </c>
    </row>
    <row r="49">
      <c r="A49" s="7" t="s">
        <v>139</v>
      </c>
      <c r="B49" s="4"/>
      <c r="C49" s="4"/>
      <c r="D49" s="4" t="s">
        <v>164</v>
      </c>
      <c r="E49" s="4" t="s">
        <v>165</v>
      </c>
      <c r="F49" s="8">
        <v>9.14457246E9</v>
      </c>
      <c r="G49" s="4"/>
      <c r="H49" s="4" t="s">
        <v>166</v>
      </c>
      <c r="I49" s="9">
        <v>45052.0</v>
      </c>
      <c r="J49" s="4"/>
      <c r="K49" s="8">
        <v>2.0</v>
      </c>
    </row>
    <row r="50">
      <c r="A50" s="7" t="s">
        <v>139</v>
      </c>
      <c r="B50" s="4"/>
      <c r="C50" s="4"/>
      <c r="D50" s="4" t="s">
        <v>167</v>
      </c>
      <c r="E50" s="4" t="s">
        <v>168</v>
      </c>
      <c r="F50" s="8">
        <v>8.770854534E9</v>
      </c>
      <c r="G50" s="4"/>
      <c r="H50" s="4" t="s">
        <v>142</v>
      </c>
      <c r="I50" s="9">
        <v>45003.0</v>
      </c>
      <c r="J50" s="4"/>
      <c r="K50" s="8">
        <v>2.0</v>
      </c>
    </row>
    <row r="51">
      <c r="A51" s="7" t="s">
        <v>139</v>
      </c>
      <c r="B51" s="4"/>
      <c r="C51" s="4"/>
      <c r="D51" s="4" t="s">
        <v>169</v>
      </c>
      <c r="E51" s="4" t="s">
        <v>170</v>
      </c>
      <c r="F51" s="8">
        <v>8.889796129E9</v>
      </c>
      <c r="G51" s="4"/>
      <c r="H51" s="4" t="s">
        <v>142</v>
      </c>
      <c r="I51" s="9">
        <v>44992.0</v>
      </c>
      <c r="J51" s="4"/>
      <c r="K51" s="8">
        <v>2.0</v>
      </c>
    </row>
    <row r="52">
      <c r="A52" s="7" t="s">
        <v>139</v>
      </c>
      <c r="B52" s="4"/>
      <c r="C52" s="4"/>
      <c r="D52" s="4" t="s">
        <v>171</v>
      </c>
      <c r="E52" s="4" t="s">
        <v>172</v>
      </c>
      <c r="F52" s="8">
        <v>8.507314896E9</v>
      </c>
      <c r="G52" s="4"/>
      <c r="H52" s="4" t="s">
        <v>173</v>
      </c>
      <c r="I52" s="9">
        <v>45051.0</v>
      </c>
      <c r="J52" s="4"/>
      <c r="K52" s="8">
        <v>2.0</v>
      </c>
    </row>
    <row r="53">
      <c r="A53" s="7" t="s">
        <v>139</v>
      </c>
      <c r="B53" s="4"/>
      <c r="C53" s="4"/>
      <c r="D53" s="4" t="s">
        <v>174</v>
      </c>
      <c r="E53" s="4" t="s">
        <v>175</v>
      </c>
      <c r="F53" s="8">
        <v>9.918829282E9</v>
      </c>
      <c r="G53" s="4"/>
      <c r="H53" s="4" t="s">
        <v>176</v>
      </c>
      <c r="I53" s="9">
        <v>44993.0</v>
      </c>
      <c r="J53" s="4"/>
      <c r="K53" s="8">
        <v>4.0</v>
      </c>
    </row>
  </sheetData>
  <drawing r:id="rId1"/>
</worksheet>
</file>