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shiva\Downloads\"/>
    </mc:Choice>
  </mc:AlternateContent>
  <xr:revisionPtr revIDLastSave="0" documentId="13_ncr:1_{07709FA1-EA7A-4823-8B42-BD62344240E9}" xr6:coauthVersionLast="47" xr6:coauthVersionMax="47" xr10:uidLastSave="{00000000-0000-0000-0000-000000000000}"/>
  <bookViews>
    <workbookView xWindow="-108" yWindow="-108" windowWidth="23256" windowHeight="12456" firstSheet="2" activeTab="5" xr2:uid="{00000000-000D-0000-FFFF-FFFF00000000}"/>
  </bookViews>
  <sheets>
    <sheet name="Dept_PatientCount" sheetId="2" r:id="rId1"/>
    <sheet name="Dept_Revenue" sheetId="3" r:id="rId2"/>
    <sheet name="Dept_AvgStay" sheetId="4" r:id="rId3"/>
    <sheet name="Gender_Distribution" sheetId="5" r:id="rId4"/>
    <sheet name="Monthly_Admissions" sheetId="6" r:id="rId5"/>
    <sheet name="Dashboard" sheetId="7" r:id="rId6"/>
    <sheet name="DATA" sheetId="1" r:id="rId7"/>
  </sheets>
  <definedNames>
    <definedName name="Slicer_Department">#N/A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alcChain>
</file>

<file path=xl/sharedStrings.xml><?xml version="1.0" encoding="utf-8"?>
<sst xmlns="http://schemas.openxmlformats.org/spreadsheetml/2006/main" count="252" uniqueCount="95">
  <si>
    <t>Patient_ID</t>
  </si>
  <si>
    <t>Age</t>
  </si>
  <si>
    <t>Gender</t>
  </si>
  <si>
    <t>Department</t>
  </si>
  <si>
    <t>Disease</t>
  </si>
  <si>
    <t>Admission_Date</t>
  </si>
  <si>
    <t>Discharge_Date</t>
  </si>
  <si>
    <t>Bill_Amount</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</si>
  <si>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</si>
  <si>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</si>
  <si>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</si>
  <si>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</si>
  <si>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</si>
  <si>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</si>
  <si>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</si>
  <si>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</si>
  <si>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</si>
  <si>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</si>
  <si>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</si>
  <si>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</si>
  <si>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</si>
  <si>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</si>
  <si>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</si>
  <si>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</si>
  <si>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</si>
  <si>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</si>
  <si>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</si>
  <si>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</si>
  <si>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</si>
  <si>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</si>
  <si>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</si>
  <si>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</si>
  <si>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</si>
  <si>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</si>
  <si>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</si>
  <si>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</si>
  <si>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</si>
  <si>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</si>
  <si>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</si>
  <si>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</si>
  <si>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</si>
  <si>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</si>
  <si>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</si>
  <si>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</si>
  <si>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</si>
  <si>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</si>
  <si>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</si>
  <si>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</si>
  <si>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</si>
  <si>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</si>
  <si>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</si>
  <si>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</si>
  <si>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</si>
  <si>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</si>
  <si>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</si>
  <si>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</si>
  <si>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</si>
  <si>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</si>
  <si>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Male</t>
  </si>
  <si>
    <t>Female</t>
  </si>
  <si>
    <t>General Medicine</t>
  </si>
  <si>
    <t>Pediatrics</t>
  </si>
  <si>
    <t>Orthopedics</t>
  </si>
  <si>
    <t>Cardiology</t>
  </si>
  <si>
    <t>Gynecology</t>
  </si>
  <si>
    <t>Fever</t>
  </si>
  <si>
    <t>Asthma</t>
  </si>
  <si>
    <t>Allergy</t>
  </si>
  <si>
    <t>Arthritis</t>
  </si>
  <si>
    <t>Hypertension</t>
  </si>
  <si>
    <t>Pregnancy</t>
  </si>
  <si>
    <t>Infection</t>
  </si>
  <si>
    <t>Heart Disease</t>
  </si>
  <si>
    <t>Surgery</t>
  </si>
  <si>
    <t>Fracture</t>
  </si>
  <si>
    <t>Anemia</t>
  </si>
  <si>
    <t>Back Pain</t>
  </si>
  <si>
    <t>Arrhythmia</t>
  </si>
  <si>
    <t>Stay_Duration</t>
  </si>
  <si>
    <t>Admission_Month</t>
  </si>
  <si>
    <t>Row Labels</t>
  </si>
  <si>
    <t>Grand Total</t>
  </si>
  <si>
    <t>Count of Patient_ID</t>
  </si>
  <si>
    <t>Sum of Bill_Amount</t>
  </si>
  <si>
    <t>Average of Stay_Duration</t>
  </si>
  <si>
    <t>Apr-25</t>
  </si>
  <si>
    <t>Aug-25</t>
  </si>
  <si>
    <t>Feb-25</t>
  </si>
  <si>
    <t>Jan-25</t>
  </si>
  <si>
    <t>Jul-25</t>
  </si>
  <si>
    <t>Jun-25</t>
  </si>
  <si>
    <t>Mar-25</t>
  </si>
  <si>
    <t>May-25</t>
  </si>
  <si>
    <t>Oct-25</t>
  </si>
  <si>
    <t>Sep-25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</si>
</sst>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xf>
    <xf numFmtId="0" fontId="0" fillId="0" borderId="0" xfId="0" applyAlignment="1">
      <alignment horizontal="left"/>
    </xf>
    <xf numFmtId="164" fontId="0" fillId="0" borderId="0" xfId="0" applyNumberFormat="1" applyAlignment="1">
      <alignment horizontal="left"/>
    </xf>
    <xf numFmtId="1" fontId="1" fillId="0" borderId="0" xfId="0" applyNumberFormat="1" applyFont="1" applyAlignment="1">
      <alignment horizontal="left"/>
    </xf>
    <xf numFmtId="1" fontId="0" fillId="0" borderId="0" xfId="0" applyNumberFormat="1" applyAlignment="1">
      <alignment horizontal="left"/>
    </xf>
    <xf numFmtId="1" fontId="0" fillId="0" borderId="0" xfId="0" applyNumberFormat="1"/>
    <xf numFmtId="0" fontId="0" fillId="0" borderId="0" xfId="0" pivotButton="1"/>
  </cellXfs>
  <cellStyles count="1">
    <cellStyle name="Normal" xfId="0" builtinId="0"/>
  </cellStyles>
  <dxfs count="12">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[Hospital_Patient_Data.xlsx]Dept_PatientCount!PivotTable1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 Patient Count</a:t>
            </a:r>
          </a:p>
          <a:p>
            <a:pPr>
              <a:defRPr/>
            </a:pPr>
            <a:endParaRPr lang="en-US"/>
          </a:p>
        </c:rich>
      </c:tx>
      <c:layout>
        <c:manualLayout>
          <c:xMode val="edge"/>
          <c:yMode val="edge"/>
          <c:x val="0.23893744531933508"/>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Dept_PatientCount!$B$3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Dept_PatientCount!$A$4:$A$9</c:f>
              <c:strCache>
                <c:ptCount val="5"/>
                <c:pt idx="0">
                  <c:v>Cardiology</c:v>
                </c:pt>
                <c:pt idx="1">
                  <c:v>General Medicine</c:v>
                </c:pt>
                <c:pt idx="2">
                  <c:v>Gynecology</c:v>
                </c:pt>
                <c:pt idx="3">
                  <c:v>Orthopedics</c:v>
                </c:pt>
                <c:pt idx="4">
                  <c:v>Pediatrics</c:v>
                </c:pt>
              </c:strCache>
            </c:strRef>
          </c:cat>
          <c:val>
            <c:numRef>
              <c:f>Dept_PatientCount!$B$4:$B$9</c:f>
              <c:numCache>
                <c:formatCode>General</c:formatCode>
                <c:ptCount val="5"/>
                <c:pt idx="0">
                  <c:v>10</c:v>
                </c:pt>
                <c:pt idx="1">
                  <c:v>6</c:v>
                </c:pt>
                <c:pt idx="2">
                  <c:v>9</c:v>
                </c:pt>
                <c:pt idx="3">
                  <c:v>11</c:v>
                </c:pt>
                <c:pt idx="4">
                  <c:v>14</c:v>
                </c:pt>
              </c:numCache>
            </c:numRef>
          </c:val>
          <c:extLst>
            <c:ext xmlns:c16="http://schemas.microsoft.com/office/drawing/2014/chart" uri="{C3380CC4-5D6E-409C-BE32-E72D297353CC}">
              <c16:uniqueId val="{00000000-4EB5-450A-8EB7-BF6726957B37}"/>
            </c:ext>
          </c:extLst>
        </c:ser>
        <c:dLbls>
          <c:dLblPos val="inEnd"/>
          <c:showLegendKey val="0"/>
          <c:showVal val="1"/>
          <c:showCatName val="0"/>
          <c:showSerName val="0"/>
          <c:showPercent val="0"/>
          <c:showBubbleSize val="0"/>
        </c:dLbls>
        <c:gapWidth val="65"/>
        <c:axId val="1862979392"/>
        <c:axId val="1862963072"/>
      </c:barChart>
      <c:catAx>
        <c:axId val="1862979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2963072"/>
        <c:crosses val="autoZero"/>
        <c:auto val="1"/>
        <c:lblAlgn val="ctr"/>
        <c:lblOffset val="100"/>
        <c:noMultiLvlLbl val="0"/>
      </c:catAx>
      <c:valAx>
        <c:axId val="1862963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2979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[Hospital_Patient_Data.xlsx]Dept_Revenue!PivotTable2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Department (₹)</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Dept_Revenue!$A$4:$A$9</c:f>
              <c:strCache>
                <c:ptCount val="5"/>
                <c:pt idx="0">
                  <c:v>Cardiology</c:v>
                </c:pt>
                <c:pt idx="1">
                  <c:v>General Medicine</c:v>
                </c:pt>
                <c:pt idx="2">
                  <c:v>Gynecology</c:v>
                </c:pt>
                <c:pt idx="3">
                  <c:v>Orthopedics</c:v>
                </c:pt>
                <c:pt idx="4">
                  <c:v>Pediatrics</c:v>
                </c:pt>
              </c:strCache>
            </c:strRef>
          </c:cat>
          <c:val>
            <c:numRef>
              <c:f>Dept_Revenue!$B$4:$B$9</c:f>
              <c:numCache>
                <c:formatCode>General</c:formatCode>
                <c:ptCount val="5"/>
                <c:pt idx="0">
                  <c:v>262572</c:v>
                </c:pt>
                <c:pt idx="1">
                  <c:v>110038</c:v>
                </c:pt>
                <c:pt idx="2">
                  <c:v>260815</c:v>
                </c:pt>
                <c:pt idx="3">
                  <c:v>289105</c:v>
                </c:pt>
                <c:pt idx="4">
                  <c:v>402110</c:v>
                </c:pt>
              </c:numCache>
            </c:numRef>
          </c:val>
          <c:extLst>
            <c:ext xmlns:c16="http://schemas.microsoft.com/office/drawing/2014/chart" uri="{C3380CC4-5D6E-409C-BE32-E72D297353CC}">
              <c16:uniqueId val="{00000000-87E2-4710-81AD-5A30EA85F1D2}"/>
            </c:ext>
          </c:extLst>
        </c:ser>
        <c:dLbls>
          <c:dLblPos val="inEnd"/>
          <c:showLegendKey val="0"/>
          <c:showVal val="1"/>
          <c:showCatName val="0"/>
          <c:showSerName val="0"/>
          <c:showPercent val="0"/>
          <c:showBubbleSize val="0"/>
        </c:dLbls>
        <c:gapWidth val="65"/>
        <c:axId val="2010571248"/>
        <c:axId val="2010569328"/>
      </c:barChart>
      <c:catAx>
        <c:axId val="2010571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0569328"/>
        <c:crosses val="autoZero"/>
        <c:auto val="1"/>
        <c:lblAlgn val="ctr"/>
        <c:lblOffset val="100"/>
        <c:noMultiLvlLbl val="0"/>
      </c:catAx>
      <c:valAx>
        <c:axId val="20105693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105712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[Hospital_Patient_Data.xlsx]Dept_AvgStay!PivotTable3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Stay Duration (Days)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Dept_AvgStay!$B$3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Dept_AvgStay!$A$4:$A$9</c:f>
              <c:strCache>
                <c:ptCount val="5"/>
                <c:pt idx="0">
                  <c:v>Cardiology</c:v>
                </c:pt>
                <c:pt idx="1">
                  <c:v>General Medicine</c:v>
                </c:pt>
                <c:pt idx="2">
                  <c:v>Gynecology</c:v>
                </c:pt>
                <c:pt idx="3">
                  <c:v>Orthopedics</c:v>
                </c:pt>
                <c:pt idx="4">
                  <c:v>Pediatrics</c:v>
                </c:pt>
              </c:strCache>
            </c:strRef>
          </c:cat>
          <c:val>
            <c:numRef>
              <c:f>Dept_AvgStay!$B$4:$B$9</c:f>
              <c:numCache>
                <c:formatCode>0</c:formatCode>
                <c:ptCount val="5"/>
                <c:pt idx="0">
                  <c:v>6.4</c:v>
                </c:pt>
                <c:pt idx="1">
                  <c:v>7.666666666666667</c:v>
                </c:pt>
                <c:pt idx="2">
                  <c:v>6.2222222222222223</c:v>
                </c:pt>
                <c:pt idx="3">
                  <c:v>7.1818181818181817</c:v>
                </c:pt>
                <c:pt idx="4">
                  <c:v>5.7142857142857144</c:v>
                </c:pt>
              </c:numCache>
            </c:numRef>
          </c:val>
          <c:extLst>
            <c:ext xmlns:c16="http://schemas.microsoft.com/office/drawing/2014/chart" uri="{C3380CC4-5D6E-409C-BE32-E72D297353CC}">
              <c16:uniqueId val="{00000000-95BC-4141-9A64-97321893F81F}"/>
            </c:ext>
          </c:extLst>
        </c:ser>
        <c:dLbls>
          <c:dLblPos val="inEnd"/>
          <c:showLegendKey val="0"/>
          <c:showVal val="1"/>
          <c:showCatName val="0"/>
          <c:showSerName val="0"/>
          <c:showPercent val="0"/>
          <c:showBubbleSize val="0"/>
        </c:dLbls>
        <c:gapWidth val="65"/>
        <c:axId val="2010575568"/>
        <c:axId val="2010578448"/>
      </c:barChart>
      <c:catAx>
        <c:axId val="2010575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0578448"/>
        <c:crosses val="autoZero"/>
        <c:auto val="1"/>
        <c:lblAlgn val="ctr"/>
        <c:lblOffset val="100"/>
        <c:noMultiLvlLbl val="0"/>
      </c:catAx>
      <c:valAx>
        <c:axId val="2010578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0575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[Hospital_Patient_Data.xlsx]Gender_Distribution!PivotTable4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 of Patients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Gender_Distribution!$B$3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D1-4F4B-A59D-F2A796F5E07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D1-4F4B-A59D-F2A796F5E0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Gender_Distribution!$A$4:$A$6</c:f>
              <c:strCache>
                <c:ptCount val="2"/>
                <c:pt idx="0">
                  <c:v>Female</c:v>
                </c:pt>
                <c:pt idx="1">
                  <c:v>Male</c:v>
                </c:pt>
              </c:strCache>
            </c:strRef>
          </c:cat>
          <c:val>
            <c:numRef>
              <c:f>Gender_Distribution!$B$4:$B$6</c:f>
              <c:numCache>
                <c:formatCode>General</c:formatCode>
                <c:ptCount val="2"/>
                <c:pt idx="0">
                  <c:v>7</c:v>
                </c:pt>
                <c:pt idx="1">
                  <c:v>3</c:v>
                </c:pt>
              </c:numCache>
            </c:numRef>
          </c:val>
          <c:extLst>
            <c:ext xmlns:c16="http://schemas.microsoft.com/office/drawing/2014/chart" uri="{C3380CC4-5D6E-409C-BE32-E72D297353CC}">
              <c16:uniqueId val="{00000000-1D9E-446C-9817-99436DBA8C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[Hospital_Patient_Data.xlsx]Monthly_Admissions!PivotTable5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Admissions Trend (2025)</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Monthly_Admissions!$B$3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Monthly_Admissions!$A$4:$A$14</c:f>
              <c:strCache>
                <c:ptCount val="10"/>
                <c:pt idx="0">
                  <c:v>Apr-25</c:v>
                </c:pt>
                <c:pt idx="1">
                  <c:v>Aug-25</c:v>
                </c:pt>
                <c:pt idx="2">
                  <c:v>Feb-25</c:v>
                </c:pt>
                <c:pt idx="3">
                  <c:v>Jan-25</c:v>
                </c:pt>
                <c:pt idx="4">
                  <c:v>Jul-25</c:v>
                </c:pt>
                <c:pt idx="5">
                  <c:v>Jun-25</c:v>
                </c:pt>
                <c:pt idx="6">
                  <c:v>Mar-25</c:v>
                </c:pt>
                <c:pt idx="7">
                  <c:v>May-25</c:v>
                </c:pt>
                <c:pt idx="8">
                  <c:v>Oct-25</c:v>
                </c:pt>
                <c:pt idx="9">
                  <c:v>Sep-25</c:v>
                </c:pt>
              </c:strCache>
            </c:strRef>
          </c:cat>
          <c:val>
            <c:numRef>
              <c:f>Monthly_Admissions!$B$4:$B$14</c:f>
              <c:numCache>
                <c:formatCode>General</c:formatCode>
                <c:ptCount val="10"/>
                <c:pt idx="0">
                  <c:v>7</c:v>
                </c:pt>
                <c:pt idx="1">
                  <c:v>1</c:v>
                </c:pt>
                <c:pt idx="2">
                  <c:v>7</c:v>
                </c:pt>
                <c:pt idx="3">
                  <c:v>7</c:v>
                </c:pt>
                <c:pt idx="4">
                  <c:v>2</c:v>
                </c:pt>
                <c:pt idx="5">
                  <c:v>3</c:v>
                </c:pt>
                <c:pt idx="6">
                  <c:v>3</c:v>
                </c:pt>
                <c:pt idx="7">
                  <c:v>7</c:v>
                </c:pt>
                <c:pt idx="8">
                  <c:v>9</c:v>
                </c:pt>
                <c:pt idx="9">
                  <c:v>4</c:v>
                </c:pt>
              </c:numCache>
            </c:numRef>
          </c:val>
          <c:smooth val="0"/>
          <c:extLst>
            <c:ext xmlns:c16="http://schemas.microsoft.com/office/drawing/2014/chart" uri="{C3380CC4-5D6E-409C-BE32-E72D297353CC}">
              <c16:uniqueId val="{00000000-DC95-4700-A6D2-19756957C966}"/>
            </c:ext>
          </c:extLst>
        </c:ser>
        <c:dLbls>
          <c:dLblPos val="ctr"/>
          <c:showLegendKey val="0"/>
          <c:showVal val="1"/>
          <c:showCatName val="0"/>
          <c:showSerName val="0"/>
          <c:showPercent val="0"/>
          <c:showBubbleSize val="0"/>
        </c:dLbls>
        <c:marker val="1"/>
        <c:smooth val="0"/>
        <c:axId val="2010553488"/>
        <c:axId val="2010549648"/>
      </c:lineChart>
      <c:catAx>
        <c:axId val="2010553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0549648"/>
        <c:crosses val="autoZero"/>
        <c:auto val="1"/>
        <c:lblAlgn val="ctr"/>
        <c:lblOffset val="100"/>
        <c:noMultiLvlLbl val="0"/>
      </c:catAx>
      <c:valAx>
        <c:axId val="20105496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1055348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[Hospital_Patient_Data.xlsx]Dept_PatientCount!PivotTable1</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400" i="1" u="sng">
                <a:solidFill>
                  <a:schemeClr val="dk1"/>
                </a:solidFill>
                <a:latin typeface="+mn-lt"/>
                <a:ea typeface="+mn-ea"/>
                <a:cs typeface="+mn-cs"/>
              </a:rPr>
              <a:t>Department-wise Patient Count</a:t>
            </a:r>
          </a:p>
          <a:p>
            <a:pPr>
              <a:defRPr>
                <a:solidFill>
                  <a:schemeClr val="dk1"/>
                </a:solidFill>
              </a:defRPr>
            </a:pPr>
            <a:endParaRPr lang="en-US">
              <a:latin typeface="Segoe UI" panose="020B0502040204020203" pitchFamily="34" charset="0"/>
              <a:cs typeface="Segoe UI" panose="020B0502040204020203" pitchFamily="34" charset="0"/>
            </a:endParaRPr>
          </a:p>
        </c:rich>
      </c:tx>
      <c:layout>
        <c:manualLayout>
          <c:xMode val="edge"/>
          <c:yMode val="edge"/>
          <c:x val="0.367173874808297"/>
          <c:y val="5.4648650553376921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Dept_PatientCount!$B$3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Dept_PatientCount!$A$4:$A$9</c:f>
              <c:strCache>
                <c:ptCount val="5"/>
                <c:pt idx="0">
                  <c:v>Cardiology</c:v>
                </c:pt>
                <c:pt idx="1">
                  <c:v>General Medicine</c:v>
                </c:pt>
                <c:pt idx="2">
                  <c:v>Gynecology</c:v>
                </c:pt>
                <c:pt idx="3">
                  <c:v>Orthopedics</c:v>
                </c:pt>
                <c:pt idx="4">
                  <c:v>Pediatrics</c:v>
                </c:pt>
              </c:strCache>
            </c:strRef>
          </c:cat>
          <c:val>
            <c:numRef>
              <c:f>Dept_PatientCount!$B$4:$B$9</c:f>
              <c:numCache>
                <c:formatCode>General</c:formatCode>
                <c:ptCount val="5"/>
                <c:pt idx="0">
                  <c:v>10</c:v>
                </c:pt>
                <c:pt idx="1">
                  <c:v>6</c:v>
                </c:pt>
                <c:pt idx="2">
                  <c:v>9</c:v>
                </c:pt>
                <c:pt idx="3">
                  <c:v>11</c:v>
                </c:pt>
                <c:pt idx="4">
                  <c:v>14</c:v>
                </c:pt>
              </c:numCache>
            </c:numRef>
          </c:val>
          <c:extLst>
            <c:ext xmlns:c16="http://schemas.microsoft.com/office/drawing/2014/chart" uri="{C3380CC4-5D6E-409C-BE32-E72D297353CC}">
              <c16:uniqueId val="{00000000-8148-4FCD-8F9E-650EF5E8B02F}"/>
            </c:ext>
          </c:extLst>
        </c:ser>
        <c:dLbls>
          <c:dLblPos val="inEnd"/>
          <c:showLegendKey val="0"/>
          <c:showVal val="1"/>
          <c:showCatName val="0"/>
          <c:showSerName val="0"/>
          <c:showPercent val="0"/>
          <c:showBubbleSize val="0"/>
        </c:dLbls>
        <c:gapWidth val="65"/>
        <c:axId val="1862979392"/>
        <c:axId val="1862963072"/>
      </c:barChart>
      <c:catAx>
        <c:axId val="1862979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862963072"/>
        <c:crosses val="autoZero"/>
        <c:auto val="1"/>
        <c:lblAlgn val="ctr"/>
        <c:lblOffset val="100"/>
        <c:noMultiLvlLbl val="0"/>
      </c:catAx>
      <c:valAx>
        <c:axId val="1862963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6297939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[Hospital_Patient_Data.xlsx]Dept_Revenue!PivotTable2</c:name>
    <c:fmtId val="18"/>
  </c:pivotSource>
  <c:chart>
    <c:title>
      <c:tx>
        <c:rich>
          <a:bodyPr rot="0" spcFirstLastPara="1" vertOverflow="ellipsis" vert="horz" wrap="square" anchor="ctr" anchorCtr="1"/>
          <a:lstStyle/>
          <a:p>
            <a:pPr algn="ctr">
              <a:defRPr sz="1800" b="1" i="0" u="none" strike="noStrike" kern="1200" baseline="0">
                <a:solidFill>
                  <a:schemeClr val="dk1"/>
                </a:solidFill>
                <a:latin typeface="+mn-lt"/>
                <a:ea typeface="+mn-ea"/>
                <a:cs typeface="+mn-cs"/>
              </a:defRPr>
            </a:pPr>
            <a:r>
              <a:rPr lang="en-US" sz="1400" i="1" u="sng">
                <a:solidFill>
                  <a:schemeClr val="dk1"/>
                </a:solidFill>
                <a:latin typeface="+mn-lt"/>
                <a:ea typeface="+mn-ea"/>
                <a:cs typeface="+mn-cs"/>
              </a:rPr>
              <a:t>Revenue by Department (₹)</a:t>
            </a:r>
          </a:p>
          <a:p>
            <a:pPr algn="ctr">
              <a:defRPr>
                <a:solidFill>
                  <a:schemeClr val="dk1"/>
                </a:solidFill>
              </a:defRPr>
            </a:pPr>
            <a:endParaRPr lang="en-US">
              <a:latin typeface="Segoe UI" panose="020B0502040204020203" pitchFamily="34" charset="0"/>
              <a:cs typeface="Segoe UI" panose="020B0502040204020203" pitchFamily="34" charset="0"/>
            </a:endParaRPr>
          </a:p>
        </c:rich>
      </c:tx>
      <c:layout>
        <c:manualLayout>
          <c:xMode val="edge"/>
          <c:yMode val="edge"/>
          <c:x val="0.4280392280583733"/>
          <c:y val="4.1675700619989327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lgn="ct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Dept_Revenue!$A$4:$A$9</c:f>
              <c:strCache>
                <c:ptCount val="5"/>
                <c:pt idx="0">
                  <c:v>Cardiology</c:v>
                </c:pt>
                <c:pt idx="1">
                  <c:v>General Medicine</c:v>
                </c:pt>
                <c:pt idx="2">
                  <c:v>Gynecology</c:v>
                </c:pt>
                <c:pt idx="3">
                  <c:v>Orthopedics</c:v>
                </c:pt>
                <c:pt idx="4">
                  <c:v>Pediatrics</c:v>
                </c:pt>
              </c:strCache>
            </c:strRef>
          </c:cat>
          <c:val>
            <c:numRef>
              <c:f>Dept_Revenue!$B$4:$B$9</c:f>
              <c:numCache>
                <c:formatCode>General</c:formatCode>
                <c:ptCount val="5"/>
                <c:pt idx="0">
                  <c:v>262572</c:v>
                </c:pt>
                <c:pt idx="1">
                  <c:v>110038</c:v>
                </c:pt>
                <c:pt idx="2">
                  <c:v>260815</c:v>
                </c:pt>
                <c:pt idx="3">
                  <c:v>289105</c:v>
                </c:pt>
                <c:pt idx="4">
                  <c:v>402110</c:v>
                </c:pt>
              </c:numCache>
            </c:numRef>
          </c:val>
          <c:extLst>
            <c:ext xmlns:c16="http://schemas.microsoft.com/office/drawing/2014/chart" uri="{C3380CC4-5D6E-409C-BE32-E72D297353CC}">
              <c16:uniqueId val="{00000000-DA5C-4F3F-9120-716DAF50FFAC}"/>
            </c:ext>
          </c:extLst>
        </c:ser>
        <c:dLbls>
          <c:dLblPos val="inEnd"/>
          <c:showLegendKey val="0"/>
          <c:showVal val="1"/>
          <c:showCatName val="0"/>
          <c:showSerName val="0"/>
          <c:showPercent val="0"/>
          <c:showBubbleSize val="0"/>
        </c:dLbls>
        <c:gapWidth val="65"/>
        <c:axId val="2010571248"/>
        <c:axId val="2010569328"/>
      </c:barChart>
      <c:catAx>
        <c:axId val="2010571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010569328"/>
        <c:crosses val="autoZero"/>
        <c:auto val="1"/>
        <c:lblAlgn val="ctr"/>
        <c:lblOffset val="100"/>
        <c:noMultiLvlLbl val="0"/>
      </c:catAx>
      <c:valAx>
        <c:axId val="20105693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10571248"/>
        <c:crosses val="autoZero"/>
        <c:crossBetween val="between"/>
      </c:valAx>
      <c:spPr>
        <a:noFill/>
        <a:ln w="9525" cap="flat" cmpd="sng" algn="ctr">
          <a:solidFill>
            <a:schemeClr val="tx2"/>
          </a:solidFill>
          <a:prstDash val="solid"/>
          <a:round/>
          <a:headEnd type="none" w="med" len="med"/>
          <a:tailEnd type="none" w="med" len="me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[Hospital_Patient_Data.xlsx]Dept_AvgStay!PivotTable3</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400" i="1" u="sng">
                <a:solidFill>
                  <a:schemeClr val="dk1"/>
                </a:solidFill>
                <a:latin typeface="+mn-lt"/>
                <a:ea typeface="+mn-ea"/>
                <a:cs typeface="+mn-cs"/>
              </a:rPr>
              <a:t>Average Stay Duration (Days)</a:t>
            </a:r>
          </a:p>
          <a:p>
            <a:pPr>
              <a:defRPr>
                <a:solidFill>
                  <a:schemeClr val="dk1"/>
                </a:solidFill>
              </a:defRPr>
            </a:pPr>
            <a:endParaRPr lang="en-US"/>
          </a:p>
        </c:rich>
      </c:tx>
      <c:layout>
        <c:manualLayout>
          <c:xMode val="edge"/>
          <c:yMode val="edge"/>
          <c:x val="0.40964364038061563"/>
          <c:y val="6.8480526681774123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Dept_AvgStay!$B$3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Dept_AvgStay!$A$4:$A$9</c:f>
              <c:strCache>
                <c:ptCount val="5"/>
                <c:pt idx="0">
                  <c:v>Cardiology</c:v>
                </c:pt>
                <c:pt idx="1">
                  <c:v>General Medicine</c:v>
                </c:pt>
                <c:pt idx="2">
                  <c:v>Gynecology</c:v>
                </c:pt>
                <c:pt idx="3">
                  <c:v>Orthopedics</c:v>
                </c:pt>
                <c:pt idx="4">
                  <c:v>Pediatrics</c:v>
                </c:pt>
              </c:strCache>
            </c:strRef>
          </c:cat>
          <c:val>
            <c:numRef>
              <c:f>Dept_AvgStay!$B$4:$B$9</c:f>
              <c:numCache>
                <c:formatCode>0</c:formatCode>
                <c:ptCount val="5"/>
                <c:pt idx="0">
                  <c:v>6.4</c:v>
                </c:pt>
                <c:pt idx="1">
                  <c:v>7.666666666666667</c:v>
                </c:pt>
                <c:pt idx="2">
                  <c:v>6.2222222222222223</c:v>
                </c:pt>
                <c:pt idx="3">
                  <c:v>7.1818181818181817</c:v>
                </c:pt>
                <c:pt idx="4">
                  <c:v>5.7142857142857144</c:v>
                </c:pt>
              </c:numCache>
            </c:numRef>
          </c:val>
          <c:extLst>
            <c:ext xmlns:c16="http://schemas.microsoft.com/office/drawing/2014/chart" uri="{C3380CC4-5D6E-409C-BE32-E72D297353CC}">
              <c16:uniqueId val="{00000000-DF1E-4306-95E6-6BA04FFEA474}"/>
            </c:ext>
          </c:extLst>
        </c:ser>
        <c:dLbls>
          <c:dLblPos val="inEnd"/>
          <c:showLegendKey val="0"/>
          <c:showVal val="1"/>
          <c:showCatName val="0"/>
          <c:showSerName val="0"/>
          <c:showPercent val="0"/>
          <c:showBubbleSize val="0"/>
        </c:dLbls>
        <c:gapWidth val="65"/>
        <c:axId val="2010575568"/>
        <c:axId val="2010578448"/>
      </c:barChart>
      <c:catAx>
        <c:axId val="2010575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010578448"/>
        <c:crosses val="autoZero"/>
        <c:auto val="1"/>
        <c:lblAlgn val="ctr"/>
        <c:lblOffset val="100"/>
        <c:noMultiLvlLbl val="0"/>
      </c:catAx>
      <c:valAx>
        <c:axId val="2010578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2010575568"/>
        <c:crosses val="autoZero"/>
        <c:crossBetween val="between"/>
      </c:valA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tx2"/>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[Hospital_Patient_Data.xlsx]Gender_Distribution!PivotTable4</c:name>
    <c:fmtId val="8"/>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400" i="1" u="sng">
                <a:solidFill>
                  <a:schemeClr val="dk1"/>
                </a:solidFill>
                <a:latin typeface="+mn-lt"/>
                <a:ea typeface="+mn-ea"/>
                <a:cs typeface="+mn-cs"/>
              </a:rPr>
              <a:t>Gender Distribution of Patients</a:t>
            </a:r>
          </a:p>
          <a:p>
            <a:pPr>
              <a:defRPr>
                <a:solidFill>
                  <a:schemeClr val="dk1"/>
                </a:solidFill>
              </a:defRPr>
            </a:pPr>
            <a:endParaRPr lang="en-US"/>
          </a:p>
        </c:rich>
      </c:tx>
      <c:layout>
        <c:manualLayout>
          <c:xMode val="edge"/>
          <c:yMode val="edge"/>
          <c:x val="0.36291962613318191"/>
          <c:y val="3.8878198695927631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solidFill>
              <a:schemeClr val="tx2"/>
            </a:solidFill>
          </a:ln>
          <a:effectLst>
            <a:glow rad="63500">
              <a:schemeClr val="accent1">
                <a:satMod val="175000"/>
                <a:alpha val="40000"/>
              </a:schemeClr>
            </a:glo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6"/>
          </a:solidFill>
          <a:ln>
            <a:solidFill>
              <a:schemeClr val="tx2"/>
            </a:solidFill>
          </a:ln>
          <a:effectLst>
            <a:glow rad="63500">
              <a:schemeClr val="accent1">
                <a:satMod val="175000"/>
                <a:alpha val="40000"/>
              </a:schemeClr>
            </a:glow>
          </a:effectLst>
        </c:spPr>
      </c:pivotFmt>
      <c:pivotFmt>
        <c:idx val="6"/>
        <c:spPr>
          <a:solidFill>
            <a:schemeClr val="accent6"/>
          </a:solidFill>
          <a:ln>
            <a:solidFill>
              <a:schemeClr val="tx2"/>
            </a:solidFill>
          </a:ln>
          <a:effectLst>
            <a:glow rad="63500">
              <a:schemeClr val="accent1">
                <a:satMod val="175000"/>
                <a:alpha val="40000"/>
              </a:schemeClr>
            </a:glow>
          </a:effectLst>
        </c:spPr>
      </c:pivotFmt>
    </c:pivotFmts>
    <c:plotArea>
      <c:layout/>
      <c:pieChart>
        <c:varyColors val="1"/>
        <c:ser>
          <c:idx val="0"/>
          <c:order val="0"/>
          <c:tx>
            <c:strRef>
              <c:f>Gender_Distribution!$B$3</c:f>
              <c:strCache>
                <c:ptCount val="1"/>
                <c:pt idx="0">
                  <c:v>Total</c:v>
                </c:pt>
              </c:strCache>
            </c:strRef>
          </c:tx>
          <c:spPr>
            <a:ln>
              <a:solidFill>
                <a:schemeClr val="tx2"/>
              </a:solidFill>
            </a:ln>
            <a:effectLst>
              <a:glow rad="63500">
                <a:schemeClr val="accent1">
                  <a:satMod val="175000"/>
                  <a:alpha val="40000"/>
                </a:schemeClr>
              </a:glow>
            </a:effectLst>
          </c:spPr>
          <c:dPt>
            <c:idx val="0"/>
            <c:bubble3D val="0"/>
            <c:explosion val="13"/>
            <c:spPr>
              <a:solidFill>
                <a:schemeClr val="accent6"/>
              </a:solidFill>
              <a:ln>
                <a:solidFill>
                  <a:schemeClr val="tx2"/>
                </a:solidFill>
              </a:ln>
              <a:effectLst>
                <a:glow rad="63500">
                  <a:schemeClr val="accent1">
                    <a:satMod val="175000"/>
                    <a:alpha val="40000"/>
                  </a:schemeClr>
                </a:glow>
              </a:effectLst>
            </c:spPr>
            <c:extLst>
              <c:ext xmlns:c16="http://schemas.microsoft.com/office/drawing/2014/chart" uri="{C3380CC4-5D6E-409C-BE32-E72D297353CC}">
                <c16:uniqueId val="{00000001-C0F9-4D8D-9B58-E37D5F4AA74A}"/>
              </c:ext>
            </c:extLst>
          </c:dPt>
          <c:dPt>
            <c:idx val="1"/>
            <c:bubble3D val="0"/>
            <c:spPr>
              <a:solidFill>
                <a:schemeClr val="accent5"/>
              </a:solidFill>
              <a:ln>
                <a:solidFill>
                  <a:schemeClr val="tx2"/>
                </a:solidFill>
              </a:ln>
              <a:effectLst>
                <a:glow rad="63500">
                  <a:schemeClr val="accent1">
                    <a:satMod val="175000"/>
                    <a:alpha val="40000"/>
                  </a:schemeClr>
                </a:glow>
              </a:effectLst>
            </c:spPr>
            <c:extLst>
              <c:ext xmlns:c16="http://schemas.microsoft.com/office/drawing/2014/chart" uri="{C3380CC4-5D6E-409C-BE32-E72D297353CC}">
                <c16:uniqueId val="{00000003-C0F9-4D8D-9B58-E37D5F4AA7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Gender_Distribution!$A$4:$A$6</c:f>
              <c:strCache>
                <c:ptCount val="2"/>
                <c:pt idx="0">
                  <c:v>Female</c:v>
                </c:pt>
                <c:pt idx="1">
                  <c:v>Male</c:v>
                </c:pt>
              </c:strCache>
            </c:strRef>
          </c:cat>
          <c:val>
            <c:numRef>
              <c:f>Gender_Distribution!$B$4:$B$6</c:f>
              <c:numCache>
                <c:formatCode>General</c:formatCode>
                <c:ptCount val="2"/>
                <c:pt idx="0">
                  <c:v>7</c:v>
                </c:pt>
                <c:pt idx="1">
                  <c:v>3</c:v>
                </c:pt>
              </c:numCache>
            </c:numRef>
          </c:val>
          <c:extLst>
            <c:ext xmlns:c16="http://schemas.microsoft.com/office/drawing/2014/chart" uri="{C3380CC4-5D6E-409C-BE32-E72D297353CC}">
              <c16:uniqueId val="{00000004-C0F9-4D8D-9B58-E37D5F4AA74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816843763963103"/>
          <c:y val="0.45114883503130326"/>
          <c:w val="0.19383399042282945"/>
          <c:h val="0.3212381997977388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[Hospital_Patient_Data.xlsx]Monthly_Admissions!PivotTable5</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400" i="1" u="sng">
                <a:solidFill>
                  <a:schemeClr val="dk1"/>
                </a:solidFill>
                <a:latin typeface="+mn-lt"/>
                <a:ea typeface="+mn-ea"/>
                <a:cs typeface="+mn-cs"/>
              </a:rPr>
              <a:t>Monthly Admissions Trend (2025)</a:t>
            </a:r>
          </a:p>
          <a:p>
            <a:pPr>
              <a:defRPr>
                <a:solidFill>
                  <a:schemeClr val="dk1"/>
                </a:solidFill>
              </a:defRPr>
            </a:pPr>
            <a:endParaRPr lang="en-US"/>
          </a:p>
        </c:rich>
      </c:tx>
      <c:layout>
        <c:manualLayout>
          <c:xMode val="edge"/>
          <c:yMode val="edge"/>
          <c:x val="0.34794082250984276"/>
          <c:y val="4.4356595915883243E-2"/>
        </c:manualLayout>
      </c:layout>
      <c:overlay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Monthly_Admissions!$B$3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Monthly_Admissions!$A$4:$A$14</c:f>
              <c:strCache>
                <c:ptCount val="10"/>
                <c:pt idx="0">
                  <c:v>Apr-25</c:v>
                </c:pt>
                <c:pt idx="1">
                  <c:v>Aug-25</c:v>
                </c:pt>
                <c:pt idx="2">
                  <c:v>Feb-25</c:v>
                </c:pt>
                <c:pt idx="3">
                  <c:v>Jan-25</c:v>
                </c:pt>
                <c:pt idx="4">
                  <c:v>Jul-25</c:v>
                </c:pt>
                <c:pt idx="5">
                  <c:v>Jun-25</c:v>
                </c:pt>
                <c:pt idx="6">
                  <c:v>Mar-25</c:v>
                </c:pt>
                <c:pt idx="7">
                  <c:v>May-25</c:v>
                </c:pt>
                <c:pt idx="8">
                  <c:v>Oct-25</c:v>
                </c:pt>
                <c:pt idx="9">
                  <c:v>Sep-25</c:v>
                </c:pt>
              </c:strCache>
            </c:strRef>
          </c:cat>
          <c:val>
            <c:numRef>
              <c:f>Monthly_Admissions!$B$4:$B$14</c:f>
              <c:numCache>
                <c:formatCode>General</c:formatCode>
                <c:ptCount val="10"/>
                <c:pt idx="0">
                  <c:v>7</c:v>
                </c:pt>
                <c:pt idx="1">
                  <c:v>1</c:v>
                </c:pt>
                <c:pt idx="2">
                  <c:v>7</c:v>
                </c:pt>
                <c:pt idx="3">
                  <c:v>7</c:v>
                </c:pt>
                <c:pt idx="4">
                  <c:v>2</c:v>
                </c:pt>
                <c:pt idx="5">
                  <c:v>3</c:v>
                </c:pt>
                <c:pt idx="6">
                  <c:v>3</c:v>
                </c:pt>
                <c:pt idx="7">
                  <c:v>7</c:v>
                </c:pt>
                <c:pt idx="8">
                  <c:v>9</c:v>
                </c:pt>
                <c:pt idx="9">
                  <c:v>4</c:v>
                </c:pt>
              </c:numCache>
            </c:numRef>
          </c:val>
          <c:smooth val="0"/>
          <c:extLst>
            <c:ext xmlns:c16="http://schemas.microsoft.com/office/drawing/2014/chart" uri="{C3380CC4-5D6E-409C-BE32-E72D297353CC}">
              <c16:uniqueId val="{00000000-D279-4D12-B163-78F7AA00DBE6}"/>
            </c:ext>
          </c:extLst>
        </c:ser>
        <c:dLbls>
          <c:dLblPos val="ctr"/>
          <c:showLegendKey val="0"/>
          <c:showVal val="1"/>
          <c:showCatName val="0"/>
          <c:showSerName val="0"/>
          <c:showPercent val="0"/>
          <c:showBubbleSize val="0"/>
        </c:dLbls>
        <c:marker val="1"/>
        <c:smooth val="0"/>
        <c:axId val="2010553488"/>
        <c:axId val="2010549648"/>
      </c:lineChart>
      <c:catAx>
        <c:axId val="2010553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0549648"/>
        <c:crosses val="autoZero"/>
        <c:auto val="1"/>
        <c:lblAlgn val="ctr"/>
        <c:lblOffset val="100"/>
        <c:noMultiLvlLbl val="0"/>
      </c:catAx>
      <c:valAx>
        <c:axId val="2010549648"/>
        <c:scaling>
          <c:orientation val="minMax"/>
        </c:scaling>
        <c:delete val="1"/>
        <c:axPos val="l"/>
        <c:majorGridlines>
          <c:spPr>
            <a:ln w="9525" cap="flat" cmpd="sng" algn="ctr">
              <a:solidFill>
                <a:schemeClr val="tx2"/>
              </a:solidFill>
              <a:round/>
            </a:ln>
            <a:effectLst/>
          </c:spPr>
        </c:majorGridlines>
        <c:numFmt formatCode="General" sourceLinked="1"/>
        <c:majorTickMark val="none"/>
        <c:minorTickMark val="none"/>
        <c:tickLblPos val="nextTo"/>
        <c:crossAx val="201055348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1" i="0" u="none" strike="noStrike" kern="1200" baseline="0">
                <a:solidFill>
                  <a:schemeClr val="dk1">
                    <a:lumMod val="75000"/>
                    <a:lumOff val="25000"/>
                  </a:schemeClr>
                </a:solidFill>
                <a:latin typeface="+mn-lt"/>
                <a:ea typeface="+mn-ea"/>
                <a:cs typeface="+mn-cs"/>
              </a:defRPr>
            </a:pPr>
            <a:endParaRPr lang="en-US"/>
          </a:p>
        </c:txPr>
      </c:dTable>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microsoft.com/office/2017/06/relationships/model3d" Target="../media/model3d1.glb"/><Relationship Id="rId3" Type="http://schemas.openxmlformats.org/officeDocument/2006/relationships/chart" Target="../charts/chart8.xml"/><Relationship Id="rId7" Type="http://schemas.openxmlformats.org/officeDocument/2006/relationships/image" Target="../media/image3.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5.png"/><Relationship Id="rId5" Type="http://schemas.openxmlformats.org/officeDocument/2006/relationships/chart" Target="../charts/chart10.xml"/><Relationship Id="rId10" Type="http://schemas.microsoft.com/office/2017/06/relationships/model3d" Target="../media/model3d2.glb"/><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114300</xdr:colOff>
      <xdr:row>1</xdr:row>
      <xdr:rowOff>171450</xdr:rowOff>
    </xdr:from>
    <xdr:to>
      <xdr:col>9</xdr:col>
      <xdr:colOff>419100</xdr:colOff>
      <xdr:row>16</xdr:row>
      <xdr:rowOff>171450</xdr:rowOff>
    </xdr:to>
    <xdr:graphicFrame macro="">
      <xdr:nvGraphicFramePr>
        <xdr:cNvPr id="2" name="Chart 1">
          <a:extLst>
            <a:ext uri="{FF2B5EF4-FFF2-40B4-BE49-F238E27FC236}">
              <a16:creationId xmlns:a16="http://schemas.microsoft.com/office/drawing/2014/main" id="{AB3C516F-A82E-C429-2520-9A52B79C2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179070</xdr:rowOff>
    </xdr:from>
    <xdr:to>
      <xdr:col>9</xdr:col>
      <xdr:colOff>419100</xdr:colOff>
      <xdr:row>16</xdr:row>
      <xdr:rowOff>179070</xdr:rowOff>
    </xdr:to>
    <xdr:graphicFrame macro="">
      <xdr:nvGraphicFramePr>
        <xdr:cNvPr id="2" name="Chart 1">
          <a:extLst>
            <a:ext uri="{FF2B5EF4-FFF2-40B4-BE49-F238E27FC236}">
              <a16:creationId xmlns:a16="http://schemas.microsoft.com/office/drawing/2014/main" id="{6EFCCAD0-4A99-602A-9EFA-C7ADAED0C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1</xdr:row>
      <xdr:rowOff>179070</xdr:rowOff>
    </xdr:from>
    <xdr:to>
      <xdr:col>9</xdr:col>
      <xdr:colOff>510540</xdr:colOff>
      <xdr:row>16</xdr:row>
      <xdr:rowOff>179070</xdr:rowOff>
    </xdr:to>
    <xdr:graphicFrame macro="">
      <xdr:nvGraphicFramePr>
        <xdr:cNvPr id="2" name="Chart 1">
          <a:extLst>
            <a:ext uri="{FF2B5EF4-FFF2-40B4-BE49-F238E27FC236}">
              <a16:creationId xmlns:a16="http://schemas.microsoft.com/office/drawing/2014/main" id="{8CE67D91-A3BA-CCCF-CFB0-83FD5A537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2</xdr:row>
      <xdr:rowOff>3810</xdr:rowOff>
    </xdr:from>
    <xdr:to>
      <xdr:col>9</xdr:col>
      <xdr:colOff>487680</xdr:colOff>
      <xdr:row>17</xdr:row>
      <xdr:rowOff>3810</xdr:rowOff>
    </xdr:to>
    <xdr:graphicFrame macro="">
      <xdr:nvGraphicFramePr>
        <xdr:cNvPr id="2" name="Chart 1">
          <a:extLst>
            <a:ext uri="{FF2B5EF4-FFF2-40B4-BE49-F238E27FC236}">
              <a16:creationId xmlns:a16="http://schemas.microsoft.com/office/drawing/2014/main" id="{D6394E0A-AA35-2943-6A9A-1A8275381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213360</xdr:colOff>
      <xdr:row>1</xdr:row>
      <xdr:rowOff>179070</xdr:rowOff>
    </xdr:from>
    <xdr:to>
      <xdr:col>9</xdr:col>
      <xdr:colOff>518160</xdr:colOff>
      <xdr:row>16</xdr:row>
      <xdr:rowOff>179070</xdr:rowOff>
    </xdr:to>
    <xdr:graphicFrame macro="">
      <xdr:nvGraphicFramePr>
        <xdr:cNvPr id="2" name="Chart 1">
          <a:extLst>
            <a:ext uri="{FF2B5EF4-FFF2-40B4-BE49-F238E27FC236}">
              <a16:creationId xmlns:a16="http://schemas.microsoft.com/office/drawing/2014/main" id="{793FA94C-8B56-2967-97B1-CF884AE7D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251113</xdr:colOff>
      <xdr:row>3</xdr:row>
      <xdr:rowOff>34636</xdr:rowOff>
    </xdr:from>
    <xdr:to>
      <xdr:col>7</xdr:col>
      <xdr:colOff>242454</xdr:colOff>
      <xdr:row>16</xdr:row>
      <xdr:rowOff>37408</xdr:rowOff>
    </xdr:to>
    <xdr:graphicFrame macro="">
      <xdr:nvGraphicFramePr>
        <xdr:cNvPr id="2" name="Chart 1">
          <a:extLst>
            <a:ext uri="{FF2B5EF4-FFF2-40B4-BE49-F238E27FC236}">
              <a16:creationId xmlns:a16="http://schemas.microsoft.com/office/drawing/2014/main" id="{ECFF59BA-497B-4682-8128-DD4535C99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162791</xdr:colOff>
      <xdr:row>3</xdr:row>
      <xdr:rowOff>17318</xdr:rowOff>
    </xdr:from>
    <xdr:to>
      <xdr:col>21</xdr:col>
      <xdr:colOff>63730</xdr:colOff>
      <xdr:row>16</xdr:row>
      <xdr:rowOff>35329</xdr:rowOff>
    </xdr:to>
    <xdr:graphicFrame macro="">
      <xdr:nvGraphicFramePr>
        <xdr:cNvPr id="5" name="Chart 4">
          <a:extLst>
            <a:ext uri="{FF2B5EF4-FFF2-40B4-BE49-F238E27FC236}">
              <a16:creationId xmlns:a16="http://schemas.microsoft.com/office/drawing/2014/main" id="{81EC22C4-970C-4944-AFD8-82313F054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249036</xdr:colOff>
      <xdr:row>16</xdr:row>
      <xdr:rowOff>107026</xdr:rowOff>
    </xdr:from>
    <xdr:to>
      <xdr:col>7</xdr:col>
      <xdr:colOff>222019</xdr:colOff>
      <xdr:row>30</xdr:row>
      <xdr:rowOff>128847</xdr:rowOff>
    </xdr:to>
    <xdr:graphicFrame macro="">
      <xdr:nvGraphicFramePr>
        <xdr:cNvPr id="6" name="Chart 5">
          <a:extLst>
            <a:ext uri="{FF2B5EF4-FFF2-40B4-BE49-F238E27FC236}">
              <a16:creationId xmlns:a16="http://schemas.microsoft.com/office/drawing/2014/main" id="{A5FC6DA9-B144-4CF1-93D8-A4225C80C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180975</xdr:colOff>
      <xdr:row>16</xdr:row>
      <xdr:rowOff>106159</xdr:rowOff>
    </xdr:from>
    <xdr:to>
      <xdr:col>21</xdr:col>
      <xdr:colOff>74294</xdr:colOff>
      <xdr:row>30</xdr:row>
      <xdr:rowOff>113779</xdr:rowOff>
    </xdr:to>
    <xdr:graphicFrame macro="">
      <xdr:nvGraphicFramePr>
        <xdr:cNvPr id="7" name="Chart 6">
          <a:extLst>
            <a:ext uri="{FF2B5EF4-FFF2-40B4-BE49-F238E27FC236}">
              <a16:creationId xmlns:a16="http://schemas.microsoft.com/office/drawing/2014/main" id="{D5F5DB85-C6D9-4C18-BC0D-C5CC1C0AE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300990</xdr:colOff>
      <xdr:row>16</xdr:row>
      <xdr:rowOff>105987</xdr:rowOff>
    </xdr:from>
    <xdr:to>
      <xdr:col>14</xdr:col>
      <xdr:colOff>98714</xdr:colOff>
      <xdr:row>30</xdr:row>
      <xdr:rowOff>112568</xdr:rowOff>
    </xdr:to>
    <xdr:graphicFrame macro="">
      <xdr:nvGraphicFramePr>
        <xdr:cNvPr id="8" name="Chart 7">
          <a:extLst>
            <a:ext uri="{FF2B5EF4-FFF2-40B4-BE49-F238E27FC236}">
              <a16:creationId xmlns:a16="http://schemas.microsoft.com/office/drawing/2014/main" id="{5A7253BB-8F25-4825-ABF9-FF0D6F439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302895</xdr:colOff>
      <xdr:row>0</xdr:row>
      <xdr:rowOff>49531</xdr:rowOff>
    </xdr:from>
    <xdr:ext cx="6096000" cy="434340"/>
    <xdr:sp macro="" textlink="">
      <xdr:nvSpPr>
        <xdr:cNvPr id="9" name="TextBox 8">
          <a:extLst>
            <a:ext uri="{FF2B5EF4-FFF2-40B4-BE49-F238E27FC236}">
              <a16:creationId xmlns:a16="http://schemas.microsoft.com/office/drawing/2014/main" id="{ECFA5031-F4E5-45A2-9E55-0C518A1040B9}"/>
            </a:ext>
          </a:extLst>
        </xdr:cNvPr>
        <xdr:cNvSpPr txBox="1"/>
      </xdr:nvSpPr>
      <xdr:spPr>
        <a:xfrm>
          <a:off x="302895" y="49531"/>
          <a:ext cx="609600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200" b="1">
              <a:solidFill>
                <a:schemeClr val="tx2">
                  <a:lumMod val="75000"/>
                </a:schemeClr>
              </a:solidFill>
              <a:latin typeface="Segoe UI" panose="020B0502040204020203" pitchFamily="34" charset="0"/>
              <a:cs typeface="Segoe UI" panose="020B0502040204020203" pitchFamily="34" charset="0"/>
            </a:rPr>
            <a:t> </a:t>
          </a:r>
          <a:r>
            <a:rPr lang="en-US" sz="2200" b="1" i="1" u="sng">
              <a:solidFill>
                <a:schemeClr val="tx2">
                  <a:lumMod val="75000"/>
                </a:schemeClr>
              </a:solidFill>
              <a:latin typeface="Segoe UI" panose="020B0502040204020203" pitchFamily="34" charset="0"/>
              <a:cs typeface="Segoe UI" panose="020B0502040204020203" pitchFamily="34" charset="0"/>
            </a:rPr>
            <a:t>Hospital Patient Data Dashboard – 2025</a:t>
          </a:r>
        </a:p>
        <a:p>
          <a:endParaRPr lang="en-US" sz="2000">
            <a:latin typeface="Segoe UI" panose="020B0502040204020203" pitchFamily="34" charset="0"/>
            <a:cs typeface="Segoe UI" panose="020B0502040204020203" pitchFamily="34" charset="0"/>
          </a:endParaRPr>
        </a:p>
      </xdr:txBody>
    </xdr:sp>
    <xdr:clientData/>
  </xdr:oneCellAnchor>
  <xdr:twoCellAnchor editAs="oneCell">
    <xdr:from>
      <xdr:col>7</xdr:col>
      <xdr:colOff>380999</xdr:colOff>
      <xdr:row>3</xdr:row>
      <xdr:rowOff>34983</xdr:rowOff>
    </xdr:from>
    <xdr:to>
      <xdr:col>10</xdr:col>
      <xdr:colOff>337703</xdr:colOff>
      <xdr:row>8</xdr:row>
      <xdr:rowOff>42602</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5EC5B3FD-DD43-B2E8-1426-C2616F9FDD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48199" y="577908"/>
              <a:ext cx="1785504" cy="912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51953</xdr:colOff>
      <xdr:row>3</xdr:row>
      <xdr:rowOff>17664</xdr:rowOff>
    </xdr:from>
    <xdr:to>
      <xdr:col>14</xdr:col>
      <xdr:colOff>20089</xdr:colOff>
      <xdr:row>12</xdr:row>
      <xdr:rowOff>85725</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7B507BBA-0398-B1F5-C39E-E238953F97B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757553" y="560589"/>
              <a:ext cx="1796936" cy="1696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432087</xdr:colOff>
      <xdr:row>1</xdr:row>
      <xdr:rowOff>10392</xdr:rowOff>
    </xdr:from>
    <xdr:ext cx="6368763" cy="246783"/>
    <xdr:sp macro="" textlink="">
      <xdr:nvSpPr>
        <xdr:cNvPr id="15" name="TextBox 14">
          <a:extLst>
            <a:ext uri="{FF2B5EF4-FFF2-40B4-BE49-F238E27FC236}">
              <a16:creationId xmlns:a16="http://schemas.microsoft.com/office/drawing/2014/main" id="{04A07FA9-7AAE-AA7E-CA90-1D63F117C736}"/>
            </a:ext>
          </a:extLst>
        </xdr:cNvPr>
        <xdr:cNvSpPr txBox="1"/>
      </xdr:nvSpPr>
      <xdr:spPr>
        <a:xfrm>
          <a:off x="6528087" y="191367"/>
          <a:ext cx="6368763" cy="2467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tx2">
                  <a:lumMod val="50000"/>
                </a:schemeClr>
              </a:solidFill>
              <a:latin typeface="Segoe UI" panose="020B0502040204020203" pitchFamily="34" charset="0"/>
              <a:cs typeface="Segoe UI" panose="020B0502040204020203" pitchFamily="34" charset="0"/>
            </a:rPr>
            <a:t>[Prepared by: </a:t>
          </a:r>
          <a:r>
            <a:rPr lang="en-US" sz="1100" b="1" i="1" u="sng">
              <a:solidFill>
                <a:schemeClr val="tx2">
                  <a:lumMod val="50000"/>
                </a:schemeClr>
              </a:solidFill>
              <a:latin typeface="Segoe UI" panose="020B0502040204020203" pitchFamily="34" charset="0"/>
              <a:cs typeface="Segoe UI" panose="020B0502040204020203" pitchFamily="34" charset="0"/>
            </a:rPr>
            <a:t>[Satyam</a:t>
          </a:r>
          <a:r>
            <a:rPr lang="en-US" sz="1100" b="1" i="1" u="sng" baseline="0">
              <a:solidFill>
                <a:schemeClr val="tx2">
                  <a:lumMod val="50000"/>
                </a:schemeClr>
              </a:solidFill>
              <a:latin typeface="Segoe UI" panose="020B0502040204020203" pitchFamily="34" charset="0"/>
              <a:cs typeface="Segoe UI" panose="020B0502040204020203" pitchFamily="34" charset="0"/>
            </a:rPr>
            <a:t> Saha</a:t>
          </a:r>
          <a:r>
            <a:rPr lang="en-US" sz="1100" b="1" i="1" u="sng">
              <a:solidFill>
                <a:schemeClr val="tx2">
                  <a:lumMod val="50000"/>
                </a:schemeClr>
              </a:solidFill>
              <a:latin typeface="Segoe UI" panose="020B0502040204020203" pitchFamily="34" charset="0"/>
              <a:cs typeface="Segoe UI" panose="020B0502040204020203" pitchFamily="34" charset="0"/>
            </a:rPr>
            <a:t>]</a:t>
          </a:r>
          <a:r>
            <a:rPr lang="en-US" sz="1100" b="1">
              <a:solidFill>
                <a:schemeClr val="tx2">
                  <a:lumMod val="50000"/>
                </a:schemeClr>
              </a:solidFill>
              <a:latin typeface="Segoe UI" panose="020B0502040204020203" pitchFamily="34" charset="0"/>
              <a:cs typeface="Segoe UI" panose="020B0502040204020203" pitchFamily="34" charset="0"/>
            </a:rPr>
            <a:t> |</a:t>
          </a:r>
          <a:r>
            <a:rPr lang="en-US" sz="1100" b="1" baseline="0">
              <a:solidFill>
                <a:schemeClr val="tx2">
                  <a:lumMod val="50000"/>
                </a:schemeClr>
              </a:solidFill>
              <a:latin typeface="Segoe UI" panose="020B0502040204020203" pitchFamily="34" charset="0"/>
              <a:cs typeface="Segoe UI" panose="020B0502040204020203" pitchFamily="34" charset="0"/>
            </a:rPr>
            <a:t> </a:t>
          </a:r>
          <a:r>
            <a:rPr lang="en-US" sz="1100" b="1">
              <a:solidFill>
                <a:schemeClr val="tx2">
                  <a:lumMod val="50000"/>
                </a:schemeClr>
              </a:solidFill>
              <a:latin typeface="Segoe UI" panose="020B0502040204020203" pitchFamily="34" charset="0"/>
              <a:cs typeface="Segoe UI" panose="020B0502040204020203" pitchFamily="34" charset="0"/>
            </a:rPr>
            <a:t>Data Source: Simulated Hospital Records | Tool: Microsoft Excel]</a:t>
          </a:r>
        </a:p>
        <a:p>
          <a:endParaRPr lang="en-US" sz="1100"/>
        </a:p>
      </xdr:txBody>
    </xdr:sp>
    <xdr:clientData/>
  </xdr:oneCellAnchor>
  <xdr:twoCellAnchor editAs="oneCell">
    <xdr:from>
      <xdr:col>0</xdr:col>
      <xdr:colOff>209550</xdr:colOff>
      <xdr:row>0</xdr:row>
      <xdr:rowOff>9526</xdr:rowOff>
    </xdr:from>
    <xdr:to>
      <xdr:col>1</xdr:col>
      <xdr:colOff>133350</xdr:colOff>
      <xdr:row>3</xdr:row>
      <xdr:rowOff>1</xdr:rowOff>
    </xdr:to>
    <xdr:pic>
      <xdr:nvPicPr>
        <xdr:cNvPr id="17" name="Graphic 16" descr="Medical with solid fill">
          <a:extLst>
            <a:ext uri="{FF2B5EF4-FFF2-40B4-BE49-F238E27FC236}">
              <a16:creationId xmlns:a16="http://schemas.microsoft.com/office/drawing/2014/main" id="{C9B496DC-2D5C-A2DE-D5C3-025641A7D0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9550" y="9526"/>
          <a:ext cx="533400" cy="533400"/>
        </a:xfrm>
        <a:prstGeom prst="rect">
          <a:avLst/>
        </a:prstGeom>
      </xdr:spPr>
    </xdr:pic>
    <xdr:clientData/>
  </xdr:twoCellAnchor>
  <xdr:twoCellAnchor>
    <xdr:from>
      <xdr:col>9</xdr:col>
      <xdr:colOff>161925</xdr:colOff>
      <xdr:row>11</xdr:row>
      <xdr:rowOff>152400</xdr:rowOff>
    </xdr:from>
    <xdr:to>
      <xdr:col>11</xdr:col>
      <xdr:colOff>352425</xdr:colOff>
      <xdr:row>15</xdr:row>
      <xdr:rowOff>19050</xdr:rowOff>
    </xdr:to>
    <mc:AlternateContent xmlns:mc="http://schemas.openxmlformats.org/markup-compatibility/2006">
      <mc:Choice xmlns:am3d="http://schemas.microsoft.com/office/drawing/2017/model3d" Requires="am3d">
        <xdr:graphicFrame macro="">
          <xdr:nvGraphicFramePr>
            <xdr:cNvPr id="20" name="3D Model 19" descr="Pharma Capsule Pill">
              <a:extLst>
                <a:ext uri="{FF2B5EF4-FFF2-40B4-BE49-F238E27FC236}">
                  <a16:creationId xmlns:a16="http://schemas.microsoft.com/office/drawing/2014/main" id="{BA25760D-938B-3AE0-034D-4763E39A80D2}"/>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8">
                <am3d:spPr>
                  <a:xfrm>
                    <a:off x="0" y="0"/>
                    <a:ext cx="1409700" cy="598170"/>
                  </a:xfrm>
                  <a:prstGeom prst="rect">
                    <a:avLst/>
                  </a:prstGeom>
                </am3d:spPr>
                <am3d:camera>
                  <am3d:pos x="0" y="0" z="49889499"/>
                  <am3d:up dx="0" dy="36000000" dz="0"/>
                  <am3d:lookAt x="0" y="0" z="0"/>
                  <am3d:perspective fov="2700000"/>
                </am3d:camera>
                <am3d:trans>
                  <am3d:meterPerModelUnit n="50000043" d="1000000"/>
                  <am3d:preTrans dx="11" dy="0" dz="0"/>
                  <am3d:scale>
                    <am3d:sx n="1000000" d="1000000"/>
                    <am3d:sy n="1000000" d="1000000"/>
                    <am3d:sz n="1000000" d="1000000"/>
                  </am3d:scale>
                  <am3d:rot ax="8700000" ay="-1800000" az="-9600000"/>
                  <am3d:postTrans dx="0" dy="0" dz="0"/>
                </am3d:trans>
                <am3d:raster rName="Office3DRenderer" rVer="16.0.8326">
                  <am3d:blip r:embed="rId9"/>
                </am3d:raster>
                <am3d:objViewport viewportSz="1156697"/>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0" name="3D Model 19" descr="Pharma Capsule Pill">
              <a:extLst>
                <a:ext uri="{FF2B5EF4-FFF2-40B4-BE49-F238E27FC236}">
                  <a16:creationId xmlns:a16="http://schemas.microsoft.com/office/drawing/2014/main" id="{BA25760D-938B-3AE0-034D-4763E39A80D2}"/>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9"/>
            <a:stretch>
              <a:fillRect/>
            </a:stretch>
          </xdr:blipFill>
          <xdr:spPr>
            <a:xfrm>
              <a:off x="5648325" y="2143125"/>
              <a:ext cx="1409700" cy="590550"/>
            </a:xfrm>
            <a:prstGeom prst="rect">
              <a:avLst/>
            </a:prstGeom>
          </xdr:spPr>
        </xdr:pic>
      </mc:Fallback>
    </mc:AlternateContent>
    <xdr:clientData/>
  </xdr:twoCellAnchor>
  <xdr:twoCellAnchor>
    <xdr:from>
      <xdr:col>7</xdr:col>
      <xdr:colOff>359306</xdr:colOff>
      <xdr:row>8</xdr:row>
      <xdr:rowOff>40931</xdr:rowOff>
    </xdr:from>
    <xdr:to>
      <xdr:col>9</xdr:col>
      <xdr:colOff>468263</xdr:colOff>
      <xdr:row>16</xdr:row>
      <xdr:rowOff>54316</xdr:rowOff>
    </xdr:to>
    <mc:AlternateContent xmlns:mc="http://schemas.openxmlformats.org/markup-compatibility/2006">
      <mc:Choice xmlns:am3d="http://schemas.microsoft.com/office/drawing/2017/model3d" Requires="am3d">
        <xdr:graphicFrame macro="">
          <xdr:nvGraphicFramePr>
            <xdr:cNvPr id="21" name="3D Model 20" descr="Medical cross">
              <a:extLst>
                <a:ext uri="{FF2B5EF4-FFF2-40B4-BE49-F238E27FC236}">
                  <a16:creationId xmlns:a16="http://schemas.microsoft.com/office/drawing/2014/main" id="{564292C5-9336-B91A-3368-96634D20A0B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0">
                <am3d:spPr>
                  <a:xfrm>
                    <a:off x="0" y="0"/>
                    <a:ext cx="1328157" cy="1476425"/>
                  </a:xfrm>
                  <a:prstGeom prst="rect">
                    <a:avLst/>
                  </a:prstGeom>
                </am3d:spPr>
                <am3d:camera>
                  <am3d:pos x="0" y="0" z="66645928"/>
                  <am3d:up dx="0" dy="36000000" dz="0"/>
                  <am3d:lookAt x="0" y="0" z="0"/>
                  <am3d:perspective fov="2700000"/>
                </am3d:camera>
                <am3d:trans>
                  <am3d:meterPerModelUnit n="5606561" d="1000000"/>
                  <am3d:preTrans dx="0" dy="-17928339" dz="0"/>
                  <am3d:scale>
                    <am3d:sx n="1000000" d="1000000"/>
                    <am3d:sy n="1000000" d="1000000"/>
                    <am3d:sz n="1000000" d="1000000"/>
                  </am3d:scale>
                  <am3d:rot ax="1200000" ay="1800000" az="600000"/>
                  <am3d:postTrans dx="0" dy="0" dz="0"/>
                </am3d:trans>
                <am3d:raster rName="Office3DRenderer" rVer="16.0.8326">
                  <am3d:blip r:embed="rId11"/>
                </am3d:raster>
                <am3d:objViewport viewportSz="181458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1" name="3D Model 20" descr="Medical cross">
              <a:extLst>
                <a:ext uri="{FF2B5EF4-FFF2-40B4-BE49-F238E27FC236}">
                  <a16:creationId xmlns:a16="http://schemas.microsoft.com/office/drawing/2014/main" id="{564292C5-9336-B91A-3368-96634D20A0B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1"/>
            <a:stretch>
              <a:fillRect/>
            </a:stretch>
          </xdr:blipFill>
          <xdr:spPr>
            <a:xfrm>
              <a:off x="4626506" y="1488731"/>
              <a:ext cx="1328157" cy="1461185"/>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m ps" refreshedDate="45962.142462384261" createdVersion="8" refreshedVersion="8" minRefreshableVersion="3" recordCount="50" xr:uid="{93F903E8-37CB-45CC-9D8B-B2437311996B}">
  <cacheSource type="worksheet">
    <worksheetSource name="Table1"/>
  </cacheSource>
  <cacheFields count="10">
    <cacheField name="Patient_ID" numFmtId="0">
      <sharedItems count="5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haredItems>
    </cacheField>
    <cacheField name="Age" numFmtId="0">
      <sharedItems containsSemiMixedTypes="0" containsString="0" containsNumber="1" containsInteger="1" minValue="1" maxValue="80"/>
    </cacheField>
    <cacheField name="Gender" numFmtId="0">
      <sharedItems count="2">
        <s v="Male"/>
        <s v="Female"/>
      </sharedItems>
    </cacheField>
    <cacheField name="Department" numFmtId="0">
      <sharedItems count="5">
        <s v="General Medicine"/>
        <s v="Pediatrics"/>
        <s v="Orthopedics"/>
        <s v="Cardiology"/>
        <s v="Gynecology"/>
      </sharedItems>
    </cacheField>
    <cacheField name="Disease" numFmtId="0">
      <sharedItems/>
    </cacheField>
    <cacheField name="Admission_Date" numFmtId="164">
      <sharedItems containsSemiMixedTypes="0" containsNonDate="0" containsDate="1" containsString="0" minDate="2025-01-02T00:00:00" maxDate="2025-10-27T00:00:00"/>
    </cacheField>
    <cacheField name="Discharge_Date" numFmtId="164">
      <sharedItems containsSemiMixedTypes="0" containsNonDate="0" containsDate="1" containsString="0" minDate="2025-01-10T00:00:00" maxDate="2025-11-04T00:00:00"/>
    </cacheField>
    <cacheField name="Bill_Amount" numFmtId="0">
      <sharedItems containsSemiMixedTypes="0" containsString="0" containsNumber="1" containsInteger="1" minValue="5967" maxValue="49866" count="49">
        <n v="11717"/>
        <n v="11140"/>
        <n v="18031"/>
        <n v="15463"/>
        <n v="11698"/>
        <n v="7847"/>
        <n v="46198"/>
        <n v="48336"/>
        <n v="23217"/>
        <n v="48920"/>
        <n v="21043"/>
        <n v="49866"/>
        <n v="22546"/>
        <n v="47954"/>
        <n v="21162"/>
        <n v="28723"/>
        <n v="12185"/>
        <n v="30009"/>
        <n v="49583"/>
        <n v="15365"/>
        <n v="11973"/>
        <n v="39757"/>
        <n v="25153"/>
        <n v="36849"/>
        <n v="15821"/>
        <n v="31148"/>
        <n v="19725"/>
        <n v="43564"/>
        <n v="9417"/>
        <n v="48842"/>
        <n v="20925"/>
        <n v="28219"/>
        <n v="8972"/>
        <n v="40146"/>
        <n v="21371"/>
        <n v="5967"/>
        <n v="19008"/>
        <n v="22380"/>
        <n v="15144"/>
        <n v="8994"/>
        <n v="39807"/>
        <n v="43996"/>
        <n v="42940"/>
        <n v="25733"/>
        <n v="13577"/>
        <n v="45708"/>
        <n v="15338"/>
        <n v="48769"/>
        <n v="12014"/>
      </sharedItems>
    </cacheField>
    <cacheField name="Stay_Duration" numFmtId="1">
      <sharedItems containsSemiMixedTypes="0" containsString="0" containsNumber="1" containsInteger="1" minValue="2" maxValue="10" count="9">
        <n v="4"/>
        <n v="2"/>
        <n v="10"/>
        <n v="7"/>
        <n v="6"/>
        <n v="8"/>
        <n v="5"/>
        <n v="3"/>
        <n v="9"/>
      </sharedItems>
    </cacheField>
    <cacheField name="Admission_Month" numFmtId="1">
      <sharedItems count="10">
        <s v="Apr-25"/>
        <s v="Jan-25"/>
        <s v="May-25"/>
        <s v="Jun-25"/>
        <s v="Oct-25"/>
        <s v="Feb-25"/>
        <s v="Jul-25"/>
        <s v="Mar-25"/>
        <s v="Sep-25"/>
        <s v="Aug-25"/>
      </sharedItems>
    </cacheField>
  </cacheFields>
  <extLst>
    <ext xmlns:x14="http://schemas.microsoft.com/office/spreadsheetml/2009/9/main" uri="{725AE2AE-9491-48be-B2B4-4EB974FC3084}">
      <x14:pivotCacheDefinition pivotCacheId="1844096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15"/>
    <x v="0"/>
    <x v="0"/>
    <s v="Fever"/>
    <d v="2025-04-25T00:00:00"/>
    <d v="2025-04-29T00:00:00"/>
    <x v="0"/>
    <x v="0"/>
    <x v="0"/>
  </r>
  <r>
    <x v="1"/>
    <n v="70"/>
    <x v="0"/>
    <x v="1"/>
    <s v="Asthma"/>
    <d v="2025-01-17T00:00:00"/>
    <d v="2025-01-19T00:00:00"/>
    <x v="1"/>
    <x v="1"/>
    <x v="1"/>
  </r>
  <r>
    <x v="2"/>
    <n v="28"/>
    <x v="0"/>
    <x v="1"/>
    <s v="Allergy"/>
    <d v="2025-01-14T00:00:00"/>
    <d v="2025-01-24T00:00:00"/>
    <x v="2"/>
    <x v="2"/>
    <x v="1"/>
  </r>
  <r>
    <x v="3"/>
    <n v="70"/>
    <x v="1"/>
    <x v="2"/>
    <s v="Arthritis"/>
    <d v="2025-05-23T00:00:00"/>
    <d v="2025-05-25T00:00:00"/>
    <x v="3"/>
    <x v="1"/>
    <x v="2"/>
  </r>
  <r>
    <x v="4"/>
    <n v="55"/>
    <x v="1"/>
    <x v="0"/>
    <s v="Fever"/>
    <d v="2025-04-21T00:00:00"/>
    <d v="2025-04-28T00:00:00"/>
    <x v="4"/>
    <x v="3"/>
    <x v="0"/>
  </r>
  <r>
    <x v="5"/>
    <n v="12"/>
    <x v="1"/>
    <x v="3"/>
    <s v="Hypertension"/>
    <d v="2025-06-26T00:00:00"/>
    <d v="2025-07-02T00:00:00"/>
    <x v="5"/>
    <x v="4"/>
    <x v="3"/>
  </r>
  <r>
    <x v="6"/>
    <n v="59"/>
    <x v="0"/>
    <x v="4"/>
    <s v="Pregnancy"/>
    <d v="2025-10-10T00:00:00"/>
    <d v="2025-10-16T00:00:00"/>
    <x v="6"/>
    <x v="4"/>
    <x v="4"/>
  </r>
  <r>
    <x v="7"/>
    <n v="80"/>
    <x v="1"/>
    <x v="1"/>
    <s v="Infection"/>
    <d v="2025-02-05T00:00:00"/>
    <d v="2025-02-07T00:00:00"/>
    <x v="7"/>
    <x v="1"/>
    <x v="5"/>
  </r>
  <r>
    <x v="8"/>
    <n v="30"/>
    <x v="1"/>
    <x v="3"/>
    <s v="Heart Disease"/>
    <d v="2025-02-21T00:00:00"/>
    <d v="2025-03-01T00:00:00"/>
    <x v="8"/>
    <x v="5"/>
    <x v="5"/>
  </r>
  <r>
    <x v="9"/>
    <n v="59"/>
    <x v="1"/>
    <x v="2"/>
    <s v="Arthritis"/>
    <d v="2025-07-01T00:00:00"/>
    <d v="2025-07-06T00:00:00"/>
    <x v="9"/>
    <x v="6"/>
    <x v="6"/>
  </r>
  <r>
    <x v="10"/>
    <n v="35"/>
    <x v="0"/>
    <x v="1"/>
    <s v="Allergy"/>
    <d v="2025-03-29T00:00:00"/>
    <d v="2025-04-08T00:00:00"/>
    <x v="10"/>
    <x v="2"/>
    <x v="7"/>
  </r>
  <r>
    <x v="11"/>
    <n v="21"/>
    <x v="1"/>
    <x v="4"/>
    <s v="Surgery"/>
    <d v="2025-10-13T00:00:00"/>
    <d v="2025-10-18T00:00:00"/>
    <x v="11"/>
    <x v="6"/>
    <x v="4"/>
  </r>
  <r>
    <x v="12"/>
    <n v="42"/>
    <x v="0"/>
    <x v="2"/>
    <s v="Fracture"/>
    <d v="2025-06-11T00:00:00"/>
    <d v="2025-06-19T00:00:00"/>
    <x v="12"/>
    <x v="5"/>
    <x v="3"/>
  </r>
  <r>
    <x v="13"/>
    <n v="9"/>
    <x v="0"/>
    <x v="1"/>
    <s v="Allergy"/>
    <d v="2025-06-11T00:00:00"/>
    <d v="2025-06-16T00:00:00"/>
    <x v="13"/>
    <x v="6"/>
    <x v="3"/>
  </r>
  <r>
    <x v="14"/>
    <n v="64"/>
    <x v="1"/>
    <x v="4"/>
    <s v="Pregnancy"/>
    <d v="2025-05-16T00:00:00"/>
    <d v="2025-05-20T00:00:00"/>
    <x v="14"/>
    <x v="0"/>
    <x v="2"/>
  </r>
  <r>
    <x v="15"/>
    <n v="72"/>
    <x v="1"/>
    <x v="1"/>
    <s v="Asthma"/>
    <d v="2025-10-26T00:00:00"/>
    <d v="2025-11-03T00:00:00"/>
    <x v="15"/>
    <x v="5"/>
    <x v="4"/>
  </r>
  <r>
    <x v="16"/>
    <n v="29"/>
    <x v="0"/>
    <x v="1"/>
    <s v="Asthma"/>
    <d v="2025-02-16T00:00:00"/>
    <d v="2025-02-18T00:00:00"/>
    <x v="16"/>
    <x v="1"/>
    <x v="5"/>
  </r>
  <r>
    <x v="17"/>
    <n v="20"/>
    <x v="0"/>
    <x v="4"/>
    <s v="Anemia"/>
    <d v="2025-02-02T00:00:00"/>
    <d v="2025-02-10T00:00:00"/>
    <x v="17"/>
    <x v="5"/>
    <x v="5"/>
  </r>
  <r>
    <x v="18"/>
    <n v="77"/>
    <x v="1"/>
    <x v="1"/>
    <s v="Asthma"/>
    <d v="2025-10-11T00:00:00"/>
    <d v="2025-10-13T00:00:00"/>
    <x v="18"/>
    <x v="1"/>
    <x v="4"/>
  </r>
  <r>
    <x v="19"/>
    <n v="15"/>
    <x v="1"/>
    <x v="0"/>
    <s v="Fever"/>
    <d v="2025-05-31T00:00:00"/>
    <d v="2025-06-08T00:00:00"/>
    <x v="19"/>
    <x v="5"/>
    <x v="2"/>
  </r>
  <r>
    <x v="20"/>
    <n v="59"/>
    <x v="0"/>
    <x v="0"/>
    <s v="Infection"/>
    <d v="2025-04-02T00:00:00"/>
    <d v="2025-04-12T00:00:00"/>
    <x v="20"/>
    <x v="2"/>
    <x v="0"/>
  </r>
  <r>
    <x v="21"/>
    <n v="39"/>
    <x v="0"/>
    <x v="2"/>
    <s v="Arthritis"/>
    <d v="2025-03-24T00:00:00"/>
    <d v="2025-04-03T00:00:00"/>
    <x v="21"/>
    <x v="2"/>
    <x v="7"/>
  </r>
  <r>
    <x v="22"/>
    <n v="1"/>
    <x v="1"/>
    <x v="4"/>
    <s v="Pregnancy"/>
    <d v="2025-02-27T00:00:00"/>
    <d v="2025-03-06T00:00:00"/>
    <x v="22"/>
    <x v="3"/>
    <x v="5"/>
  </r>
  <r>
    <x v="23"/>
    <n v="31"/>
    <x v="0"/>
    <x v="2"/>
    <s v="Back Pain"/>
    <d v="2025-02-10T00:00:00"/>
    <d v="2025-02-13T00:00:00"/>
    <x v="23"/>
    <x v="7"/>
    <x v="5"/>
  </r>
  <r>
    <x v="24"/>
    <n v="9"/>
    <x v="0"/>
    <x v="2"/>
    <s v="Back Pain"/>
    <d v="2025-09-01T00:00:00"/>
    <d v="2025-09-11T00:00:00"/>
    <x v="24"/>
    <x v="2"/>
    <x v="8"/>
  </r>
  <r>
    <x v="25"/>
    <n v="34"/>
    <x v="1"/>
    <x v="2"/>
    <s v="Back Pain"/>
    <d v="2025-04-13T00:00:00"/>
    <d v="2025-04-19T00:00:00"/>
    <x v="25"/>
    <x v="4"/>
    <x v="0"/>
  </r>
  <r>
    <x v="26"/>
    <n v="48"/>
    <x v="1"/>
    <x v="1"/>
    <s v="Asthma"/>
    <d v="2025-03-03T00:00:00"/>
    <d v="2025-03-08T00:00:00"/>
    <x v="26"/>
    <x v="6"/>
    <x v="7"/>
  </r>
  <r>
    <x v="27"/>
    <n v="9"/>
    <x v="1"/>
    <x v="3"/>
    <s v="Arrhythmia"/>
    <d v="2025-10-11T00:00:00"/>
    <d v="2025-10-16T00:00:00"/>
    <x v="27"/>
    <x v="6"/>
    <x v="4"/>
  </r>
  <r>
    <x v="28"/>
    <n v="29"/>
    <x v="0"/>
    <x v="3"/>
    <s v="Arrhythmia"/>
    <d v="2025-01-31T00:00:00"/>
    <d v="2025-02-05T00:00:00"/>
    <x v="28"/>
    <x v="6"/>
    <x v="1"/>
  </r>
  <r>
    <x v="29"/>
    <n v="5"/>
    <x v="1"/>
    <x v="3"/>
    <s v="Arrhythmia"/>
    <d v="2025-05-02T00:00:00"/>
    <d v="2025-05-08T00:00:00"/>
    <x v="29"/>
    <x v="4"/>
    <x v="2"/>
  </r>
  <r>
    <x v="30"/>
    <n v="63"/>
    <x v="0"/>
    <x v="1"/>
    <s v="Infection"/>
    <d v="2025-10-20T00:00:00"/>
    <d v="2025-10-29T00:00:00"/>
    <x v="30"/>
    <x v="8"/>
    <x v="4"/>
  </r>
  <r>
    <x v="31"/>
    <n v="61"/>
    <x v="1"/>
    <x v="2"/>
    <s v="Fracture"/>
    <d v="2025-02-19T00:00:00"/>
    <d v="2025-02-27T00:00:00"/>
    <x v="31"/>
    <x v="5"/>
    <x v="5"/>
  </r>
  <r>
    <x v="32"/>
    <n v="55"/>
    <x v="1"/>
    <x v="4"/>
    <s v="Anemia"/>
    <d v="2025-01-28T00:00:00"/>
    <d v="2025-01-31T00:00:00"/>
    <x v="32"/>
    <x v="7"/>
    <x v="1"/>
  </r>
  <r>
    <x v="33"/>
    <n v="52"/>
    <x v="1"/>
    <x v="3"/>
    <s v="Heart Disease"/>
    <d v="2025-04-09T00:00:00"/>
    <d v="2025-04-14T00:00:00"/>
    <x v="33"/>
    <x v="6"/>
    <x v="0"/>
  </r>
  <r>
    <x v="34"/>
    <n v="58"/>
    <x v="0"/>
    <x v="4"/>
    <s v="Pregnancy"/>
    <d v="2025-05-23T00:00:00"/>
    <d v="2025-06-01T00:00:00"/>
    <x v="34"/>
    <x v="8"/>
    <x v="2"/>
  </r>
  <r>
    <x v="35"/>
    <n v="10"/>
    <x v="1"/>
    <x v="1"/>
    <s v="Infection"/>
    <d v="2025-01-26T00:00:00"/>
    <d v="2025-02-05T00:00:00"/>
    <x v="35"/>
    <x v="2"/>
    <x v="1"/>
  </r>
  <r>
    <x v="36"/>
    <n v="12"/>
    <x v="0"/>
    <x v="2"/>
    <s v="Arthritis"/>
    <d v="2025-09-06T00:00:00"/>
    <d v="2025-09-15T00:00:00"/>
    <x v="36"/>
    <x v="8"/>
    <x v="8"/>
  </r>
  <r>
    <x v="37"/>
    <n v="52"/>
    <x v="0"/>
    <x v="2"/>
    <s v="Arthritis"/>
    <d v="2025-01-02T00:00:00"/>
    <d v="2025-01-10T00:00:00"/>
    <x v="37"/>
    <x v="5"/>
    <x v="1"/>
  </r>
  <r>
    <x v="38"/>
    <n v="59"/>
    <x v="1"/>
    <x v="4"/>
    <s v="Anemia"/>
    <d v="2025-10-12T00:00:00"/>
    <d v="2025-10-21T00:00:00"/>
    <x v="38"/>
    <x v="8"/>
    <x v="4"/>
  </r>
  <r>
    <x v="39"/>
    <n v="25"/>
    <x v="1"/>
    <x v="2"/>
    <s v="Fracture"/>
    <d v="2025-10-24T00:00:00"/>
    <d v="2025-11-03T00:00:00"/>
    <x v="39"/>
    <x v="2"/>
    <x v="4"/>
  </r>
  <r>
    <x v="40"/>
    <n v="41"/>
    <x v="0"/>
    <x v="3"/>
    <s v="Arrhythmia"/>
    <d v="2025-09-02T00:00:00"/>
    <d v="2025-09-12T00:00:00"/>
    <x v="40"/>
    <x v="2"/>
    <x v="8"/>
  </r>
  <r>
    <x v="41"/>
    <n v="21"/>
    <x v="0"/>
    <x v="1"/>
    <s v="Infection"/>
    <d v="2025-04-06T00:00:00"/>
    <d v="2025-04-09T00:00:00"/>
    <x v="41"/>
    <x v="7"/>
    <x v="0"/>
  </r>
  <r>
    <x v="42"/>
    <n v="9"/>
    <x v="0"/>
    <x v="4"/>
    <s v="Pregnancy"/>
    <d v="2025-10-19T00:00:00"/>
    <d v="2025-10-24T00:00:00"/>
    <x v="42"/>
    <x v="6"/>
    <x v="4"/>
  </r>
  <r>
    <x v="43"/>
    <n v="77"/>
    <x v="0"/>
    <x v="1"/>
    <s v="Infection"/>
    <d v="2025-08-03T00:00:00"/>
    <d v="2025-08-13T00:00:00"/>
    <x v="43"/>
    <x v="2"/>
    <x v="9"/>
  </r>
  <r>
    <x v="44"/>
    <n v="34"/>
    <x v="0"/>
    <x v="0"/>
    <s v="Fever"/>
    <d v="2025-05-16T00:00:00"/>
    <d v="2025-05-24T00:00:00"/>
    <x v="44"/>
    <x v="5"/>
    <x v="2"/>
  </r>
  <r>
    <x v="45"/>
    <n v="39"/>
    <x v="1"/>
    <x v="0"/>
    <s v="Fever"/>
    <d v="2025-01-05T00:00:00"/>
    <d v="2025-01-14T00:00:00"/>
    <x v="45"/>
    <x v="8"/>
    <x v="1"/>
  </r>
  <r>
    <x v="46"/>
    <n v="73"/>
    <x v="0"/>
    <x v="3"/>
    <s v="Arrhythmia"/>
    <d v="2025-04-20T00:00:00"/>
    <d v="2025-04-30T00:00:00"/>
    <x v="37"/>
    <x v="2"/>
    <x v="0"/>
  </r>
  <r>
    <x v="47"/>
    <n v="17"/>
    <x v="1"/>
    <x v="3"/>
    <s v="Heart Disease"/>
    <d v="2025-07-09T00:00:00"/>
    <d v="2025-07-15T00:00:00"/>
    <x v="46"/>
    <x v="4"/>
    <x v="6"/>
  </r>
  <r>
    <x v="48"/>
    <n v="57"/>
    <x v="1"/>
    <x v="1"/>
    <s v="Allergy"/>
    <d v="2025-09-28T00:00:00"/>
    <d v="2025-09-30T00:00:00"/>
    <x v="47"/>
    <x v="1"/>
    <x v="8"/>
  </r>
  <r>
    <x v="49"/>
    <n v="71"/>
    <x v="1"/>
    <x v="3"/>
    <s v="Heart Disease"/>
    <d v="2025-05-16T00:00:00"/>
    <d v="2025-05-19T00:00:00"/>
    <x v="48"/>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BE15E-DA11-4ECC-A486-809B6EE443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6">
        <item x="3"/>
        <item x="0"/>
        <item x="4"/>
        <item x="2"/>
        <item x="1"/>
        <item t="default"/>
      </items>
    </pivotField>
    <pivotField showAll="0"/>
    <pivotField numFmtId="164" showAll="0"/>
    <pivotField numFmtId="164" showAll="0"/>
    <pivotField showAll="0"/>
    <pivotField numFmtId="1" showAll="0"/>
    <pivotField showAll="0"/>
  </pivotFields>
  <rowFields count="1">
    <field x="3"/>
  </rowFields>
  <rowItems count="6">
    <i>
      <x/>
    </i>
    <i>
      <x v="1"/>
    </i>
    <i>
      <x v="2"/>
    </i>
    <i>
      <x v="3"/>
    </i>
    <i>
      <x v="4"/>
    </i>
    <i t="grand">
      <x/>
    </i>
  </rowItems>
  <colItems count="1">
    <i/>
  </colItems>
  <dataFields count="1">
    <dataField name="Count of Pati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4C9D9-3B7A-4CAC-9F32-B23329D3D2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0">
    <pivotField showAll="0"/>
    <pivotField showAll="0"/>
    <pivotField showAll="0"/>
    <pivotField axis="axisRow" showAll="0">
      <items count="6">
        <item x="3"/>
        <item x="0"/>
        <item x="4"/>
        <item x="2"/>
        <item x="1"/>
        <item t="default"/>
      </items>
    </pivotField>
    <pivotField showAll="0"/>
    <pivotField numFmtId="164" showAll="0"/>
    <pivotField numFmtId="164" showAll="0"/>
    <pivotField dataField="1" showAll="0">
      <items count="50">
        <item x="35"/>
        <item h="1" x="5"/>
        <item h="1" x="32"/>
        <item h="1" x="39"/>
        <item h="1" x="28"/>
        <item h="1" x="1"/>
        <item h="1" x="4"/>
        <item h="1" x="0"/>
        <item h="1" x="20"/>
        <item h="1" x="48"/>
        <item h="1" x="16"/>
        <item h="1" x="44"/>
        <item h="1" x="38"/>
        <item h="1" x="46"/>
        <item h="1" x="19"/>
        <item h="1" x="3"/>
        <item h="1" x="24"/>
        <item h="1" x="2"/>
        <item h="1" x="36"/>
        <item h="1" x="26"/>
        <item h="1" x="30"/>
        <item h="1" x="10"/>
        <item h="1" x="14"/>
        <item h="1" x="34"/>
        <item h="1" x="37"/>
        <item h="1" x="12"/>
        <item h="1" x="8"/>
        <item h="1" x="22"/>
        <item h="1" x="43"/>
        <item h="1" x="31"/>
        <item h="1" x="15"/>
        <item h="1" x="17"/>
        <item h="1" x="25"/>
        <item h="1" x="23"/>
        <item h="1" x="21"/>
        <item h="1" x="40"/>
        <item h="1" x="33"/>
        <item h="1" x="42"/>
        <item h="1" x="27"/>
        <item h="1" x="41"/>
        <item h="1" x="45"/>
        <item h="1" x="6"/>
        <item h="1" x="13"/>
        <item h="1" x="7"/>
        <item h="1" x="47"/>
        <item h="1" x="29"/>
        <item h="1" x="9"/>
        <item h="1" x="18"/>
        <item h="1" x="11"/>
        <item t="default"/>
      </items>
    </pivotField>
    <pivotField numFmtId="1" showAll="0"/>
    <pivotField showAll="0"/>
  </pivotFields>
  <rowFields count="1">
    <field x="3"/>
  </rowFields>
  <rowItems count="6">
    <i>
      <x/>
    </i>
    <i>
      <x v="1"/>
    </i>
    <i>
      <x v="2"/>
    </i>
    <i>
      <x v="3"/>
    </i>
    <i>
      <x v="4"/>
    </i>
    <i t="grand">
      <x/>
    </i>
  </rowItems>
  <colItems count="1">
    <i/>
  </colItems>
  <dataFields count="1">
    <dataField name="Sum of Bill_Amount" fld="7" baseField="3"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9D022-520A-4B22-BF30-210B08B049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showAll="0"/>
    <pivotField showAll="0"/>
    <pivotField showAll="0"/>
    <pivotField axis="axisRow" showAll="0">
      <items count="6">
        <item x="3"/>
        <item x="0"/>
        <item x="4"/>
        <item x="2"/>
        <item x="1"/>
        <item t="default"/>
      </items>
    </pivotField>
    <pivotField showAll="0"/>
    <pivotField numFmtId="164" showAll="0"/>
    <pivotField numFmtId="164" showAll="0"/>
    <pivotField showAll="0"/>
    <pivotField dataField="1" numFmtId="1" showAll="0">
      <items count="10">
        <item x="1"/>
        <item x="7"/>
        <item x="0"/>
        <item x="6"/>
        <item x="4"/>
        <item x="3"/>
        <item x="5"/>
        <item x="8"/>
        <item x="2"/>
        <item t="default"/>
      </items>
    </pivotField>
    <pivotField showAll="0"/>
  </pivotFields>
  <rowFields count="1">
    <field x="3"/>
  </rowFields>
  <rowItems count="6">
    <i>
      <x/>
    </i>
    <i>
      <x v="1"/>
    </i>
    <i>
      <x v="2"/>
    </i>
    <i>
      <x v="3"/>
    </i>
    <i>
      <x v="4"/>
    </i>
    <i t="grand">
      <x/>
    </i>
  </rowItems>
  <colItems count="1">
    <i/>
  </colItems>
  <dataFields count="1">
    <dataField name="Average of Stay_Duration" fld="8" subtotal="average" baseField="3" baseItem="0" numFmtId="1"/>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43BD4-793E-4B8F-9948-F3BA29067D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3">
        <item x="1"/>
        <item x="0"/>
        <item t="default"/>
      </items>
    </pivotField>
    <pivotField showAll="0">
      <items count="6">
        <item x="3"/>
        <item h="1" x="0"/>
        <item h="1" x="4"/>
        <item h="1" x="2"/>
        <item h="1" x="1"/>
        <item t="default"/>
      </items>
    </pivotField>
    <pivotField showAll="0"/>
    <pivotField numFmtId="164" showAll="0"/>
    <pivotField numFmtId="164" showAll="0"/>
    <pivotField showAll="0"/>
    <pivotField numFmtId="1" showAll="0"/>
    <pivotField showAll="0"/>
  </pivotFields>
  <rowFields count="1">
    <field x="2"/>
  </rowFields>
  <rowItems count="3">
    <i>
      <x/>
    </i>
    <i>
      <x v="1"/>
    </i>
    <i t="grand">
      <x/>
    </i>
  </rowItems>
  <colItems count="1">
    <i/>
  </colItems>
  <dataFields count="1">
    <dataField name="Count of Patient_ID" fld="0" subtotal="count" baseField="2"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0560A-B85B-4198-885E-093194A454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dataField="1" showAll="0"/>
    <pivotField showAll="0"/>
    <pivotField showAll="0"/>
    <pivotField showAll="0"/>
    <pivotField showAll="0"/>
    <pivotField numFmtId="164" showAll="0"/>
    <pivotField numFmtId="164" showAll="0"/>
    <pivotField showAll="0"/>
    <pivotField numFmtId="1" showAll="0"/>
    <pivotField axis="axisRow" showAll="0">
      <items count="11">
        <item x="0"/>
        <item x="9"/>
        <item x="5"/>
        <item x="1"/>
        <item x="6"/>
        <item x="3"/>
        <item x="7"/>
        <item x="2"/>
        <item x="4"/>
        <item x="8"/>
        <item t="default"/>
      </items>
    </pivotField>
  </pivotFields>
  <rowFields count="1">
    <field x="9"/>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1E6015-B0FD-4D98-9012-CBD717ED6154}" sourceName="Gender">
  <pivotTables>
    <pivotTable tabId="5" name="PivotTable4"/>
  </pivotTables>
  <data>
    <tabular pivotCacheId="184409699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43638CA-B4BF-470E-A25F-06005AB71CA1}" sourceName="Department">
  <pivotTables>
    <pivotTable tabId="5" name="PivotTable4"/>
  </pivotTables>
  <data>
    <tabular pivotCacheId="1844096998">
      <items count="5">
        <i x="3" s="1"/>
        <i x="0"/>
        <i x="4"/>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AA0BA22-B095-4B90-BF42-963D0101EF9F}" cache="Slicer_Gender" caption="Gender" rowHeight="234950"/>
  <slicer name="Department" xr10:uid="{5E1283FB-FB0F-4380-804C-6326C15A05A9}"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D0E9CC-F848-46E3-BB4B-C9066433D985}" name="Table1" displayName="Table1" ref="A1:J51" totalsRowShown="0" headerRowDxfId="11" dataDxfId="10">
  <autoFilter ref="A1:J51" xr:uid="{73D0E9CC-F848-46E3-BB4B-C9066433D985}"/>
  <tableColumns count="10">
    <tableColumn id="1" xr3:uid="{C5BF479C-3AEB-4DF8-832A-6E012021A8DE}" name="Patient_ID" dataDxfId="9"/>
    <tableColumn id="2" xr3:uid="{A13F7F13-53C4-4B34-9F35-AC0650471AE0}" name="Age" dataDxfId="8"/>
    <tableColumn id="3" xr3:uid="{5AB9034B-6320-4052-875C-74878D91E180}" name="Gender" dataDxfId="7"/>
    <tableColumn id="4" xr3:uid="{C4F5DAD3-32FF-4717-BE8A-ECCEDDACB238}" name="Department" dataDxfId="6"/>
    <tableColumn id="5" xr3:uid="{AD32EF60-1726-47E8-8D35-6194E4E64705}" name="Disease" dataDxfId="5"/>
    <tableColumn id="6" xr3:uid="{4CD7DC30-C87F-4C7F-B6D7-9B709354C014}" name="Admission_Date" dataDxfId="4"/>
    <tableColumn id="7" xr3:uid="{07DE8B82-966A-422B-9C90-88E2A089A6CA}" name="Discharge_Date" dataDxfId="3"/>
    <tableColumn id="8" xr3:uid="{DF406084-9878-4C30-BFDA-4A81D269C211}" name="Bill_Amount" dataDxfId="2"/>
    <tableColumn id="9" xr3:uid="{49902711-2648-481A-8A4C-4639FDDF086F}" name="Stay_Duration" dataDxfId="1">
      <calculatedColumnFormula>G2 - F2</calculatedColumnFormula>
    </tableColumn>
    <tableColumn id="10" xr3:uid="{0D211BD2-98F9-4E84-B8F5-DF2651EB6281}" name="Admission_Month" dataDxfId="0">
      <calculatedColumnFormula>TEXT(F2,"mmm-yy")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308B-E7C9-49FE-A905-60F5AE742FBB}">
  <dimension ref="A3:B9"/>
  <sheetViews>
    <sheetView workbookViewId="0">
      <selection activeCell="B19" sqref="B19"/>
    </sheetView>
  </sheetViews>
  <sheetFormatPr defaultRowHeight="14.4" x14ac:dyDescent="0.3"/>
  <cols>
    <col min="1" max="1" width="15.33203125" bestFit="1" customWidth="1"/>
    <col min="2" max="2" width="17.77734375" bestFit="1" customWidth="1"/>
  </cols>
  <sheetData>
    <row r="3" spans="1:2" x14ac:dyDescent="0.3">
      <c r="A3" s="7" t="s">
        <v>80</v>
      </c>
      <c r="B3" t="s">
        <v>82</v>
      </c>
    </row>
    <row r="4" spans="1:2" x14ac:dyDescent="0.3">
      <c r="A4" s="2" t="s">
        <v>63</v>
      </c>
      <c r="B4">
        <v>10</v>
      </c>
    </row>
    <row r="5" spans="1:2" x14ac:dyDescent="0.3">
      <c r="A5" s="2" t="s">
        <v>60</v>
      </c>
      <c r="B5">
        <v>6</v>
      </c>
    </row>
    <row r="6" spans="1:2" x14ac:dyDescent="0.3">
      <c r="A6" s="2" t="s">
        <v>64</v>
      </c>
      <c r="B6">
        <v>9</v>
      </c>
    </row>
    <row r="7" spans="1:2" x14ac:dyDescent="0.3">
      <c r="A7" s="2" t="s">
        <v>62</v>
      </c>
      <c r="B7">
        <v>11</v>
      </c>
    </row>
    <row r="8" spans="1:2" x14ac:dyDescent="0.3">
      <c r="A8" s="2" t="s">
        <v>61</v>
      </c>
      <c r="B8">
        <v>14</v>
      </c>
    </row>
    <row r="9" spans="1:2" x14ac:dyDescent="0.3">
      <c r="A9" s="2" t="s">
        <v>81</v>
      </c>
      <c r="B9">
        <v>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66FF-06D4-4C75-93B6-1ED01575E9EC}">
  <dimension ref="A3:B9"/>
  <sheetViews>
    <sheetView workbookViewId="0">
      <selection activeCell="G22" sqref="G22"/>
    </sheetView>
  </sheetViews>
  <sheetFormatPr defaultRowHeight="14.4" x14ac:dyDescent="0.3"/>
  <cols>
    <col min="1" max="1" width="15.33203125" bestFit="1" customWidth="1"/>
    <col min="2" max="2" width="18" bestFit="1" customWidth="1"/>
  </cols>
  <sheetData>
    <row r="3" spans="1:2" x14ac:dyDescent="0.3">
      <c r="A3" s="7" t="s">
        <v>80</v>
      </c>
      <c r="B3" t="s">
        <v>83</v>
      </c>
    </row>
    <row r="4" spans="1:2" x14ac:dyDescent="0.3">
      <c r="A4" s="2" t="s">
        <v>63</v>
      </c>
      <c r="B4">
        <v>262572</v>
      </c>
    </row>
    <row r="5" spans="1:2" x14ac:dyDescent="0.3">
      <c r="A5" s="2" t="s">
        <v>60</v>
      </c>
      <c r="B5">
        <v>110038</v>
      </c>
    </row>
    <row r="6" spans="1:2" x14ac:dyDescent="0.3">
      <c r="A6" s="2" t="s">
        <v>64</v>
      </c>
      <c r="B6">
        <v>260815</v>
      </c>
    </row>
    <row r="7" spans="1:2" x14ac:dyDescent="0.3">
      <c r="A7" s="2" t="s">
        <v>62</v>
      </c>
      <c r="B7">
        <v>289105</v>
      </c>
    </row>
    <row r="8" spans="1:2" x14ac:dyDescent="0.3">
      <c r="A8" s="2" t="s">
        <v>61</v>
      </c>
      <c r="B8">
        <v>402110</v>
      </c>
    </row>
    <row r="9" spans="1:2" x14ac:dyDescent="0.3">
      <c r="A9" s="2" t="s">
        <v>81</v>
      </c>
      <c r="B9">
        <v>1324640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FAF1-C2FE-496E-8D8E-1B56A7E64EF3}">
  <dimension ref="A3:B9"/>
  <sheetViews>
    <sheetView workbookViewId="0">
      <selection activeCell="K19" sqref="K19"/>
    </sheetView>
  </sheetViews>
  <sheetFormatPr defaultRowHeight="14.4" x14ac:dyDescent="0.3"/>
  <cols>
    <col min="1" max="1" width="15.33203125" bestFit="1" customWidth="1"/>
    <col min="2" max="2" width="22.88671875" bestFit="1" customWidth="1"/>
  </cols>
  <sheetData>
    <row r="3" spans="1:2" x14ac:dyDescent="0.3">
      <c r="A3" s="7" t="s">
        <v>80</v>
      </c>
      <c r="B3" t="s">
        <v>84</v>
      </c>
    </row>
    <row r="4" spans="1:2" x14ac:dyDescent="0.3">
      <c r="A4" s="2" t="s">
        <v>63</v>
      </c>
      <c r="B4" s="6">
        <v>6.4</v>
      </c>
    </row>
    <row r="5" spans="1:2" x14ac:dyDescent="0.3">
      <c r="A5" s="2" t="s">
        <v>60</v>
      </c>
      <c r="B5" s="6">
        <v>7.666666666666667</v>
      </c>
    </row>
    <row r="6" spans="1:2" x14ac:dyDescent="0.3">
      <c r="A6" s="2" t="s">
        <v>64</v>
      </c>
      <c r="B6" s="6">
        <v>6.2222222222222223</v>
      </c>
    </row>
    <row r="7" spans="1:2" x14ac:dyDescent="0.3">
      <c r="A7" s="2" t="s">
        <v>62</v>
      </c>
      <c r="B7" s="6">
        <v>7.1818181818181817</v>
      </c>
    </row>
    <row r="8" spans="1:2" x14ac:dyDescent="0.3">
      <c r="A8" s="2" t="s">
        <v>61</v>
      </c>
      <c r="B8" s="6">
        <v>5.7142857142857144</v>
      </c>
    </row>
    <row r="9" spans="1:2" x14ac:dyDescent="0.3">
      <c r="A9" s="2" t="s">
        <v>81</v>
      </c>
      <c r="B9" s="6">
        <v>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848D-3925-4CD5-B3AE-9E28FBA21E19}">
  <dimension ref="A3:B6"/>
  <sheetViews>
    <sheetView topLeftCell="A6" workbookViewId="0">
      <selection activeCell="F28" sqref="F28:F31"/>
    </sheetView>
  </sheetViews>
  <sheetFormatPr defaultRowHeight="14.4" x14ac:dyDescent="0.3"/>
  <cols>
    <col min="1" max="1" width="12.5546875" bestFit="1" customWidth="1"/>
    <col min="2" max="2" width="17.77734375" bestFit="1" customWidth="1"/>
  </cols>
  <sheetData>
    <row r="3" spans="1:2" x14ac:dyDescent="0.3">
      <c r="A3" s="7" t="s">
        <v>80</v>
      </c>
      <c r="B3" t="s">
        <v>82</v>
      </c>
    </row>
    <row r="4" spans="1:2" x14ac:dyDescent="0.3">
      <c r="A4" s="2" t="s">
        <v>59</v>
      </c>
      <c r="B4">
        <v>7</v>
      </c>
    </row>
    <row r="5" spans="1:2" x14ac:dyDescent="0.3">
      <c r="A5" s="2" t="s">
        <v>58</v>
      </c>
      <c r="B5">
        <v>3</v>
      </c>
    </row>
    <row r="6" spans="1:2" x14ac:dyDescent="0.3">
      <c r="A6" s="2" t="s">
        <v>81</v>
      </c>
      <c r="B6">
        <v>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A2D9-D7B8-4BB9-A376-37F09360735C}">
  <dimension ref="A3:B14"/>
  <sheetViews>
    <sheetView workbookViewId="0">
      <selection activeCell="J22" sqref="J22"/>
    </sheetView>
  </sheetViews>
  <sheetFormatPr defaultRowHeight="14.4" x14ac:dyDescent="0.3"/>
  <cols>
    <col min="1" max="1" width="12.5546875" bestFit="1" customWidth="1"/>
    <col min="2" max="2" width="17.77734375" bestFit="1" customWidth="1"/>
  </cols>
  <sheetData>
    <row r="3" spans="1:2" x14ac:dyDescent="0.3">
      <c r="A3" s="7" t="s">
        <v>80</v>
      </c>
      <c r="B3" t="s">
        <v>82</v>
      </c>
    </row>
    <row r="4" spans="1:2" x14ac:dyDescent="0.3">
      <c r="A4" s="2" t="s">
        <v>85</v>
      </c>
      <c r="B4">
        <v>7</v>
      </c>
    </row>
    <row r="5" spans="1:2" x14ac:dyDescent="0.3">
      <c r="A5" s="2" t="s">
        <v>86</v>
      </c>
      <c r="B5">
        <v>1</v>
      </c>
    </row>
    <row r="6" spans="1:2" x14ac:dyDescent="0.3">
      <c r="A6" s="2" t="s">
        <v>87</v>
      </c>
      <c r="B6">
        <v>7</v>
      </c>
    </row>
    <row r="7" spans="1:2" x14ac:dyDescent="0.3">
      <c r="A7" s="2" t="s">
        <v>88</v>
      </c>
      <c r="B7">
        <v>7</v>
      </c>
    </row>
    <row r="8" spans="1:2" x14ac:dyDescent="0.3">
      <c r="A8" s="2" t="s">
        <v>89</v>
      </c>
      <c r="B8">
        <v>2</v>
      </c>
    </row>
    <row r="9" spans="1:2" x14ac:dyDescent="0.3">
      <c r="A9" s="2" t="s">
        <v>90</v>
      </c>
      <c r="B9">
        <v>3</v>
      </c>
    </row>
    <row r="10" spans="1:2" x14ac:dyDescent="0.3">
      <c r="A10" s="2" t="s">
        <v>91</v>
      </c>
      <c r="B10">
        <v>3</v>
      </c>
    </row>
    <row r="11" spans="1:2" x14ac:dyDescent="0.3">
      <c r="A11" s="2" t="s">
        <v>92</v>
      </c>
      <c r="B11">
        <v>7</v>
      </c>
    </row>
    <row r="12" spans="1:2" x14ac:dyDescent="0.3">
      <c r="A12" s="2" t="s">
        <v>93</v>
      </c>
      <c r="B12">
        <v>9</v>
      </c>
    </row>
    <row r="13" spans="1:2" x14ac:dyDescent="0.3">
      <c r="A13" s="2" t="s">
        <v>94</v>
      </c>
      <c r="B13">
        <v>4</v>
      </c>
    </row>
    <row r="14" spans="1:2" x14ac:dyDescent="0.3">
      <c r="A14" s="2" t="s">
        <v>81</v>
      </c>
      <c r="B14">
        <v>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D73B-1922-410C-B8AA-7A253C4F4FEE}">
  <dimension ref="A1"/>
  <sheetViews>
    <sheetView showGridLines="0" showRowColHeaders="0" tabSelected="1" zoomScale="80" zoomScaleNormal="80" workbookViewId="0">
      <selection activeCell="AC8" sqref="AC8"/>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workbookViewId="0">
      <selection activeCell="B6" sqref="A2:J51"/>
    </sheetView>
  </sheetViews>
  <sheetFormatPr defaultRowHeight="14.4" x14ac:dyDescent="0.3"/>
  <cols>
    <col min="1" max="1" width="11.6640625" customWidth="1"/>
    <col min="2" max="2" width="6.109375" customWidth="1"/>
    <col min="3" max="3" width="9" customWidth="1"/>
    <col min="4" max="4" width="15.33203125" bestFit="1" customWidth="1"/>
    <col min="5" max="5" width="12.21875" bestFit="1" customWidth="1"/>
    <col min="6" max="6" width="16.44140625" customWidth="1"/>
    <col min="7" max="7" width="15.88671875" customWidth="1"/>
    <col min="8" max="8" width="13.5546875" bestFit="1" customWidth="1"/>
    <col min="9" max="9" width="15.33203125" style="6" bestFit="1" customWidth="1"/>
    <col min="10" max="10" width="15.33203125" style="6" customWidth="1"/>
  </cols>
  <sheetData>
    <row r="1" spans="1:10" x14ac:dyDescent="0.3">
      <c r="A1" s="1" t="s">
        <v>0</v>
      </c>
      <c r="B1" s="1" t="s">
        <v>1</v>
      </c>
      <c r="C1" s="1" t="s">
        <v>2</v>
      </c>
      <c r="D1" s="1" t="s">
        <v>3</v>
      </c>
      <c r="E1" s="1" t="s">
        <v>4</v>
      </c>
      <c r="F1" s="1" t="s">
        <v>5</v>
      </c>
      <c r="G1" s="1" t="s">
        <v>6</v>
      </c>
      <c r="H1" s="1" t="s">
        <v>7</v>
      </c>
      <c r="I1" s="4" t="s">
        <v>78</v>
      </c>
      <c r="J1" s="4" t="s">
        <v>79</v>
      </c>
    </row>
    <row r="2" spans="1:10" x14ac:dyDescent="0.3">
      <c r="A2" s="2" t="s">
        <v>8</v>
      </c>
      <c r="B2" s="2">
        <v>15</v>
      </c>
      <c r="C2" s="2" t="s">
        <v>58</v>
      </c>
      <c r="D2" s="2" t="s">
        <v>60</v>
      </c>
      <c r="E2" s="2" t="s">
        <v>65</v>
      </c>
      <c r="F2" s="3">
        <v>45772</v>
      </c>
      <c r="G2" s="3">
        <v>45776</v>
      </c>
      <c r="H2" s="2">
        <v>11717</v>
      </c>
      <c r="I2" s="5">
        <f t="shared" ref="I2:I33" si="0">G2 - F2</f>
        <v>4</v>
      </c>
      <c r="J2" s="5" t="str">
        <f t="shared" ref="J2:J33" si="1">TEXT(F2,"mmm-yy")</f>
        <v>Apr-25</v>
      </c>
    </row>
    <row r="3" spans="1:10" x14ac:dyDescent="0.3">
      <c r="A3" s="2" t="s">
        <v>9</v>
      </c>
      <c r="B3" s="2">
        <v>70</v>
      </c>
      <c r="C3" s="2" t="s">
        <v>58</v>
      </c>
      <c r="D3" s="2" t="s">
        <v>61</v>
      </c>
      <c r="E3" s="2" t="s">
        <v>66</v>
      </c>
      <c r="F3" s="3">
        <v>45674</v>
      </c>
      <c r="G3" s="3">
        <v>45676</v>
      </c>
      <c r="H3" s="2">
        <v>11140</v>
      </c>
      <c r="I3" s="5">
        <f t="shared" si="0"/>
        <v>2</v>
      </c>
      <c r="J3" s="5" t="str">
        <f t="shared" si="1"/>
        <v>Jan-25</v>
      </c>
    </row>
    <row r="4" spans="1:10" x14ac:dyDescent="0.3">
      <c r="A4" s="2" t="s">
        <v>10</v>
      </c>
      <c r="B4" s="2">
        <v>28</v>
      </c>
      <c r="C4" s="2" t="s">
        <v>58</v>
      </c>
      <c r="D4" s="2" t="s">
        <v>61</v>
      </c>
      <c r="E4" s="2" t="s">
        <v>67</v>
      </c>
      <c r="F4" s="3">
        <v>45671</v>
      </c>
      <c r="G4" s="3">
        <v>45681</v>
      </c>
      <c r="H4" s="2">
        <v>18031</v>
      </c>
      <c r="I4" s="5">
        <f t="shared" si="0"/>
        <v>10</v>
      </c>
      <c r="J4" s="5" t="str">
        <f t="shared" si="1"/>
        <v>Jan-25</v>
      </c>
    </row>
    <row r="5" spans="1:10" x14ac:dyDescent="0.3">
      <c r="A5" s="2" t="s">
        <v>11</v>
      </c>
      <c r="B5" s="2">
        <v>70</v>
      </c>
      <c r="C5" s="2" t="s">
        <v>59</v>
      </c>
      <c r="D5" s="2" t="s">
        <v>62</v>
      </c>
      <c r="E5" s="2" t="s">
        <v>68</v>
      </c>
      <c r="F5" s="3">
        <v>45800</v>
      </c>
      <c r="G5" s="3">
        <v>45802</v>
      </c>
      <c r="H5" s="2">
        <v>15463</v>
      </c>
      <c r="I5" s="5">
        <f t="shared" si="0"/>
        <v>2</v>
      </c>
      <c r="J5" s="5" t="str">
        <f t="shared" si="1"/>
        <v>May-25</v>
      </c>
    </row>
    <row r="6" spans="1:10" x14ac:dyDescent="0.3">
      <c r="A6" s="2" t="s">
        <v>12</v>
      </c>
      <c r="B6" s="2">
        <v>55</v>
      </c>
      <c r="C6" s="2" t="s">
        <v>59</v>
      </c>
      <c r="D6" s="2" t="s">
        <v>60</v>
      </c>
      <c r="E6" s="2" t="s">
        <v>65</v>
      </c>
      <c r="F6" s="3">
        <v>45768</v>
      </c>
      <c r="G6" s="3">
        <v>45775</v>
      </c>
      <c r="H6" s="2">
        <v>11698</v>
      </c>
      <c r="I6" s="5">
        <f t="shared" si="0"/>
        <v>7</v>
      </c>
      <c r="J6" s="5" t="str">
        <f t="shared" si="1"/>
        <v>Apr-25</v>
      </c>
    </row>
    <row r="7" spans="1:10" x14ac:dyDescent="0.3">
      <c r="A7" s="2" t="s">
        <v>13</v>
      </c>
      <c r="B7" s="2">
        <v>12</v>
      </c>
      <c r="C7" s="2" t="s">
        <v>59</v>
      </c>
      <c r="D7" s="2" t="s">
        <v>63</v>
      </c>
      <c r="E7" s="2" t="s">
        <v>69</v>
      </c>
      <c r="F7" s="3">
        <v>45834</v>
      </c>
      <c r="G7" s="3">
        <v>45840</v>
      </c>
      <c r="H7" s="2">
        <v>7847</v>
      </c>
      <c r="I7" s="5">
        <f t="shared" si="0"/>
        <v>6</v>
      </c>
      <c r="J7" s="5" t="str">
        <f t="shared" si="1"/>
        <v>Jun-25</v>
      </c>
    </row>
    <row r="8" spans="1:10" x14ac:dyDescent="0.3">
      <c r="A8" s="2" t="s">
        <v>14</v>
      </c>
      <c r="B8" s="2">
        <v>59</v>
      </c>
      <c r="C8" s="2" t="s">
        <v>58</v>
      </c>
      <c r="D8" s="2" t="s">
        <v>64</v>
      </c>
      <c r="E8" s="2" t="s">
        <v>70</v>
      </c>
      <c r="F8" s="3">
        <v>45940</v>
      </c>
      <c r="G8" s="3">
        <v>45946</v>
      </c>
      <c r="H8" s="2">
        <v>46198</v>
      </c>
      <c r="I8" s="5">
        <f t="shared" si="0"/>
        <v>6</v>
      </c>
      <c r="J8" s="5" t="str">
        <f t="shared" si="1"/>
        <v>Oct-25</v>
      </c>
    </row>
    <row r="9" spans="1:10" x14ac:dyDescent="0.3">
      <c r="A9" s="2" t="s">
        <v>15</v>
      </c>
      <c r="B9" s="2">
        <v>80</v>
      </c>
      <c r="C9" s="2" t="s">
        <v>59</v>
      </c>
      <c r="D9" s="2" t="s">
        <v>61</v>
      </c>
      <c r="E9" s="2" t="s">
        <v>71</v>
      </c>
      <c r="F9" s="3">
        <v>45693</v>
      </c>
      <c r="G9" s="3">
        <v>45695</v>
      </c>
      <c r="H9" s="2">
        <v>48336</v>
      </c>
      <c r="I9" s="5">
        <f t="shared" si="0"/>
        <v>2</v>
      </c>
      <c r="J9" s="5" t="str">
        <f t="shared" si="1"/>
        <v>Feb-25</v>
      </c>
    </row>
    <row r="10" spans="1:10" x14ac:dyDescent="0.3">
      <c r="A10" s="2" t="s">
        <v>16</v>
      </c>
      <c r="B10" s="2">
        <v>30</v>
      </c>
      <c r="C10" s="2" t="s">
        <v>59</v>
      </c>
      <c r="D10" s="2" t="s">
        <v>63</v>
      </c>
      <c r="E10" s="2" t="s">
        <v>72</v>
      </c>
      <c r="F10" s="3">
        <v>45709</v>
      </c>
      <c r="G10" s="3">
        <v>45717</v>
      </c>
      <c r="H10" s="2">
        <v>23217</v>
      </c>
      <c r="I10" s="5">
        <f t="shared" si="0"/>
        <v>8</v>
      </c>
      <c r="J10" s="5" t="str">
        <f t="shared" si="1"/>
        <v>Feb-25</v>
      </c>
    </row>
    <row r="11" spans="1:10" x14ac:dyDescent="0.3">
      <c r="A11" s="2" t="s">
        <v>17</v>
      </c>
      <c r="B11" s="2">
        <v>59</v>
      </c>
      <c r="C11" s="2" t="s">
        <v>59</v>
      </c>
      <c r="D11" s="2" t="s">
        <v>62</v>
      </c>
      <c r="E11" s="2" t="s">
        <v>68</v>
      </c>
      <c r="F11" s="3">
        <v>45839</v>
      </c>
      <c r="G11" s="3">
        <v>45844</v>
      </c>
      <c r="H11" s="2">
        <v>48920</v>
      </c>
      <c r="I11" s="5">
        <f t="shared" si="0"/>
        <v>5</v>
      </c>
      <c r="J11" s="5" t="str">
        <f t="shared" si="1"/>
        <v>Jul-25</v>
      </c>
    </row>
    <row r="12" spans="1:10" x14ac:dyDescent="0.3">
      <c r="A12" s="2" t="s">
        <v>18</v>
      </c>
      <c r="B12" s="2">
        <v>35</v>
      </c>
      <c r="C12" s="2" t="s">
        <v>58</v>
      </c>
      <c r="D12" s="2" t="s">
        <v>61</v>
      </c>
      <c r="E12" s="2" t="s">
        <v>67</v>
      </c>
      <c r="F12" s="3">
        <v>45745</v>
      </c>
      <c r="G12" s="3">
        <v>45755</v>
      </c>
      <c r="H12" s="2">
        <v>21043</v>
      </c>
      <c r="I12" s="5">
        <f t="shared" si="0"/>
        <v>10</v>
      </c>
      <c r="J12" s="5" t="str">
        <f t="shared" si="1"/>
        <v>Mar-25</v>
      </c>
    </row>
    <row r="13" spans="1:10" x14ac:dyDescent="0.3">
      <c r="A13" s="2" t="s">
        <v>19</v>
      </c>
      <c r="B13" s="2">
        <v>21</v>
      </c>
      <c r="C13" s="2" t="s">
        <v>59</v>
      </c>
      <c r="D13" s="2" t="s">
        <v>64</v>
      </c>
      <c r="E13" s="2" t="s">
        <v>73</v>
      </c>
      <c r="F13" s="3">
        <v>45943</v>
      </c>
      <c r="G13" s="3">
        <v>45948</v>
      </c>
      <c r="H13" s="2">
        <v>49866</v>
      </c>
      <c r="I13" s="5">
        <f t="shared" si="0"/>
        <v>5</v>
      </c>
      <c r="J13" s="5" t="str">
        <f t="shared" si="1"/>
        <v>Oct-25</v>
      </c>
    </row>
    <row r="14" spans="1:10" x14ac:dyDescent="0.3">
      <c r="A14" s="2" t="s">
        <v>20</v>
      </c>
      <c r="B14" s="2">
        <v>42</v>
      </c>
      <c r="C14" s="2" t="s">
        <v>58</v>
      </c>
      <c r="D14" s="2" t="s">
        <v>62</v>
      </c>
      <c r="E14" s="2" t="s">
        <v>74</v>
      </c>
      <c r="F14" s="3">
        <v>45819</v>
      </c>
      <c r="G14" s="3">
        <v>45827</v>
      </c>
      <c r="H14" s="2">
        <v>22546</v>
      </c>
      <c r="I14" s="5">
        <f t="shared" si="0"/>
        <v>8</v>
      </c>
      <c r="J14" s="5" t="str">
        <f t="shared" si="1"/>
        <v>Jun-25</v>
      </c>
    </row>
    <row r="15" spans="1:10" x14ac:dyDescent="0.3">
      <c r="A15" s="2" t="s">
        <v>21</v>
      </c>
      <c r="B15" s="2">
        <v>9</v>
      </c>
      <c r="C15" s="2" t="s">
        <v>58</v>
      </c>
      <c r="D15" s="2" t="s">
        <v>61</v>
      </c>
      <c r="E15" s="2" t="s">
        <v>67</v>
      </c>
      <c r="F15" s="3">
        <v>45819</v>
      </c>
      <c r="G15" s="3">
        <v>45824</v>
      </c>
      <c r="H15" s="2">
        <v>47954</v>
      </c>
      <c r="I15" s="5">
        <f t="shared" si="0"/>
        <v>5</v>
      </c>
      <c r="J15" s="5" t="str">
        <f t="shared" si="1"/>
        <v>Jun-25</v>
      </c>
    </row>
    <row r="16" spans="1:10" x14ac:dyDescent="0.3">
      <c r="A16" s="2" t="s">
        <v>22</v>
      </c>
      <c r="B16" s="2">
        <v>64</v>
      </c>
      <c r="C16" s="2" t="s">
        <v>59</v>
      </c>
      <c r="D16" s="2" t="s">
        <v>64</v>
      </c>
      <c r="E16" s="2" t="s">
        <v>70</v>
      </c>
      <c r="F16" s="3">
        <v>45793</v>
      </c>
      <c r="G16" s="3">
        <v>45797</v>
      </c>
      <c r="H16" s="2">
        <v>21162</v>
      </c>
      <c r="I16" s="5">
        <f t="shared" si="0"/>
        <v>4</v>
      </c>
      <c r="J16" s="5" t="str">
        <f t="shared" si="1"/>
        <v>May-25</v>
      </c>
    </row>
    <row r="17" spans="1:10" x14ac:dyDescent="0.3">
      <c r="A17" s="2" t="s">
        <v>23</v>
      </c>
      <c r="B17" s="2">
        <v>72</v>
      </c>
      <c r="C17" s="2" t="s">
        <v>59</v>
      </c>
      <c r="D17" s="2" t="s">
        <v>61</v>
      </c>
      <c r="E17" s="2" t="s">
        <v>66</v>
      </c>
      <c r="F17" s="3">
        <v>45956</v>
      </c>
      <c r="G17" s="3">
        <v>45964</v>
      </c>
      <c r="H17" s="2">
        <v>28723</v>
      </c>
      <c r="I17" s="5">
        <f t="shared" si="0"/>
        <v>8</v>
      </c>
      <c r="J17" s="5" t="str">
        <f t="shared" si="1"/>
        <v>Oct-25</v>
      </c>
    </row>
    <row r="18" spans="1:10" x14ac:dyDescent="0.3">
      <c r="A18" s="2" t="s">
        <v>24</v>
      </c>
      <c r="B18" s="2">
        <v>29</v>
      </c>
      <c r="C18" s="2" t="s">
        <v>58</v>
      </c>
      <c r="D18" s="2" t="s">
        <v>61</v>
      </c>
      <c r="E18" s="2" t="s">
        <v>66</v>
      </c>
      <c r="F18" s="3">
        <v>45704</v>
      </c>
      <c r="G18" s="3">
        <v>45706</v>
      </c>
      <c r="H18" s="2">
        <v>12185</v>
      </c>
      <c r="I18" s="5">
        <f t="shared" si="0"/>
        <v>2</v>
      </c>
      <c r="J18" s="5" t="str">
        <f t="shared" si="1"/>
        <v>Feb-25</v>
      </c>
    </row>
    <row r="19" spans="1:10" x14ac:dyDescent="0.3">
      <c r="A19" s="2" t="s">
        <v>25</v>
      </c>
      <c r="B19" s="2">
        <v>20</v>
      </c>
      <c r="C19" s="2" t="s">
        <v>58</v>
      </c>
      <c r="D19" s="2" t="s">
        <v>64</v>
      </c>
      <c r="E19" s="2" t="s">
        <v>75</v>
      </c>
      <c r="F19" s="3">
        <v>45690</v>
      </c>
      <c r="G19" s="3">
        <v>45698</v>
      </c>
      <c r="H19" s="2">
        <v>30009</v>
      </c>
      <c r="I19" s="5">
        <f t="shared" si="0"/>
        <v>8</v>
      </c>
      <c r="J19" s="5" t="str">
        <f t="shared" si="1"/>
        <v>Feb-25</v>
      </c>
    </row>
    <row r="20" spans="1:10" x14ac:dyDescent="0.3">
      <c r="A20" s="2" t="s">
        <v>26</v>
      </c>
      <c r="B20" s="2">
        <v>77</v>
      </c>
      <c r="C20" s="2" t="s">
        <v>59</v>
      </c>
      <c r="D20" s="2" t="s">
        <v>61</v>
      </c>
      <c r="E20" s="2" t="s">
        <v>66</v>
      </c>
      <c r="F20" s="3">
        <v>45941</v>
      </c>
      <c r="G20" s="3">
        <v>45943</v>
      </c>
      <c r="H20" s="2">
        <v>49583</v>
      </c>
      <c r="I20" s="5">
        <f t="shared" si="0"/>
        <v>2</v>
      </c>
      <c r="J20" s="5" t="str">
        <f t="shared" si="1"/>
        <v>Oct-25</v>
      </c>
    </row>
    <row r="21" spans="1:10" x14ac:dyDescent="0.3">
      <c r="A21" s="2" t="s">
        <v>27</v>
      </c>
      <c r="B21" s="2">
        <v>15</v>
      </c>
      <c r="C21" s="2" t="s">
        <v>59</v>
      </c>
      <c r="D21" s="2" t="s">
        <v>60</v>
      </c>
      <c r="E21" s="2" t="s">
        <v>65</v>
      </c>
      <c r="F21" s="3">
        <v>45808</v>
      </c>
      <c r="G21" s="3">
        <v>45816</v>
      </c>
      <c r="H21" s="2">
        <v>15365</v>
      </c>
      <c r="I21" s="5">
        <f t="shared" si="0"/>
        <v>8</v>
      </c>
      <c r="J21" s="5" t="str">
        <f t="shared" si="1"/>
        <v>May-25</v>
      </c>
    </row>
    <row r="22" spans="1:10" x14ac:dyDescent="0.3">
      <c r="A22" s="2" t="s">
        <v>28</v>
      </c>
      <c r="B22" s="2">
        <v>59</v>
      </c>
      <c r="C22" s="2" t="s">
        <v>58</v>
      </c>
      <c r="D22" s="2" t="s">
        <v>60</v>
      </c>
      <c r="E22" s="2" t="s">
        <v>71</v>
      </c>
      <c r="F22" s="3">
        <v>45749</v>
      </c>
      <c r="G22" s="3">
        <v>45759</v>
      </c>
      <c r="H22" s="2">
        <v>11973</v>
      </c>
      <c r="I22" s="5">
        <f t="shared" si="0"/>
        <v>10</v>
      </c>
      <c r="J22" s="5" t="str">
        <f t="shared" si="1"/>
        <v>Apr-25</v>
      </c>
    </row>
    <row r="23" spans="1:10" x14ac:dyDescent="0.3">
      <c r="A23" s="2" t="s">
        <v>29</v>
      </c>
      <c r="B23" s="2">
        <v>39</v>
      </c>
      <c r="C23" s="2" t="s">
        <v>58</v>
      </c>
      <c r="D23" s="2" t="s">
        <v>62</v>
      </c>
      <c r="E23" s="2" t="s">
        <v>68</v>
      </c>
      <c r="F23" s="3">
        <v>45740</v>
      </c>
      <c r="G23" s="3">
        <v>45750</v>
      </c>
      <c r="H23" s="2">
        <v>39757</v>
      </c>
      <c r="I23" s="5">
        <f t="shared" si="0"/>
        <v>10</v>
      </c>
      <c r="J23" s="5" t="str">
        <f t="shared" si="1"/>
        <v>Mar-25</v>
      </c>
    </row>
    <row r="24" spans="1:10" x14ac:dyDescent="0.3">
      <c r="A24" s="2" t="s">
        <v>30</v>
      </c>
      <c r="B24" s="2">
        <v>1</v>
      </c>
      <c r="C24" s="2" t="s">
        <v>59</v>
      </c>
      <c r="D24" s="2" t="s">
        <v>64</v>
      </c>
      <c r="E24" s="2" t="s">
        <v>70</v>
      </c>
      <c r="F24" s="3">
        <v>45715</v>
      </c>
      <c r="G24" s="3">
        <v>45722</v>
      </c>
      <c r="H24" s="2">
        <v>25153</v>
      </c>
      <c r="I24" s="5">
        <f t="shared" si="0"/>
        <v>7</v>
      </c>
      <c r="J24" s="5" t="str">
        <f t="shared" si="1"/>
        <v>Feb-25</v>
      </c>
    </row>
    <row r="25" spans="1:10" x14ac:dyDescent="0.3">
      <c r="A25" s="2" t="s">
        <v>31</v>
      </c>
      <c r="B25" s="2">
        <v>31</v>
      </c>
      <c r="C25" s="2" t="s">
        <v>58</v>
      </c>
      <c r="D25" s="2" t="s">
        <v>62</v>
      </c>
      <c r="E25" s="2" t="s">
        <v>76</v>
      </c>
      <c r="F25" s="3">
        <v>45698</v>
      </c>
      <c r="G25" s="3">
        <v>45701</v>
      </c>
      <c r="H25" s="2">
        <v>36849</v>
      </c>
      <c r="I25" s="5">
        <f t="shared" si="0"/>
        <v>3</v>
      </c>
      <c r="J25" s="5" t="str">
        <f t="shared" si="1"/>
        <v>Feb-25</v>
      </c>
    </row>
    <row r="26" spans="1:10" x14ac:dyDescent="0.3">
      <c r="A26" s="2" t="s">
        <v>32</v>
      </c>
      <c r="B26" s="2">
        <v>9</v>
      </c>
      <c r="C26" s="2" t="s">
        <v>58</v>
      </c>
      <c r="D26" s="2" t="s">
        <v>62</v>
      </c>
      <c r="E26" s="2" t="s">
        <v>76</v>
      </c>
      <c r="F26" s="3">
        <v>45901</v>
      </c>
      <c r="G26" s="3">
        <v>45911</v>
      </c>
      <c r="H26" s="2">
        <v>15821</v>
      </c>
      <c r="I26" s="5">
        <f t="shared" si="0"/>
        <v>10</v>
      </c>
      <c r="J26" s="5" t="str">
        <f t="shared" si="1"/>
        <v>Sep-25</v>
      </c>
    </row>
    <row r="27" spans="1:10" x14ac:dyDescent="0.3">
      <c r="A27" s="2" t="s">
        <v>33</v>
      </c>
      <c r="B27" s="2">
        <v>34</v>
      </c>
      <c r="C27" s="2" t="s">
        <v>59</v>
      </c>
      <c r="D27" s="2" t="s">
        <v>62</v>
      </c>
      <c r="E27" s="2" t="s">
        <v>76</v>
      </c>
      <c r="F27" s="3">
        <v>45760</v>
      </c>
      <c r="G27" s="3">
        <v>45766</v>
      </c>
      <c r="H27" s="2">
        <v>31148</v>
      </c>
      <c r="I27" s="5">
        <f t="shared" si="0"/>
        <v>6</v>
      </c>
      <c r="J27" s="5" t="str">
        <f t="shared" si="1"/>
        <v>Apr-25</v>
      </c>
    </row>
    <row r="28" spans="1:10" x14ac:dyDescent="0.3">
      <c r="A28" s="2" t="s">
        <v>34</v>
      </c>
      <c r="B28" s="2">
        <v>48</v>
      </c>
      <c r="C28" s="2" t="s">
        <v>59</v>
      </c>
      <c r="D28" s="2" t="s">
        <v>61</v>
      </c>
      <c r="E28" s="2" t="s">
        <v>66</v>
      </c>
      <c r="F28" s="3">
        <v>45719</v>
      </c>
      <c r="G28" s="3">
        <v>45724</v>
      </c>
      <c r="H28" s="2">
        <v>19725</v>
      </c>
      <c r="I28" s="5">
        <f t="shared" si="0"/>
        <v>5</v>
      </c>
      <c r="J28" s="5" t="str">
        <f t="shared" si="1"/>
        <v>Mar-25</v>
      </c>
    </row>
    <row r="29" spans="1:10" x14ac:dyDescent="0.3">
      <c r="A29" s="2" t="s">
        <v>35</v>
      </c>
      <c r="B29" s="2">
        <v>9</v>
      </c>
      <c r="C29" s="2" t="s">
        <v>59</v>
      </c>
      <c r="D29" s="2" t="s">
        <v>63</v>
      </c>
      <c r="E29" s="2" t="s">
        <v>77</v>
      </c>
      <c r="F29" s="3">
        <v>45941</v>
      </c>
      <c r="G29" s="3">
        <v>45946</v>
      </c>
      <c r="H29" s="2">
        <v>43564</v>
      </c>
      <c r="I29" s="5">
        <f t="shared" si="0"/>
        <v>5</v>
      </c>
      <c r="J29" s="5" t="str">
        <f t="shared" si="1"/>
        <v>Oct-25</v>
      </c>
    </row>
    <row r="30" spans="1:10" x14ac:dyDescent="0.3">
      <c r="A30" s="2" t="s">
        <v>36</v>
      </c>
      <c r="B30" s="2">
        <v>29</v>
      </c>
      <c r="C30" s="2" t="s">
        <v>58</v>
      </c>
      <c r="D30" s="2" t="s">
        <v>63</v>
      </c>
      <c r="E30" s="2" t="s">
        <v>77</v>
      </c>
      <c r="F30" s="3">
        <v>45688</v>
      </c>
      <c r="G30" s="3">
        <v>45693</v>
      </c>
      <c r="H30" s="2">
        <v>9417</v>
      </c>
      <c r="I30" s="5">
        <f t="shared" si="0"/>
        <v>5</v>
      </c>
      <c r="J30" s="5" t="str">
        <f t="shared" si="1"/>
        <v>Jan-25</v>
      </c>
    </row>
    <row r="31" spans="1:10" x14ac:dyDescent="0.3">
      <c r="A31" s="2" t="s">
        <v>37</v>
      </c>
      <c r="B31" s="2">
        <v>5</v>
      </c>
      <c r="C31" s="2" t="s">
        <v>59</v>
      </c>
      <c r="D31" s="2" t="s">
        <v>63</v>
      </c>
      <c r="E31" s="2" t="s">
        <v>77</v>
      </c>
      <c r="F31" s="3">
        <v>45779</v>
      </c>
      <c r="G31" s="3">
        <v>45785</v>
      </c>
      <c r="H31" s="2">
        <v>48842</v>
      </c>
      <c r="I31" s="5">
        <f t="shared" si="0"/>
        <v>6</v>
      </c>
      <c r="J31" s="5" t="str">
        <f t="shared" si="1"/>
        <v>May-25</v>
      </c>
    </row>
    <row r="32" spans="1:10" x14ac:dyDescent="0.3">
      <c r="A32" s="2" t="s">
        <v>38</v>
      </c>
      <c r="B32" s="2">
        <v>63</v>
      </c>
      <c r="C32" s="2" t="s">
        <v>58</v>
      </c>
      <c r="D32" s="2" t="s">
        <v>61</v>
      </c>
      <c r="E32" s="2" t="s">
        <v>71</v>
      </c>
      <c r="F32" s="3">
        <v>45950</v>
      </c>
      <c r="G32" s="3">
        <v>45959</v>
      </c>
      <c r="H32" s="2">
        <v>20925</v>
      </c>
      <c r="I32" s="5">
        <f t="shared" si="0"/>
        <v>9</v>
      </c>
      <c r="J32" s="5" t="str">
        <f t="shared" si="1"/>
        <v>Oct-25</v>
      </c>
    </row>
    <row r="33" spans="1:10" x14ac:dyDescent="0.3">
      <c r="A33" s="2" t="s">
        <v>39</v>
      </c>
      <c r="B33" s="2">
        <v>61</v>
      </c>
      <c r="C33" s="2" t="s">
        <v>59</v>
      </c>
      <c r="D33" s="2" t="s">
        <v>62</v>
      </c>
      <c r="E33" s="2" t="s">
        <v>74</v>
      </c>
      <c r="F33" s="3">
        <v>45707</v>
      </c>
      <c r="G33" s="3">
        <v>45715</v>
      </c>
      <c r="H33" s="2">
        <v>28219</v>
      </c>
      <c r="I33" s="5">
        <f t="shared" si="0"/>
        <v>8</v>
      </c>
      <c r="J33" s="5" t="str">
        <f t="shared" si="1"/>
        <v>Feb-25</v>
      </c>
    </row>
    <row r="34" spans="1:10" x14ac:dyDescent="0.3">
      <c r="A34" s="2" t="s">
        <v>40</v>
      </c>
      <c r="B34" s="2">
        <v>55</v>
      </c>
      <c r="C34" s="2" t="s">
        <v>59</v>
      </c>
      <c r="D34" s="2" t="s">
        <v>64</v>
      </c>
      <c r="E34" s="2" t="s">
        <v>75</v>
      </c>
      <c r="F34" s="3">
        <v>45685</v>
      </c>
      <c r="G34" s="3">
        <v>45688</v>
      </c>
      <c r="H34" s="2">
        <v>8972</v>
      </c>
      <c r="I34" s="5">
        <f t="shared" ref="I34:I51" si="2">G34 - F34</f>
        <v>3</v>
      </c>
      <c r="J34" s="5" t="str">
        <f t="shared" ref="J34:J51" si="3">TEXT(F34,"mmm-yy")</f>
        <v>Jan-25</v>
      </c>
    </row>
    <row r="35" spans="1:10" x14ac:dyDescent="0.3">
      <c r="A35" s="2" t="s">
        <v>41</v>
      </c>
      <c r="B35" s="2">
        <v>52</v>
      </c>
      <c r="C35" s="2" t="s">
        <v>59</v>
      </c>
      <c r="D35" s="2" t="s">
        <v>63</v>
      </c>
      <c r="E35" s="2" t="s">
        <v>72</v>
      </c>
      <c r="F35" s="3">
        <v>45756</v>
      </c>
      <c r="G35" s="3">
        <v>45761</v>
      </c>
      <c r="H35" s="2">
        <v>40146</v>
      </c>
      <c r="I35" s="5">
        <f t="shared" si="2"/>
        <v>5</v>
      </c>
      <c r="J35" s="5" t="str">
        <f t="shared" si="3"/>
        <v>Apr-25</v>
      </c>
    </row>
    <row r="36" spans="1:10" x14ac:dyDescent="0.3">
      <c r="A36" s="2" t="s">
        <v>42</v>
      </c>
      <c r="B36" s="2">
        <v>58</v>
      </c>
      <c r="C36" s="2" t="s">
        <v>58</v>
      </c>
      <c r="D36" s="2" t="s">
        <v>64</v>
      </c>
      <c r="E36" s="2" t="s">
        <v>70</v>
      </c>
      <c r="F36" s="3">
        <v>45800</v>
      </c>
      <c r="G36" s="3">
        <v>45809</v>
      </c>
      <c r="H36" s="2">
        <v>21371</v>
      </c>
      <c r="I36" s="5">
        <f t="shared" si="2"/>
        <v>9</v>
      </c>
      <c r="J36" s="5" t="str">
        <f t="shared" si="3"/>
        <v>May-25</v>
      </c>
    </row>
    <row r="37" spans="1:10" x14ac:dyDescent="0.3">
      <c r="A37" s="2" t="s">
        <v>43</v>
      </c>
      <c r="B37" s="2">
        <v>10</v>
      </c>
      <c r="C37" s="2" t="s">
        <v>59</v>
      </c>
      <c r="D37" s="2" t="s">
        <v>61</v>
      </c>
      <c r="E37" s="2" t="s">
        <v>71</v>
      </c>
      <c r="F37" s="3">
        <v>45683</v>
      </c>
      <c r="G37" s="3">
        <v>45693</v>
      </c>
      <c r="H37" s="2">
        <v>5967</v>
      </c>
      <c r="I37" s="5">
        <f t="shared" si="2"/>
        <v>10</v>
      </c>
      <c r="J37" s="5" t="str">
        <f t="shared" si="3"/>
        <v>Jan-25</v>
      </c>
    </row>
    <row r="38" spans="1:10" x14ac:dyDescent="0.3">
      <c r="A38" s="2" t="s">
        <v>44</v>
      </c>
      <c r="B38" s="2">
        <v>12</v>
      </c>
      <c r="C38" s="2" t="s">
        <v>58</v>
      </c>
      <c r="D38" s="2" t="s">
        <v>62</v>
      </c>
      <c r="E38" s="2" t="s">
        <v>68</v>
      </c>
      <c r="F38" s="3">
        <v>45906</v>
      </c>
      <c r="G38" s="3">
        <v>45915</v>
      </c>
      <c r="H38" s="2">
        <v>19008</v>
      </c>
      <c r="I38" s="5">
        <f t="shared" si="2"/>
        <v>9</v>
      </c>
      <c r="J38" s="5" t="str">
        <f t="shared" si="3"/>
        <v>Sep-25</v>
      </c>
    </row>
    <row r="39" spans="1:10" x14ac:dyDescent="0.3">
      <c r="A39" s="2" t="s">
        <v>45</v>
      </c>
      <c r="B39" s="2">
        <v>52</v>
      </c>
      <c r="C39" s="2" t="s">
        <v>58</v>
      </c>
      <c r="D39" s="2" t="s">
        <v>62</v>
      </c>
      <c r="E39" s="2" t="s">
        <v>68</v>
      </c>
      <c r="F39" s="3">
        <v>45659</v>
      </c>
      <c r="G39" s="3">
        <v>45667</v>
      </c>
      <c r="H39" s="2">
        <v>22380</v>
      </c>
      <c r="I39" s="5">
        <f t="shared" si="2"/>
        <v>8</v>
      </c>
      <c r="J39" s="5" t="str">
        <f t="shared" si="3"/>
        <v>Jan-25</v>
      </c>
    </row>
    <row r="40" spans="1:10" x14ac:dyDescent="0.3">
      <c r="A40" s="2" t="s">
        <v>46</v>
      </c>
      <c r="B40" s="2">
        <v>59</v>
      </c>
      <c r="C40" s="2" t="s">
        <v>59</v>
      </c>
      <c r="D40" s="2" t="s">
        <v>64</v>
      </c>
      <c r="E40" s="2" t="s">
        <v>75</v>
      </c>
      <c r="F40" s="3">
        <v>45942</v>
      </c>
      <c r="G40" s="3">
        <v>45951</v>
      </c>
      <c r="H40" s="2">
        <v>15144</v>
      </c>
      <c r="I40" s="5">
        <f t="shared" si="2"/>
        <v>9</v>
      </c>
      <c r="J40" s="5" t="str">
        <f t="shared" si="3"/>
        <v>Oct-25</v>
      </c>
    </row>
    <row r="41" spans="1:10" x14ac:dyDescent="0.3">
      <c r="A41" s="2" t="s">
        <v>47</v>
      </c>
      <c r="B41" s="2">
        <v>25</v>
      </c>
      <c r="C41" s="2" t="s">
        <v>59</v>
      </c>
      <c r="D41" s="2" t="s">
        <v>62</v>
      </c>
      <c r="E41" s="2" t="s">
        <v>74</v>
      </c>
      <c r="F41" s="3">
        <v>45954</v>
      </c>
      <c r="G41" s="3">
        <v>45964</v>
      </c>
      <c r="H41" s="2">
        <v>8994</v>
      </c>
      <c r="I41" s="5">
        <f t="shared" si="2"/>
        <v>10</v>
      </c>
      <c r="J41" s="5" t="str">
        <f t="shared" si="3"/>
        <v>Oct-25</v>
      </c>
    </row>
    <row r="42" spans="1:10" x14ac:dyDescent="0.3">
      <c r="A42" s="2" t="s">
        <v>48</v>
      </c>
      <c r="B42" s="2">
        <v>41</v>
      </c>
      <c r="C42" s="2" t="s">
        <v>58</v>
      </c>
      <c r="D42" s="2" t="s">
        <v>63</v>
      </c>
      <c r="E42" s="2" t="s">
        <v>77</v>
      </c>
      <c r="F42" s="3">
        <v>45902</v>
      </c>
      <c r="G42" s="3">
        <v>45912</v>
      </c>
      <c r="H42" s="2">
        <v>39807</v>
      </c>
      <c r="I42" s="5">
        <f t="shared" si="2"/>
        <v>10</v>
      </c>
      <c r="J42" s="5" t="str">
        <f t="shared" si="3"/>
        <v>Sep-25</v>
      </c>
    </row>
    <row r="43" spans="1:10" x14ac:dyDescent="0.3">
      <c r="A43" s="2" t="s">
        <v>49</v>
      </c>
      <c r="B43" s="2">
        <v>21</v>
      </c>
      <c r="C43" s="2" t="s">
        <v>58</v>
      </c>
      <c r="D43" s="2" t="s">
        <v>61</v>
      </c>
      <c r="E43" s="2" t="s">
        <v>71</v>
      </c>
      <c r="F43" s="3">
        <v>45753</v>
      </c>
      <c r="G43" s="3">
        <v>45756</v>
      </c>
      <c r="H43" s="2">
        <v>43996</v>
      </c>
      <c r="I43" s="5">
        <f t="shared" si="2"/>
        <v>3</v>
      </c>
      <c r="J43" s="5" t="str">
        <f t="shared" si="3"/>
        <v>Apr-25</v>
      </c>
    </row>
    <row r="44" spans="1:10" x14ac:dyDescent="0.3">
      <c r="A44" s="2" t="s">
        <v>50</v>
      </c>
      <c r="B44" s="2">
        <v>9</v>
      </c>
      <c r="C44" s="2" t="s">
        <v>58</v>
      </c>
      <c r="D44" s="2" t="s">
        <v>64</v>
      </c>
      <c r="E44" s="2" t="s">
        <v>70</v>
      </c>
      <c r="F44" s="3">
        <v>45949</v>
      </c>
      <c r="G44" s="3">
        <v>45954</v>
      </c>
      <c r="H44" s="2">
        <v>42940</v>
      </c>
      <c r="I44" s="5">
        <f t="shared" si="2"/>
        <v>5</v>
      </c>
      <c r="J44" s="5" t="str">
        <f t="shared" si="3"/>
        <v>Oct-25</v>
      </c>
    </row>
    <row r="45" spans="1:10" x14ac:dyDescent="0.3">
      <c r="A45" s="2" t="s">
        <v>51</v>
      </c>
      <c r="B45" s="2">
        <v>77</v>
      </c>
      <c r="C45" s="2" t="s">
        <v>58</v>
      </c>
      <c r="D45" s="2" t="s">
        <v>61</v>
      </c>
      <c r="E45" s="2" t="s">
        <v>71</v>
      </c>
      <c r="F45" s="3">
        <v>45872</v>
      </c>
      <c r="G45" s="3">
        <v>45882</v>
      </c>
      <c r="H45" s="2">
        <v>25733</v>
      </c>
      <c r="I45" s="5">
        <f t="shared" si="2"/>
        <v>10</v>
      </c>
      <c r="J45" s="5" t="str">
        <f t="shared" si="3"/>
        <v>Aug-25</v>
      </c>
    </row>
    <row r="46" spans="1:10" x14ac:dyDescent="0.3">
      <c r="A46" s="2" t="s">
        <v>52</v>
      </c>
      <c r="B46" s="2">
        <v>34</v>
      </c>
      <c r="C46" s="2" t="s">
        <v>58</v>
      </c>
      <c r="D46" s="2" t="s">
        <v>60</v>
      </c>
      <c r="E46" s="2" t="s">
        <v>65</v>
      </c>
      <c r="F46" s="3">
        <v>45793</v>
      </c>
      <c r="G46" s="3">
        <v>45801</v>
      </c>
      <c r="H46" s="2">
        <v>13577</v>
      </c>
      <c r="I46" s="5">
        <f t="shared" si="2"/>
        <v>8</v>
      </c>
      <c r="J46" s="5" t="str">
        <f t="shared" si="3"/>
        <v>May-25</v>
      </c>
    </row>
    <row r="47" spans="1:10" x14ac:dyDescent="0.3">
      <c r="A47" s="2" t="s">
        <v>53</v>
      </c>
      <c r="B47" s="2">
        <v>39</v>
      </c>
      <c r="C47" s="2" t="s">
        <v>59</v>
      </c>
      <c r="D47" s="2" t="s">
        <v>60</v>
      </c>
      <c r="E47" s="2" t="s">
        <v>65</v>
      </c>
      <c r="F47" s="3">
        <v>45662</v>
      </c>
      <c r="G47" s="3">
        <v>45671</v>
      </c>
      <c r="H47" s="2">
        <v>45708</v>
      </c>
      <c r="I47" s="5">
        <f t="shared" si="2"/>
        <v>9</v>
      </c>
      <c r="J47" s="5" t="str">
        <f t="shared" si="3"/>
        <v>Jan-25</v>
      </c>
    </row>
    <row r="48" spans="1:10" x14ac:dyDescent="0.3">
      <c r="A48" s="2" t="s">
        <v>54</v>
      </c>
      <c r="B48" s="2">
        <v>73</v>
      </c>
      <c r="C48" s="2" t="s">
        <v>58</v>
      </c>
      <c r="D48" s="2" t="s">
        <v>63</v>
      </c>
      <c r="E48" s="2" t="s">
        <v>77</v>
      </c>
      <c r="F48" s="3">
        <v>45767</v>
      </c>
      <c r="G48" s="3">
        <v>45777</v>
      </c>
      <c r="H48" s="2">
        <v>22380</v>
      </c>
      <c r="I48" s="5">
        <f t="shared" si="2"/>
        <v>10</v>
      </c>
      <c r="J48" s="5" t="str">
        <f t="shared" si="3"/>
        <v>Apr-25</v>
      </c>
    </row>
    <row r="49" spans="1:10" x14ac:dyDescent="0.3">
      <c r="A49" s="2" t="s">
        <v>55</v>
      </c>
      <c r="B49" s="2">
        <v>17</v>
      </c>
      <c r="C49" s="2" t="s">
        <v>59</v>
      </c>
      <c r="D49" s="2" t="s">
        <v>63</v>
      </c>
      <c r="E49" s="2" t="s">
        <v>72</v>
      </c>
      <c r="F49" s="3">
        <v>45847</v>
      </c>
      <c r="G49" s="3">
        <v>45853</v>
      </c>
      <c r="H49" s="2">
        <v>15338</v>
      </c>
      <c r="I49" s="5">
        <f t="shared" si="2"/>
        <v>6</v>
      </c>
      <c r="J49" s="5" t="str">
        <f t="shared" si="3"/>
        <v>Jul-25</v>
      </c>
    </row>
    <row r="50" spans="1:10" x14ac:dyDescent="0.3">
      <c r="A50" s="2" t="s">
        <v>56</v>
      </c>
      <c r="B50" s="2">
        <v>57</v>
      </c>
      <c r="C50" s="2" t="s">
        <v>59</v>
      </c>
      <c r="D50" s="2" t="s">
        <v>61</v>
      </c>
      <c r="E50" s="2" t="s">
        <v>67</v>
      </c>
      <c r="F50" s="3">
        <v>45928</v>
      </c>
      <c r="G50" s="3">
        <v>45930</v>
      </c>
      <c r="H50" s="2">
        <v>48769</v>
      </c>
      <c r="I50" s="5">
        <f t="shared" si="2"/>
        <v>2</v>
      </c>
      <c r="J50" s="5" t="str">
        <f t="shared" si="3"/>
        <v>Sep-25</v>
      </c>
    </row>
    <row r="51" spans="1:10" x14ac:dyDescent="0.3">
      <c r="A51" s="2" t="s">
        <v>57</v>
      </c>
      <c r="B51" s="2">
        <v>71</v>
      </c>
      <c r="C51" s="2" t="s">
        <v>59</v>
      </c>
      <c r="D51" s="2" t="s">
        <v>63</v>
      </c>
      <c r="E51" s="2" t="s">
        <v>72</v>
      </c>
      <c r="F51" s="3">
        <v>45793</v>
      </c>
      <c r="G51" s="3">
        <v>45796</v>
      </c>
      <c r="H51" s="2">
        <v>12014</v>
      </c>
      <c r="I51" s="5">
        <f t="shared" si="2"/>
        <v>3</v>
      </c>
      <c r="J51" s="5" t="str">
        <f t="shared" si="3"/>
        <v>May-25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Dept_PatientCount</vt:lpstr>
      <vt:lpstr>Dept_Revenue</vt:lpstr>
      <vt:lpstr>Dept_AvgStay</vt:lpstr>
      <vt:lpstr>Gender_Distribution</vt:lpstr>
      <vt:lpstr>Monthly_Admissions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Satyam ps</cp:lastModifiedBy>
  <dcterms:created xsi:type="dcterms:W3CDTF">2025-11-01T06:33:14Z</dcterms:created>
  <dcterms:modified xsi:type="dcterms:W3CDTF">2025-11-03T03:49:59Z</dcterms:modified>
</cp:coreProperties>
</file>