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bhishek_Koshta\Personal\Investment\Back Testing\market-analysis\Zerodha\"/>
    </mc:Choice>
  </mc:AlternateContent>
  <xr:revisionPtr revIDLastSave="0" documentId="13_ncr:1_{EF43FA25-80D3-4A74-9273-47B21FD8979F}" xr6:coauthVersionLast="47" xr6:coauthVersionMax="47" xr10:uidLastSave="{00000000-0000-0000-0000-000000000000}"/>
  <bookViews>
    <workbookView xWindow="225" yWindow="30" windowWidth="20265" windowHeight="10890" activeTab="5" xr2:uid="{00000000-000D-0000-FFFF-FFFF00000000}"/>
  </bookViews>
  <sheets>
    <sheet name="FlagPattern" sheetId="1" r:id="rId1"/>
    <sheet name="Sheet7" sheetId="8" r:id="rId2"/>
    <sheet name="Sheet8" sheetId="9" r:id="rId3"/>
    <sheet name="Sheet9" sheetId="10" r:id="rId4"/>
    <sheet name="Sheet10" sheetId="11" r:id="rId5"/>
    <sheet name="Cleaned" sheetId="5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2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2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2" i="5"/>
</calcChain>
</file>

<file path=xl/sharedStrings.xml><?xml version="1.0" encoding="utf-8"?>
<sst xmlns="http://schemas.openxmlformats.org/spreadsheetml/2006/main" count="934" uniqueCount="208">
  <si>
    <t>ATR_Break_Date</t>
  </si>
  <si>
    <t>SignalDate</t>
  </si>
  <si>
    <t>Stock</t>
  </si>
  <si>
    <t>Closing Price</t>
  </si>
  <si>
    <t>volume</t>
  </si>
  <si>
    <t>21_EMA_Vol</t>
  </si>
  <si>
    <t>return_in_a_day</t>
  </si>
  <si>
    <t>return_in_two_days</t>
  </si>
  <si>
    <t>GINNIFILA</t>
  </si>
  <si>
    <t>SPORTKING</t>
  </si>
  <si>
    <t>JAGRAN</t>
  </si>
  <si>
    <t>MOREPENLAB</t>
  </si>
  <si>
    <t>UCOBANK</t>
  </si>
  <si>
    <t>VASWANI</t>
  </si>
  <si>
    <t>DALMIASUG</t>
  </si>
  <si>
    <t>pctRange_30_days</t>
  </si>
  <si>
    <t>pctRange_20_days</t>
  </si>
  <si>
    <t>pctRange_10_days</t>
  </si>
  <si>
    <t>BALAXI</t>
  </si>
  <si>
    <t>CHEMFAB</t>
  </si>
  <si>
    <t>HCC</t>
  </si>
  <si>
    <t>MASPTOP50</t>
  </si>
  <si>
    <t>MON100</t>
  </si>
  <si>
    <t>ORIENTBELL</t>
  </si>
  <si>
    <t>VISHWARAJ</t>
  </si>
  <si>
    <t>ASPINWALL</t>
  </si>
  <si>
    <t>DELTAMAGNT</t>
  </si>
  <si>
    <t>DPWIRES</t>
  </si>
  <si>
    <t>EKC</t>
  </si>
  <si>
    <t>NIRAJ</t>
  </si>
  <si>
    <t>NLCINDIA</t>
  </si>
  <si>
    <t>SHIVAMILLS</t>
  </si>
  <si>
    <t>UCALFUEL</t>
  </si>
  <si>
    <t>BALMLAWRIE</t>
  </si>
  <si>
    <t>MONTECARLO</t>
  </si>
  <si>
    <t>NACLIND</t>
  </si>
  <si>
    <t>ORBTEXP</t>
  </si>
  <si>
    <t>REPCOHOME</t>
  </si>
  <si>
    <t>SANDESH</t>
  </si>
  <si>
    <t>VARROC</t>
  </si>
  <si>
    <t>VIMTALABS</t>
  </si>
  <si>
    <t>CAPLIPOINT</t>
  </si>
  <si>
    <t>CTE</t>
  </si>
  <si>
    <t>DBCORP</t>
  </si>
  <si>
    <t>MAITHANALL</t>
  </si>
  <si>
    <t>STEELCAS</t>
  </si>
  <si>
    <t>UMAEXPORTS</t>
  </si>
  <si>
    <t>DCMSRIND</t>
  </si>
  <si>
    <t>GANDHITUBE</t>
  </si>
  <si>
    <t>INDRAMEDCO-BE</t>
  </si>
  <si>
    <t>MANAKCOAT</t>
  </si>
  <si>
    <t>SKP-SM</t>
  </si>
  <si>
    <t>TBZ</t>
  </si>
  <si>
    <t>VISHNU</t>
  </si>
  <si>
    <t>INTENTECH</t>
  </si>
  <si>
    <t>IRIS</t>
  </si>
  <si>
    <t>JMFINANCIL</t>
  </si>
  <si>
    <t>KELLTONTEC</t>
  </si>
  <si>
    <t>KTKBANK</t>
  </si>
  <si>
    <t>NAVKARCORP</t>
  </si>
  <si>
    <t>PRAJIND</t>
  </si>
  <si>
    <t>SALASAR</t>
  </si>
  <si>
    <t>ABMINTLLTD-BE</t>
  </si>
  <si>
    <t>BAJAJHIND</t>
  </si>
  <si>
    <t>BBOX</t>
  </si>
  <si>
    <t>BHEL</t>
  </si>
  <si>
    <t>GREENLAM</t>
  </si>
  <si>
    <t>ISGEC</t>
  </si>
  <si>
    <t>KMSUGAR</t>
  </si>
  <si>
    <t>ONEPOINT</t>
  </si>
  <si>
    <t>PRINCEPIPE</t>
  </si>
  <si>
    <t>PROPEQUITY-SM</t>
  </si>
  <si>
    <t>PTC</t>
  </si>
  <si>
    <t>SIMBHALS</t>
  </si>
  <si>
    <t>TERASOFT</t>
  </si>
  <si>
    <t>UNIINFO</t>
  </si>
  <si>
    <t>UNIVASTU</t>
  </si>
  <si>
    <t>KANSAINER</t>
  </si>
  <si>
    <t>NRAIL</t>
  </si>
  <si>
    <t>ORIENTCEM</t>
  </si>
  <si>
    <t>UMANGDAIRY</t>
  </si>
  <si>
    <t>AHLADA</t>
  </si>
  <si>
    <t>BHARTIARTL</t>
  </si>
  <si>
    <t>HIMATSEIDE</t>
  </si>
  <si>
    <t>SIGIND</t>
  </si>
  <si>
    <t>GRWRHITECH</t>
  </si>
  <si>
    <t>KANPRPLA</t>
  </si>
  <si>
    <t>REDINGTON</t>
  </si>
  <si>
    <t>SHANKARA</t>
  </si>
  <si>
    <t>AURUM</t>
  </si>
  <si>
    <t>DODLA</t>
  </si>
  <si>
    <t>GATEWAY</t>
  </si>
  <si>
    <t>GENUSPOWER</t>
  </si>
  <si>
    <t>HEMIPROP</t>
  </si>
  <si>
    <t>HPL</t>
  </si>
  <si>
    <t>IIFL</t>
  </si>
  <si>
    <t>KALYANKJIL</t>
  </si>
  <si>
    <t>MANAKALUCO</t>
  </si>
  <si>
    <t>TAINWALCHM</t>
  </si>
  <si>
    <t>ANDREWYU</t>
  </si>
  <si>
    <t>GRSE</t>
  </si>
  <si>
    <t>HLEGLAS</t>
  </si>
  <si>
    <t>INTLCONV</t>
  </si>
  <si>
    <t>NATHBIOGEN</t>
  </si>
  <si>
    <t>PARAS</t>
  </si>
  <si>
    <t>PSPPROJECT</t>
  </si>
  <si>
    <t>ROSSARI</t>
  </si>
  <si>
    <t>SUNDRMBRAK</t>
  </si>
  <si>
    <t>VTL</t>
  </si>
  <si>
    <t>ALBERTDAVD</t>
  </si>
  <si>
    <t>AMBUJACEM</t>
  </si>
  <si>
    <t>ARCHIDPLY</t>
  </si>
  <si>
    <t>DHANUKA</t>
  </si>
  <si>
    <t>ISFT</t>
  </si>
  <si>
    <t>MANGLMCEM</t>
  </si>
  <si>
    <t>NELCO</t>
  </si>
  <si>
    <t>NESCO</t>
  </si>
  <si>
    <t>PARADEEP</t>
  </si>
  <si>
    <t>PASUPTAC</t>
  </si>
  <si>
    <t>PRSMJOHNSN</t>
  </si>
  <si>
    <t>RAILTEL</t>
  </si>
  <si>
    <t>SHYAMMETL</t>
  </si>
  <si>
    <t>STEELCITY</t>
  </si>
  <si>
    <t>SWSOLAR</t>
  </si>
  <si>
    <t>VARDHACRLC</t>
  </si>
  <si>
    <t>WATERBASE</t>
  </si>
  <si>
    <t>XPROINDIA</t>
  </si>
  <si>
    <t>AVADHSUGAR</t>
  </si>
  <si>
    <t>DAAWAT</t>
  </si>
  <si>
    <t>DBSTOCKBRO</t>
  </si>
  <si>
    <t>HOVS</t>
  </si>
  <si>
    <t>IFCI</t>
  </si>
  <si>
    <t>ISEC</t>
  </si>
  <si>
    <t>ITI</t>
  </si>
  <si>
    <t>JAIPURKURT</t>
  </si>
  <si>
    <t>MAHEPC</t>
  </si>
  <si>
    <t>MANXT50</t>
  </si>
  <si>
    <t>RANASUG</t>
  </si>
  <si>
    <t>SALSTEEL</t>
  </si>
  <si>
    <t>SJVN</t>
  </si>
  <si>
    <t>TATACOFFEE</t>
  </si>
  <si>
    <t>TATACONSUM</t>
  </si>
  <si>
    <t>TRIVENI</t>
  </si>
  <si>
    <t>AETHER</t>
  </si>
  <si>
    <t>APLLTD</t>
  </si>
  <si>
    <t>ARVINDFASN</t>
  </si>
  <si>
    <t>HATSUN</t>
  </si>
  <si>
    <t>HDFCSENETF</t>
  </si>
  <si>
    <t>POLYMED</t>
  </si>
  <si>
    <t>SIRCA</t>
  </si>
  <si>
    <t>NIDAN-SM</t>
  </si>
  <si>
    <t>SELAN</t>
  </si>
  <si>
    <t>IFBAGRO</t>
  </si>
  <si>
    <t>KREBSBIO</t>
  </si>
  <si>
    <t>NAZARA</t>
  </si>
  <si>
    <t>ORIENTLTD</t>
  </si>
  <si>
    <t>PANACEABIO</t>
  </si>
  <si>
    <t>RAMCOSYS</t>
  </si>
  <si>
    <t>RELCHEMQ</t>
  </si>
  <si>
    <t>FINOPB</t>
  </si>
  <si>
    <t>KHADIM</t>
  </si>
  <si>
    <t>MOIL</t>
  </si>
  <si>
    <t>ORIENTHOT</t>
  </si>
  <si>
    <t>RUPA</t>
  </si>
  <si>
    <t>STARTECK</t>
  </si>
  <si>
    <t>VINYLINDIA</t>
  </si>
  <si>
    <t>ZOTA</t>
  </si>
  <si>
    <t>ELDEHSG</t>
  </si>
  <si>
    <t>HARRMALAYA</t>
  </si>
  <si>
    <t>MOTILALOFS</t>
  </si>
  <si>
    <t>PURVA</t>
  </si>
  <si>
    <t>ALEMBICLTD</t>
  </si>
  <si>
    <t>AXISHCETF</t>
  </si>
  <si>
    <t>FORTIS</t>
  </si>
  <si>
    <t>JAYNECOIND</t>
  </si>
  <si>
    <t>MAYURUNIQ</t>
  </si>
  <si>
    <t>NATCOPHARM</t>
  </si>
  <si>
    <t>PRITIKAUTO</t>
  </si>
  <si>
    <t>SPLPETRO</t>
  </si>
  <si>
    <t>XCHANGING</t>
  </si>
  <si>
    <t>Grand Total</t>
  </si>
  <si>
    <t>Jun</t>
  </si>
  <si>
    <t>(All)</t>
  </si>
  <si>
    <t>Sum of return_in_a_day</t>
  </si>
  <si>
    <t>Sum of return_in_two_days</t>
  </si>
  <si>
    <t>30d_r_band</t>
  </si>
  <si>
    <t>10d_r_band</t>
  </si>
  <si>
    <t>20d_r_band</t>
  </si>
  <si>
    <t>Values</t>
  </si>
  <si>
    <t>Months (SignalDate)</t>
  </si>
  <si>
    <t>Days (SignalDate)</t>
  </si>
  <si>
    <t>&lt;10</t>
  </si>
  <si>
    <t>&lt;15</t>
  </si>
  <si>
    <t>&lt;20</t>
  </si>
  <si>
    <t>&lt;5</t>
  </si>
  <si>
    <t>&gt;=20</t>
  </si>
  <si>
    <t>Count of Stock</t>
  </si>
  <si>
    <t>1d_rband</t>
  </si>
  <si>
    <t>2d_rband</t>
  </si>
  <si>
    <t>&lt;0</t>
  </si>
  <si>
    <t>&gt;=10</t>
  </si>
  <si>
    <t>&lt;-2.5</t>
  </si>
  <si>
    <t>&lt;2.5</t>
  </si>
  <si>
    <t>&lt;-5</t>
  </si>
  <si>
    <t>dayBw_A_S</t>
  </si>
  <si>
    <t>Pos_R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</si>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</sst>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08.776572222225" createdVersion="8" refreshedVersion="8" minRefreshableVersion="3" recordCount="177" xr:uid="{00000000-000A-0000-FFFF-FFFF3A000000}">
  <cacheSource type="worksheet">
    <worksheetSource ref="A1:P178" sheet="Cleaned"/>
  </cacheSource>
  <cacheFields count="18">
    <cacheField name="ATR_Break_Date" numFmtId="14">
      <sharedItems containsSemiMixedTypes="0" containsNonDate="0" containsDate="1" containsString="0" minDate="2023-04-20T00:00:00" maxDate="2023-06-16T00:00:00" count="21">
        <d v="2023-05-19T00:00:00"/>
        <d v="2023-05-22T00:00:00"/>
        <d v="2023-05-23T00:00:00"/>
        <d v="2023-04-20T00:00:00"/>
        <d v="2023-05-24T00:00:00"/>
        <d v="2023-05-25T00:00:00"/>
        <d v="2023-05-26T00:00:00"/>
        <d v="2023-05-29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</sharedItems>
    </cacheField>
    <cacheField name="SignalDate" numFmtId="14">
      <sharedItems containsSemiMixedTypes="0" containsNonDate="0" containsDate="1" containsString="0" minDate="2023-04-28T00:00:00" maxDate="2023-06-27T00:00:00" count="25">
        <d v="2023-05-26T00:00:00"/>
        <d v="2023-05-24T00:00:00"/>
        <d v="2023-05-25T00:00:00"/>
        <d v="2023-05-29T00:00:00"/>
        <d v="2023-05-30T00:00:00"/>
        <d v="2023-05-31T00:00:00"/>
        <d v="2023-04-28T00:00:00"/>
        <d v="2023-06-02T00:00:00"/>
        <d v="2023-06-01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19T00:00:00"/>
        <d v="2023-06-21T00:00:00"/>
        <d v="2023-06-22T00:00:00"/>
        <d v="2023-06-23T00:00:00"/>
        <d v="2023-06-26T00:00:00"/>
      </sharedItems>
      <fieldGroup par="17"/>
    </cacheField>
    <cacheField name="dayBw_A_S" numFmtId="3">
      <sharedItems containsSemiMixedTypes="0" containsString="0" containsNumber="1" containsInteger="1" minValue="2" maxValue="11" count="10">
        <n v="7"/>
        <n v="5"/>
        <n v="6"/>
        <n v="10"/>
        <n v="3"/>
        <n v="8"/>
        <n v="4"/>
        <n v="9"/>
        <n v="2"/>
        <n v="11"/>
      </sharedItems>
    </cacheField>
    <cacheField name="Pos_R" numFmtId="3">
      <sharedItems count="2">
        <s v="Yes"/>
        <s v="No"/>
      </sharedItems>
    </cacheField>
    <cacheField name="Stock" numFmtId="0">
      <sharedItems count="169">
        <s v="BALAXI"/>
        <s v="CHEMFAB"/>
        <s v="HCC"/>
        <s v="MASPTOP50"/>
        <s v="MON100"/>
        <s v="ORIENTBELL"/>
        <s v="VISHWARAJ"/>
        <s v="ASPINWALL"/>
        <s v="DELTAMAGNT"/>
        <s v="DPWIRES"/>
        <s v="EKC"/>
        <s v="NIRAJ"/>
        <s v="NLCINDIA"/>
        <s v="UCALFUEL"/>
        <s v="BALMLAWRIE"/>
        <s v="MONTECARLO"/>
        <s v="NACLIND"/>
        <s v="ORBTEXP"/>
        <s v="REPCOHOME"/>
        <s v="SANDESH"/>
        <s v="SHIVAMILLS"/>
        <s v="VARROC"/>
        <s v="VIMTALABS"/>
        <s v="CAPLIPOINT"/>
        <s v="CTE"/>
        <s v="DBCORP"/>
        <s v="MAITHANALL"/>
        <s v="STEELCAS"/>
        <s v="UMAEXPORTS"/>
        <s v="DCMSRIND"/>
        <s v="GANDHITUBE"/>
        <s v="INDRAMEDCO-BE"/>
        <s v="MANAKCOAT"/>
        <s v="SKP-SM"/>
        <s v="TBZ"/>
        <s v="VISHNU"/>
        <s v="INTENTECH"/>
        <s v="IRIS"/>
        <s v="JMFINANCIL"/>
        <s v="KELLTONTEC"/>
        <s v="KTKBANK"/>
        <s v="NAVKARCORP"/>
        <s v="PRAJIND"/>
        <s v="SALASAR"/>
        <s v="ABMINTLLTD-BE"/>
        <s v="BAJAJHIND"/>
        <s v="BBOX"/>
        <s v="BHEL"/>
        <s v="GREENLAM"/>
        <s v="ISGEC"/>
        <s v="KMSUGAR"/>
        <s v="ONEPOINT"/>
        <s v="PRINCEPIPE"/>
        <s v="PROPEQUITY-SM"/>
        <s v="PTC"/>
        <s v="SIMBHALS"/>
        <s v="TERASOFT"/>
        <s v="UNIINFO"/>
        <s v="UNIVASTU"/>
        <s v="KANSAINER"/>
        <s v="NRAIL"/>
        <s v="ORIENTCEM"/>
        <s v="UMANGDAIRY"/>
        <s v="AHLADA"/>
        <s v="BHARTIARTL"/>
        <s v="HIMATSEIDE"/>
        <s v="SIGIND"/>
        <s v="GRWRHITECH"/>
        <s v="KANPRPLA"/>
        <s v="REDINGTON"/>
        <s v="SHANKARA"/>
        <s v="UCOBANK"/>
        <s v="VASWANI"/>
        <s v="AURUM"/>
        <s v="DALMIASUG"/>
        <s v="DODLA"/>
        <s v="GATEWAY"/>
        <s v="GENUSPOWER"/>
        <s v="HEMIPROP"/>
        <s v="HPL"/>
        <s v="IIFL"/>
        <s v="JAGRAN"/>
        <s v="KALYANKJIL"/>
        <s v="MANAKALUCO"/>
        <s v="TAINWALCHM"/>
        <s v="ANDREWYU"/>
        <s v="GRSE"/>
        <s v="HLEGLAS"/>
        <s v="INTLCONV"/>
        <s v="NATHBIOGEN"/>
        <s v="PARAS"/>
        <s v="PSPPROJECT"/>
        <s v="ROSSARI"/>
        <s v="SPORTKING"/>
        <s v="SUNDRMBRAK"/>
        <s v="VTL"/>
        <s v="ALBERTDAVD"/>
        <s v="AMBUJACEM"/>
        <s v="ARCHIDPLY"/>
        <s v="DHANUKA"/>
        <s v="ISFT"/>
        <s v="MANGLMCEM"/>
        <s v="NELCO"/>
        <s v="NESCO"/>
        <s v="PARADEEP"/>
        <s v="PASUPTAC"/>
        <s v="PRSMJOHNSN"/>
        <s v="RAILTEL"/>
        <s v="SHYAMMETL"/>
        <s v="STEELCITY"/>
        <s v="SWSOLAR"/>
        <s v="VARDHACRLC"/>
        <s v="WATERBASE"/>
        <s v="XPROINDIA"/>
        <s v="AVADHSUGAR"/>
        <s v="DAAWAT"/>
        <s v="DBSTOCKBRO"/>
        <s v="HOVS"/>
        <s v="IFCI"/>
        <s v="ISEC"/>
        <s v="ITI"/>
        <s v="JAIPURKURT"/>
        <s v="MAHEPC"/>
        <s v="MANXT50"/>
        <s v="RANASUG"/>
        <s v="SALSTEEL"/>
        <s v="SJVN"/>
        <s v="TATACOFFEE"/>
        <s v="TATACONSUM"/>
        <s v="TRIVENI"/>
        <s v="AETHER"/>
        <s v="APLLTD"/>
        <s v="ARVINDFASN"/>
        <s v="GINNIFILA"/>
        <s v="HATSUN"/>
        <s v="HDFCSENETF"/>
        <s v="POLYMED"/>
        <s v="SIRCA"/>
        <s v="NIDAN-SM"/>
        <s v="SELAN"/>
        <s v="IFBAGRO"/>
        <s v="KREBSBIO"/>
        <s v="NAZARA"/>
        <s v="ORIENTLTD"/>
        <s v="PANACEABIO"/>
        <s v="RAMCOSYS"/>
        <s v="RELCHEMQ"/>
        <s v="FINOPB"/>
        <s v="KHADIM"/>
        <s v="MOIL"/>
        <s v="ORIENTHOT"/>
        <s v="RUPA"/>
        <s v="STARTECK"/>
        <s v="VINYLINDIA"/>
        <s v="ZOTA"/>
        <s v="ELDEHSG"/>
        <s v="HARRMALAYA"/>
        <s v="MOTILALOFS"/>
        <s v="PURVA"/>
        <s v="ALEMBICLTD"/>
        <s v="AXISHCETF"/>
        <s v="FORTIS"/>
        <s v="JAYNECOIND"/>
        <s v="MAYURUNIQ"/>
        <s v="MOREPENLAB"/>
        <s v="NATCOPHARM"/>
        <s v="PRITIKAUTO"/>
        <s v="SPLPETRO"/>
        <s v="XCHANGING"/>
      </sharedItems>
    </cacheField>
    <cacheField name="Closing Price" numFmtId="0">
      <sharedItems containsSemiMixedTypes="0" containsString="0" containsNumber="1" minValue="12.05" maxValue="1014.7"/>
    </cacheField>
    <cacheField name="return_in_a_day" numFmtId="0">
      <sharedItems containsSemiMixedTypes="0" containsString="0" containsNumber="1" minValue="-7.44" maxValue="12.94"/>
    </cacheField>
    <cacheField name="1d_rband" numFmtId="0">
      <sharedItems count="8">
        <s v="&lt;10"/>
        <s v="&lt;-2.5"/>
        <s v="&lt;2.5"/>
        <s v="&lt;0"/>
        <s v="&lt;5"/>
        <s v="&lt;-5"/>
        <s v="&gt;=10"/>
        <s v="&lt;2" u="1"/>
      </sharedItems>
    </cacheField>
    <cacheField name="return_in_two_days" numFmtId="0">
      <sharedItems containsSemiMixedTypes="0" containsString="0" containsNumber="1" minValue="-7.69" maxValue="14.94"/>
    </cacheField>
    <cacheField name="2d_rband" numFmtId="0">
      <sharedItems count="8">
        <s v="&lt;-2.5"/>
        <s v="&lt;5"/>
        <s v="&lt;2.5"/>
        <s v="&lt;10"/>
        <s v="&lt;0"/>
        <s v="&lt;-5"/>
        <s v="&gt;=10"/>
        <s v="&lt;2" u="1"/>
      </sharedItems>
    </cacheField>
    <cacheField name="pctRange_30_days" numFmtId="0">
      <sharedItems containsSemiMixedTypes="0" containsString="0" containsNumber="1" minValue="6.28" maxValue="75.72"/>
    </cacheField>
    <cacheField name="30d_r_band" numFmtId="0">
      <sharedItems count="4">
        <s v="&lt;15"/>
        <s v="&gt;=20"/>
        <s v="&lt;10"/>
        <s v="&lt;20"/>
      </sharedItems>
    </cacheField>
    <cacheField name="pctRange_20_days" numFmtId="0">
      <sharedItems containsSemiMixedTypes="0" containsString="0" containsNumber="1" minValue="3.78" maxValue="50.34"/>
    </cacheField>
    <cacheField name="20d_r_band" numFmtId="0">
      <sharedItems count="5">
        <s v="&lt;15"/>
        <s v="&lt;20"/>
        <s v="&gt;=20"/>
        <s v="&lt;10"/>
        <s v="&lt;5"/>
      </sharedItems>
    </cacheField>
    <cacheField name="pctRange_10_days" numFmtId="0">
      <sharedItems containsSemiMixedTypes="0" containsString="0" containsNumber="1" minValue="2.6" maxValue="26.2"/>
    </cacheField>
    <cacheField name="10d_r_band" numFmtId="0">
      <sharedItems count="5">
        <s v="&lt;15"/>
        <s v="&lt;20"/>
        <s v="&lt;5"/>
        <s v="&lt;10"/>
        <s v="&gt;=20"/>
      </sharedItems>
    </cacheField>
    <cacheField name="Days (SignalDate)" numFmtId="0" databaseField="0">
      <fieldGroup base="1">
        <rangePr groupBy="days" startDate="2023-04-28T00:00:00" endDate="2023-06-27T00:00:00"/>
        <groupItems count="368">
          <s v="&lt;28-04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7-06-2023"/>
        </groupItems>
      </fieldGroup>
    </cacheField>
    <cacheField name="Months (SignalDate)" numFmtId="0" databaseField="0">
      <fieldGroup base="1">
        <rangePr groupBy="months" startDate="2023-04-28T00:00:00" endDate="2023-06-27T00:00:00"/>
        <groupItems count="14">
          <s v="&lt;28-04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6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">
  <r>
    <x v="0"/>
    <x v="0"/>
    <x v="0"/>
    <x v="0"/>
    <x v="0"/>
    <n v="570.29999999999995"/>
    <n v="5.09"/>
    <x v="0"/>
    <n v="-2.72"/>
    <x v="0"/>
    <n v="14.66"/>
    <x v="0"/>
    <n v="14.66"/>
    <x v="0"/>
    <n v="14.66"/>
    <x v="0"/>
  </r>
  <r>
    <x v="0"/>
    <x v="1"/>
    <x v="1"/>
    <x v="1"/>
    <x v="1"/>
    <n v="329.55"/>
    <n v="-2.99"/>
    <x v="1"/>
    <n v="-3.91"/>
    <x v="0"/>
    <n v="35.869999999999997"/>
    <x v="1"/>
    <n v="15.26"/>
    <x v="1"/>
    <n v="15.22"/>
    <x v="1"/>
  </r>
  <r>
    <x v="0"/>
    <x v="1"/>
    <x v="1"/>
    <x v="1"/>
    <x v="2"/>
    <n v="17.3"/>
    <n v="0.28999999999999998"/>
    <x v="2"/>
    <n v="3.47"/>
    <x v="1"/>
    <n v="27.11"/>
    <x v="1"/>
    <n v="22.18"/>
    <x v="2"/>
    <n v="10.86"/>
    <x v="0"/>
  </r>
  <r>
    <x v="0"/>
    <x v="0"/>
    <x v="0"/>
    <x v="0"/>
    <x v="3"/>
    <n v="29.93"/>
    <n v="1.24"/>
    <x v="2"/>
    <n v="1.37"/>
    <x v="2"/>
    <n v="6.28"/>
    <x v="2"/>
    <n v="5.6"/>
    <x v="3"/>
    <n v="4.53"/>
    <x v="2"/>
  </r>
  <r>
    <x v="0"/>
    <x v="2"/>
    <x v="2"/>
    <x v="1"/>
    <x v="4"/>
    <n v="111.29"/>
    <n v="0.34"/>
    <x v="2"/>
    <n v="3.42"/>
    <x v="1"/>
    <n v="8.25"/>
    <x v="2"/>
    <n v="6.2"/>
    <x v="3"/>
    <n v="5.68"/>
    <x v="3"/>
  </r>
  <r>
    <x v="0"/>
    <x v="3"/>
    <x v="3"/>
    <x v="1"/>
    <x v="5"/>
    <n v="544.04999999999995"/>
    <n v="-2.78"/>
    <x v="1"/>
    <n v="-3.23"/>
    <x v="0"/>
    <n v="23.03"/>
    <x v="1"/>
    <n v="16.059999999999999"/>
    <x v="1"/>
    <n v="15.94"/>
    <x v="1"/>
  </r>
  <r>
    <x v="0"/>
    <x v="2"/>
    <x v="2"/>
    <x v="0"/>
    <x v="6"/>
    <n v="17.399999999999999"/>
    <n v="1.1499999999999999"/>
    <x v="2"/>
    <n v="6.9"/>
    <x v="3"/>
    <n v="13.4"/>
    <x v="0"/>
    <n v="8.1999999999999993"/>
    <x v="3"/>
    <n v="6.56"/>
    <x v="3"/>
  </r>
  <r>
    <x v="1"/>
    <x v="2"/>
    <x v="4"/>
    <x v="1"/>
    <x v="7"/>
    <n v="217.1"/>
    <n v="-1.36"/>
    <x v="3"/>
    <n v="-0.9"/>
    <x v="4"/>
    <n v="23.01"/>
    <x v="1"/>
    <n v="19.22"/>
    <x v="1"/>
    <n v="14.47"/>
    <x v="0"/>
  </r>
  <r>
    <x v="1"/>
    <x v="4"/>
    <x v="5"/>
    <x v="1"/>
    <x v="8"/>
    <n v="77.5"/>
    <n v="-4.45"/>
    <x v="1"/>
    <n v="-3.29"/>
    <x v="0"/>
    <n v="17.55"/>
    <x v="3"/>
    <n v="14.14"/>
    <x v="0"/>
    <n v="10.69"/>
    <x v="0"/>
  </r>
  <r>
    <x v="1"/>
    <x v="0"/>
    <x v="6"/>
    <x v="0"/>
    <x v="9"/>
    <n v="409.85"/>
    <n v="3.53"/>
    <x v="4"/>
    <n v="0.34"/>
    <x v="2"/>
    <n v="20.190000000000001"/>
    <x v="1"/>
    <n v="14.67"/>
    <x v="0"/>
    <n v="6.59"/>
    <x v="3"/>
  </r>
  <r>
    <x v="1"/>
    <x v="0"/>
    <x v="6"/>
    <x v="0"/>
    <x v="10"/>
    <n v="105.3"/>
    <n v="1.71"/>
    <x v="2"/>
    <n v="-3.51"/>
    <x v="0"/>
    <n v="22.88"/>
    <x v="1"/>
    <n v="9.93"/>
    <x v="3"/>
    <n v="9.93"/>
    <x v="3"/>
  </r>
  <r>
    <x v="1"/>
    <x v="4"/>
    <x v="5"/>
    <x v="1"/>
    <x v="11"/>
    <n v="29.2"/>
    <n v="0.17"/>
    <x v="2"/>
    <n v="4.45"/>
    <x v="1"/>
    <n v="23.08"/>
    <x v="1"/>
    <n v="15.23"/>
    <x v="1"/>
    <n v="6.96"/>
    <x v="3"/>
  </r>
  <r>
    <x v="1"/>
    <x v="5"/>
    <x v="7"/>
    <x v="1"/>
    <x v="12"/>
    <n v="94.65"/>
    <n v="-1.1599999999999999"/>
    <x v="3"/>
    <n v="-2.2200000000000002"/>
    <x v="4"/>
    <n v="15.82"/>
    <x v="3"/>
    <n v="14.25"/>
    <x v="0"/>
    <n v="6.11"/>
    <x v="3"/>
  </r>
  <r>
    <x v="1"/>
    <x v="0"/>
    <x v="6"/>
    <x v="1"/>
    <x v="13"/>
    <n v="128.6"/>
    <n v="-5.52"/>
    <x v="5"/>
    <n v="-6.92"/>
    <x v="5"/>
    <n v="10.3"/>
    <x v="0"/>
    <n v="6.11"/>
    <x v="3"/>
    <n v="4.75"/>
    <x v="2"/>
  </r>
  <r>
    <x v="2"/>
    <x v="2"/>
    <x v="8"/>
    <x v="1"/>
    <x v="14"/>
    <n v="133.5"/>
    <n v="-6.22"/>
    <x v="5"/>
    <n v="-6.55"/>
    <x v="5"/>
    <n v="12.92"/>
    <x v="0"/>
    <n v="12.07"/>
    <x v="0"/>
    <n v="3.38"/>
    <x v="2"/>
  </r>
  <r>
    <x v="2"/>
    <x v="4"/>
    <x v="0"/>
    <x v="1"/>
    <x v="15"/>
    <n v="828.15"/>
    <n v="-2.91"/>
    <x v="1"/>
    <n v="-5.82"/>
    <x v="5"/>
    <n v="9.91"/>
    <x v="2"/>
    <n v="5.23"/>
    <x v="3"/>
    <n v="4.5999999999999996"/>
    <x v="2"/>
  </r>
  <r>
    <x v="2"/>
    <x v="4"/>
    <x v="0"/>
    <x v="0"/>
    <x v="16"/>
    <n v="99.1"/>
    <n v="3.83"/>
    <x v="4"/>
    <n v="2.4700000000000002"/>
    <x v="2"/>
    <n v="8.4600000000000009"/>
    <x v="2"/>
    <n v="8.4600000000000009"/>
    <x v="3"/>
    <n v="5.38"/>
    <x v="3"/>
  </r>
  <r>
    <x v="2"/>
    <x v="5"/>
    <x v="5"/>
    <x v="1"/>
    <x v="17"/>
    <n v="153.94999999999999"/>
    <n v="-2.2400000000000002"/>
    <x v="3"/>
    <n v="-2.2400000000000002"/>
    <x v="4"/>
    <n v="23.7"/>
    <x v="1"/>
    <n v="11.86"/>
    <x v="0"/>
    <n v="11.6"/>
    <x v="0"/>
  </r>
  <r>
    <x v="2"/>
    <x v="3"/>
    <x v="2"/>
    <x v="0"/>
    <x v="18"/>
    <n v="232.7"/>
    <n v="10.36"/>
    <x v="6"/>
    <n v="12.12"/>
    <x v="6"/>
    <n v="19.75"/>
    <x v="3"/>
    <n v="17.18"/>
    <x v="1"/>
    <n v="7.43"/>
    <x v="3"/>
  </r>
  <r>
    <x v="2"/>
    <x v="0"/>
    <x v="4"/>
    <x v="1"/>
    <x v="19"/>
    <n v="984"/>
    <n v="-6.22"/>
    <x v="5"/>
    <n v="-6.69"/>
    <x v="5"/>
    <n v="9.5399999999999991"/>
    <x v="2"/>
    <n v="9.5399999999999991"/>
    <x v="3"/>
    <n v="7.95"/>
    <x v="3"/>
  </r>
  <r>
    <x v="3"/>
    <x v="6"/>
    <x v="5"/>
    <x v="1"/>
    <x v="20"/>
    <n v="98.8"/>
    <n v="-7.44"/>
    <x v="5"/>
    <n v="-7.69"/>
    <x v="5"/>
    <n v="46.58"/>
    <x v="1"/>
    <n v="38"/>
    <x v="2"/>
    <n v="13.35"/>
    <x v="0"/>
  </r>
  <r>
    <x v="2"/>
    <x v="3"/>
    <x v="2"/>
    <x v="0"/>
    <x v="21"/>
    <n v="300.10000000000002"/>
    <n v="1.43"/>
    <x v="2"/>
    <n v="2.8"/>
    <x v="1"/>
    <n v="22.17"/>
    <x v="1"/>
    <n v="16.489999999999998"/>
    <x v="1"/>
    <n v="9.43"/>
    <x v="3"/>
  </r>
  <r>
    <x v="2"/>
    <x v="4"/>
    <x v="0"/>
    <x v="1"/>
    <x v="22"/>
    <n v="405.55"/>
    <n v="-1.17"/>
    <x v="3"/>
    <n v="1.25"/>
    <x v="2"/>
    <n v="21.9"/>
    <x v="1"/>
    <n v="12"/>
    <x v="0"/>
    <n v="12"/>
    <x v="0"/>
  </r>
  <r>
    <x v="4"/>
    <x v="5"/>
    <x v="0"/>
    <x v="0"/>
    <x v="23"/>
    <n v="747.6"/>
    <n v="1.22"/>
    <x v="2"/>
    <n v="1.86"/>
    <x v="2"/>
    <n v="18.420000000000002"/>
    <x v="3"/>
    <n v="11.83"/>
    <x v="0"/>
    <n v="7.45"/>
    <x v="3"/>
  </r>
  <r>
    <x v="4"/>
    <x v="5"/>
    <x v="0"/>
    <x v="0"/>
    <x v="24"/>
    <n v="63.15"/>
    <n v="1.66"/>
    <x v="2"/>
    <n v="7.05"/>
    <x v="3"/>
    <n v="25.6"/>
    <x v="1"/>
    <n v="24.11"/>
    <x v="2"/>
    <n v="17.239999999999998"/>
    <x v="1"/>
  </r>
  <r>
    <x v="4"/>
    <x v="5"/>
    <x v="0"/>
    <x v="1"/>
    <x v="25"/>
    <n v="132.9"/>
    <n v="-1.24"/>
    <x v="3"/>
    <n v="-0.45"/>
    <x v="4"/>
    <n v="21.11"/>
    <x v="1"/>
    <n v="10.29"/>
    <x v="0"/>
    <n v="10.29"/>
    <x v="0"/>
  </r>
  <r>
    <x v="4"/>
    <x v="4"/>
    <x v="2"/>
    <x v="1"/>
    <x v="26"/>
    <n v="980.5"/>
    <n v="0.38"/>
    <x v="2"/>
    <n v="-1.0900000000000001"/>
    <x v="4"/>
    <n v="17.88"/>
    <x v="3"/>
    <n v="15.66"/>
    <x v="1"/>
    <n v="8.7200000000000006"/>
    <x v="3"/>
  </r>
  <r>
    <x v="4"/>
    <x v="4"/>
    <x v="2"/>
    <x v="1"/>
    <x v="15"/>
    <n v="828.15"/>
    <n v="-2.91"/>
    <x v="1"/>
    <n v="-5.82"/>
    <x v="5"/>
    <n v="14.85"/>
    <x v="0"/>
    <n v="9.7200000000000006"/>
    <x v="3"/>
    <n v="9.7200000000000006"/>
    <x v="3"/>
  </r>
  <r>
    <x v="4"/>
    <x v="7"/>
    <x v="7"/>
    <x v="0"/>
    <x v="27"/>
    <n v="488.4"/>
    <n v="0.82"/>
    <x v="2"/>
    <n v="1.58"/>
    <x v="2"/>
    <n v="19.600000000000001"/>
    <x v="3"/>
    <n v="19.600000000000001"/>
    <x v="1"/>
    <n v="16.920000000000002"/>
    <x v="1"/>
  </r>
  <r>
    <x v="4"/>
    <x v="5"/>
    <x v="0"/>
    <x v="1"/>
    <x v="28"/>
    <n v="45.1"/>
    <n v="0.33"/>
    <x v="2"/>
    <n v="0.44"/>
    <x v="2"/>
    <n v="12.61"/>
    <x v="0"/>
    <n v="8.67"/>
    <x v="3"/>
    <n v="6.74"/>
    <x v="3"/>
  </r>
  <r>
    <x v="5"/>
    <x v="5"/>
    <x v="2"/>
    <x v="1"/>
    <x v="29"/>
    <n v="71.900000000000006"/>
    <n v="0.14000000000000001"/>
    <x v="2"/>
    <n v="0.35"/>
    <x v="2"/>
    <n v="14.43"/>
    <x v="0"/>
    <n v="8.8000000000000007"/>
    <x v="3"/>
    <n v="7.93"/>
    <x v="3"/>
  </r>
  <r>
    <x v="5"/>
    <x v="8"/>
    <x v="0"/>
    <x v="1"/>
    <x v="30"/>
    <n v="545.1"/>
    <n v="0.01"/>
    <x v="2"/>
    <n v="8.89"/>
    <x v="3"/>
    <n v="9.68"/>
    <x v="2"/>
    <n v="7.72"/>
    <x v="3"/>
    <n v="7.09"/>
    <x v="3"/>
  </r>
  <r>
    <x v="5"/>
    <x v="4"/>
    <x v="1"/>
    <x v="1"/>
    <x v="31"/>
    <n v="89.2"/>
    <n v="0.06"/>
    <x v="2"/>
    <n v="1.91"/>
    <x v="2"/>
    <n v="9.32"/>
    <x v="2"/>
    <n v="5.98"/>
    <x v="3"/>
    <n v="5.62"/>
    <x v="3"/>
  </r>
  <r>
    <x v="5"/>
    <x v="9"/>
    <x v="9"/>
    <x v="1"/>
    <x v="32"/>
    <n v="17.2"/>
    <n v="-0.57999999999999996"/>
    <x v="3"/>
    <n v="3.78"/>
    <x v="1"/>
    <n v="21.62"/>
    <x v="1"/>
    <n v="18.420000000000002"/>
    <x v="1"/>
    <n v="11.84"/>
    <x v="0"/>
  </r>
  <r>
    <x v="5"/>
    <x v="4"/>
    <x v="1"/>
    <x v="1"/>
    <x v="33"/>
    <n v="167.85"/>
    <n v="-0.42"/>
    <x v="3"/>
    <n v="-0.21"/>
    <x v="4"/>
    <n v="15.61"/>
    <x v="3"/>
    <n v="13.45"/>
    <x v="0"/>
    <n v="10.86"/>
    <x v="0"/>
  </r>
  <r>
    <x v="5"/>
    <x v="7"/>
    <x v="5"/>
    <x v="1"/>
    <x v="34"/>
    <n v="78.900000000000006"/>
    <n v="-0.51"/>
    <x v="3"/>
    <n v="-1.9"/>
    <x v="4"/>
    <n v="13.31"/>
    <x v="0"/>
    <n v="12.54"/>
    <x v="0"/>
    <n v="7.79"/>
    <x v="3"/>
  </r>
  <r>
    <x v="5"/>
    <x v="7"/>
    <x v="5"/>
    <x v="0"/>
    <x v="35"/>
    <n v="335.4"/>
    <n v="9.36"/>
    <x v="0"/>
    <n v="8.8000000000000007"/>
    <x v="3"/>
    <n v="15.26"/>
    <x v="3"/>
    <n v="14.48"/>
    <x v="0"/>
    <n v="8.2799999999999994"/>
    <x v="3"/>
  </r>
  <r>
    <x v="6"/>
    <x v="8"/>
    <x v="2"/>
    <x v="1"/>
    <x v="36"/>
    <n v="64.599999999999994"/>
    <n v="-1.86"/>
    <x v="3"/>
    <n v="-0.54"/>
    <x v="4"/>
    <n v="15.21"/>
    <x v="3"/>
    <n v="11.06"/>
    <x v="0"/>
    <n v="6.94"/>
    <x v="3"/>
  </r>
  <r>
    <x v="6"/>
    <x v="9"/>
    <x v="3"/>
    <x v="1"/>
    <x v="37"/>
    <n v="80.55"/>
    <n v="0.19"/>
    <x v="2"/>
    <n v="-0.43"/>
    <x v="4"/>
    <n v="22.24"/>
    <x v="1"/>
    <n v="18.350000000000001"/>
    <x v="1"/>
    <n v="10.09"/>
    <x v="0"/>
  </r>
  <r>
    <x v="6"/>
    <x v="5"/>
    <x v="1"/>
    <x v="1"/>
    <x v="38"/>
    <n v="70.2"/>
    <n v="-0.21"/>
    <x v="3"/>
    <n v="2.35"/>
    <x v="2"/>
    <n v="16.559999999999999"/>
    <x v="3"/>
    <n v="16.170000000000002"/>
    <x v="1"/>
    <n v="9.59"/>
    <x v="3"/>
  </r>
  <r>
    <x v="6"/>
    <x v="8"/>
    <x v="2"/>
    <x v="0"/>
    <x v="39"/>
    <n v="59.4"/>
    <n v="5.56"/>
    <x v="0"/>
    <n v="9.76"/>
    <x v="3"/>
    <n v="26.75"/>
    <x v="1"/>
    <n v="20.02"/>
    <x v="2"/>
    <n v="7.54"/>
    <x v="3"/>
  </r>
  <r>
    <x v="6"/>
    <x v="7"/>
    <x v="0"/>
    <x v="1"/>
    <x v="40"/>
    <n v="153.1"/>
    <n v="-0.72"/>
    <x v="3"/>
    <n v="-1.63"/>
    <x v="4"/>
    <n v="11.54"/>
    <x v="0"/>
    <n v="10.41"/>
    <x v="0"/>
    <n v="10.41"/>
    <x v="0"/>
  </r>
  <r>
    <x v="6"/>
    <x v="5"/>
    <x v="1"/>
    <x v="0"/>
    <x v="41"/>
    <n v="55.55"/>
    <n v="1.89"/>
    <x v="2"/>
    <n v="1.98"/>
    <x v="2"/>
    <n v="11.21"/>
    <x v="0"/>
    <n v="10.29"/>
    <x v="0"/>
    <n v="7.79"/>
    <x v="3"/>
  </r>
  <r>
    <x v="6"/>
    <x v="10"/>
    <x v="9"/>
    <x v="0"/>
    <x v="42"/>
    <n v="385"/>
    <n v="1.51"/>
    <x v="2"/>
    <n v="2.48"/>
    <x v="2"/>
    <n v="10.130000000000001"/>
    <x v="0"/>
    <n v="6.94"/>
    <x v="3"/>
    <n v="5.69"/>
    <x v="3"/>
  </r>
  <r>
    <x v="6"/>
    <x v="10"/>
    <x v="9"/>
    <x v="0"/>
    <x v="43"/>
    <n v="44.55"/>
    <n v="3.14"/>
    <x v="4"/>
    <n v="5.27"/>
    <x v="3"/>
    <n v="20.64"/>
    <x v="1"/>
    <n v="11.39"/>
    <x v="0"/>
    <n v="8.3000000000000007"/>
    <x v="3"/>
  </r>
  <r>
    <x v="7"/>
    <x v="8"/>
    <x v="4"/>
    <x v="1"/>
    <x v="44"/>
    <n v="59.3"/>
    <n v="-4.22"/>
    <x v="1"/>
    <n v="-3.71"/>
    <x v="0"/>
    <n v="26.2"/>
    <x v="1"/>
    <n v="26.2"/>
    <x v="2"/>
    <n v="26.2"/>
    <x v="4"/>
  </r>
  <r>
    <x v="7"/>
    <x v="11"/>
    <x v="7"/>
    <x v="1"/>
    <x v="45"/>
    <n v="15.55"/>
    <n v="-2.57"/>
    <x v="1"/>
    <n v="5.79"/>
    <x v="3"/>
    <n v="17.11"/>
    <x v="3"/>
    <n v="17.11"/>
    <x v="1"/>
    <n v="6.46"/>
    <x v="3"/>
  </r>
  <r>
    <x v="7"/>
    <x v="11"/>
    <x v="7"/>
    <x v="1"/>
    <x v="46"/>
    <n v="137.6"/>
    <n v="-1.45"/>
    <x v="3"/>
    <n v="-0.98"/>
    <x v="4"/>
    <n v="33.93"/>
    <x v="1"/>
    <n v="13.94"/>
    <x v="0"/>
    <n v="13.86"/>
    <x v="0"/>
  </r>
  <r>
    <x v="7"/>
    <x v="7"/>
    <x v="6"/>
    <x v="0"/>
    <x v="47"/>
    <n v="83.2"/>
    <n v="2.88"/>
    <x v="4"/>
    <n v="0.78"/>
    <x v="2"/>
    <n v="23.87"/>
    <x v="1"/>
    <n v="13.41"/>
    <x v="0"/>
    <n v="6.63"/>
    <x v="3"/>
  </r>
  <r>
    <x v="7"/>
    <x v="5"/>
    <x v="8"/>
    <x v="1"/>
    <x v="48"/>
    <n v="374.9"/>
    <n v="-3.73"/>
    <x v="1"/>
    <n v="-2.3199999999999998"/>
    <x v="4"/>
    <n v="13.33"/>
    <x v="0"/>
    <n v="12.62"/>
    <x v="0"/>
    <n v="6.36"/>
    <x v="3"/>
  </r>
  <r>
    <x v="7"/>
    <x v="11"/>
    <x v="7"/>
    <x v="1"/>
    <x v="49"/>
    <n v="637.5"/>
    <n v="-2.75"/>
    <x v="1"/>
    <n v="-3.67"/>
    <x v="0"/>
    <n v="12.4"/>
    <x v="0"/>
    <n v="10.050000000000001"/>
    <x v="0"/>
    <n v="10.050000000000001"/>
    <x v="0"/>
  </r>
  <r>
    <x v="7"/>
    <x v="11"/>
    <x v="7"/>
    <x v="1"/>
    <x v="50"/>
    <n v="26.85"/>
    <n v="-0.37"/>
    <x v="3"/>
    <n v="2.0499999999999998"/>
    <x v="2"/>
    <n v="12.59"/>
    <x v="0"/>
    <n v="12.22"/>
    <x v="0"/>
    <n v="7.04"/>
    <x v="3"/>
  </r>
  <r>
    <x v="7"/>
    <x v="8"/>
    <x v="4"/>
    <x v="0"/>
    <x v="51"/>
    <n v="22.7"/>
    <n v="2.2000000000000002"/>
    <x v="2"/>
    <n v="0.88"/>
    <x v="2"/>
    <n v="31.18"/>
    <x v="1"/>
    <n v="29.36"/>
    <x v="2"/>
    <n v="14.18"/>
    <x v="0"/>
  </r>
  <r>
    <x v="7"/>
    <x v="8"/>
    <x v="4"/>
    <x v="1"/>
    <x v="52"/>
    <n v="638.95000000000005"/>
    <n v="-7.0000000000000007E-2"/>
    <x v="3"/>
    <n v="-0.41"/>
    <x v="4"/>
    <n v="10.68"/>
    <x v="0"/>
    <n v="10.68"/>
    <x v="0"/>
    <n v="10.68"/>
    <x v="0"/>
  </r>
  <r>
    <x v="7"/>
    <x v="7"/>
    <x v="6"/>
    <x v="1"/>
    <x v="53"/>
    <n v="154.35"/>
    <n v="-2.0099999999999998"/>
    <x v="3"/>
    <n v="-3.79"/>
    <x v="0"/>
    <n v="13.33"/>
    <x v="0"/>
    <n v="12.58"/>
    <x v="0"/>
    <n v="6.62"/>
    <x v="3"/>
  </r>
  <r>
    <x v="7"/>
    <x v="11"/>
    <x v="7"/>
    <x v="0"/>
    <x v="54"/>
    <n v="103.85"/>
    <n v="1.44"/>
    <x v="2"/>
    <n v="2.41"/>
    <x v="2"/>
    <n v="7.73"/>
    <x v="2"/>
    <n v="6.91"/>
    <x v="3"/>
    <n v="5.15"/>
    <x v="3"/>
  </r>
  <r>
    <x v="7"/>
    <x v="11"/>
    <x v="7"/>
    <x v="1"/>
    <x v="55"/>
    <n v="25.25"/>
    <n v="-2.1800000000000002"/>
    <x v="3"/>
    <n v="8.51"/>
    <x v="3"/>
    <n v="28.7"/>
    <x v="1"/>
    <n v="28.7"/>
    <x v="2"/>
    <n v="13.19"/>
    <x v="0"/>
  </r>
  <r>
    <x v="7"/>
    <x v="5"/>
    <x v="8"/>
    <x v="0"/>
    <x v="56"/>
    <n v="44.15"/>
    <n v="1.93"/>
    <x v="2"/>
    <n v="7.81"/>
    <x v="3"/>
    <n v="21.16"/>
    <x v="1"/>
    <n v="13.9"/>
    <x v="0"/>
    <n v="5.69"/>
    <x v="3"/>
  </r>
  <r>
    <x v="7"/>
    <x v="9"/>
    <x v="0"/>
    <x v="1"/>
    <x v="57"/>
    <n v="24.95"/>
    <n v="-0.8"/>
    <x v="3"/>
    <n v="-1"/>
    <x v="4"/>
    <n v="31.02"/>
    <x v="1"/>
    <n v="20.99"/>
    <x v="2"/>
    <n v="5.61"/>
    <x v="3"/>
  </r>
  <r>
    <x v="7"/>
    <x v="10"/>
    <x v="5"/>
    <x v="0"/>
    <x v="58"/>
    <n v="91.55"/>
    <n v="1.91"/>
    <x v="2"/>
    <n v="1.04"/>
    <x v="2"/>
    <n v="17.399999999999999"/>
    <x v="3"/>
    <n v="16.36"/>
    <x v="1"/>
    <n v="16.36"/>
    <x v="1"/>
  </r>
  <r>
    <x v="8"/>
    <x v="11"/>
    <x v="5"/>
    <x v="1"/>
    <x v="59"/>
    <n v="434.95"/>
    <n v="-1.0900000000000001"/>
    <x v="3"/>
    <n v="-0.31"/>
    <x v="4"/>
    <n v="18.88"/>
    <x v="3"/>
    <n v="17.03"/>
    <x v="1"/>
    <n v="3.34"/>
    <x v="2"/>
  </r>
  <r>
    <x v="8"/>
    <x v="9"/>
    <x v="2"/>
    <x v="0"/>
    <x v="60"/>
    <n v="296.39999999999998"/>
    <n v="0.56999999999999995"/>
    <x v="2"/>
    <n v="3.91"/>
    <x v="1"/>
    <n v="22.85"/>
    <x v="1"/>
    <n v="11.35"/>
    <x v="0"/>
    <n v="11.35"/>
    <x v="0"/>
  </r>
  <r>
    <x v="8"/>
    <x v="7"/>
    <x v="4"/>
    <x v="0"/>
    <x v="61"/>
    <n v="136.80000000000001"/>
    <n v="2.4900000000000002"/>
    <x v="2"/>
    <n v="2.85"/>
    <x v="1"/>
    <n v="10.74"/>
    <x v="0"/>
    <n v="7.72"/>
    <x v="3"/>
    <n v="6.27"/>
    <x v="3"/>
  </r>
  <r>
    <x v="8"/>
    <x v="12"/>
    <x v="7"/>
    <x v="1"/>
    <x v="62"/>
    <n v="59.9"/>
    <n v="-0.92"/>
    <x v="3"/>
    <n v="0.5"/>
    <x v="2"/>
    <n v="8.01"/>
    <x v="2"/>
    <n v="8.01"/>
    <x v="3"/>
    <n v="7.06"/>
    <x v="3"/>
  </r>
  <r>
    <x v="9"/>
    <x v="9"/>
    <x v="1"/>
    <x v="1"/>
    <x v="63"/>
    <n v="112.9"/>
    <n v="-0.44"/>
    <x v="3"/>
    <n v="-1.46"/>
    <x v="4"/>
    <n v="36.83"/>
    <x v="1"/>
    <n v="31.28"/>
    <x v="2"/>
    <n v="10.94"/>
    <x v="0"/>
  </r>
  <r>
    <x v="9"/>
    <x v="11"/>
    <x v="0"/>
    <x v="1"/>
    <x v="64"/>
    <n v="844.25"/>
    <n v="-0.98"/>
    <x v="3"/>
    <n v="-1.27"/>
    <x v="4"/>
    <n v="10.210000000000001"/>
    <x v="0"/>
    <n v="7.21"/>
    <x v="3"/>
    <n v="5.8"/>
    <x v="3"/>
  </r>
  <r>
    <x v="9"/>
    <x v="13"/>
    <x v="7"/>
    <x v="0"/>
    <x v="65"/>
    <n v="102.25"/>
    <n v="8.85"/>
    <x v="0"/>
    <n v="10.32"/>
    <x v="6"/>
    <n v="24.24"/>
    <x v="1"/>
    <n v="10.61"/>
    <x v="0"/>
    <n v="8.06"/>
    <x v="3"/>
  </r>
  <r>
    <x v="9"/>
    <x v="11"/>
    <x v="0"/>
    <x v="1"/>
    <x v="66"/>
    <n v="44.3"/>
    <n v="-1.24"/>
    <x v="3"/>
    <n v="-3.05"/>
    <x v="0"/>
    <n v="15.11"/>
    <x v="3"/>
    <n v="8.6999999999999993"/>
    <x v="3"/>
    <n v="8.6999999999999993"/>
    <x v="3"/>
  </r>
  <r>
    <x v="10"/>
    <x v="13"/>
    <x v="5"/>
    <x v="0"/>
    <x v="67"/>
    <n v="807.2"/>
    <n v="0.99"/>
    <x v="2"/>
    <n v="-1.8"/>
    <x v="4"/>
    <n v="26.8"/>
    <x v="1"/>
    <n v="23.82"/>
    <x v="2"/>
    <n v="11.24"/>
    <x v="0"/>
  </r>
  <r>
    <x v="10"/>
    <x v="11"/>
    <x v="2"/>
    <x v="1"/>
    <x v="68"/>
    <n v="99"/>
    <n v="-0.56000000000000005"/>
    <x v="3"/>
    <n v="-2.98"/>
    <x v="0"/>
    <n v="20.71"/>
    <x v="1"/>
    <n v="14.14"/>
    <x v="0"/>
    <n v="13.74"/>
    <x v="0"/>
  </r>
  <r>
    <x v="10"/>
    <x v="10"/>
    <x v="1"/>
    <x v="1"/>
    <x v="69"/>
    <n v="184.95"/>
    <n v="-1.43"/>
    <x v="3"/>
    <n v="-2.0299999999999998"/>
    <x v="4"/>
    <n v="8.83"/>
    <x v="2"/>
    <n v="8.83"/>
    <x v="3"/>
    <n v="6.6"/>
    <x v="3"/>
  </r>
  <r>
    <x v="10"/>
    <x v="11"/>
    <x v="2"/>
    <x v="1"/>
    <x v="70"/>
    <n v="764.45"/>
    <n v="-1.5"/>
    <x v="3"/>
    <n v="-1.1100000000000001"/>
    <x v="4"/>
    <n v="22.06"/>
    <x v="1"/>
    <n v="17.18"/>
    <x v="1"/>
    <n v="10.36"/>
    <x v="0"/>
  </r>
  <r>
    <x v="10"/>
    <x v="11"/>
    <x v="2"/>
    <x v="1"/>
    <x v="71"/>
    <n v="27.5"/>
    <n v="-0.18"/>
    <x v="3"/>
    <n v="-1.64"/>
    <x v="4"/>
    <n v="23.2"/>
    <x v="1"/>
    <n v="15.4"/>
    <x v="1"/>
    <n v="6.82"/>
    <x v="3"/>
  </r>
  <r>
    <x v="10"/>
    <x v="11"/>
    <x v="2"/>
    <x v="1"/>
    <x v="72"/>
    <n v="21.65"/>
    <n v="-0.46"/>
    <x v="3"/>
    <n v="-2.08"/>
    <x v="4"/>
    <n v="17.71"/>
    <x v="3"/>
    <n v="7.23"/>
    <x v="3"/>
    <n v="3.49"/>
    <x v="2"/>
  </r>
  <r>
    <x v="11"/>
    <x v="11"/>
    <x v="1"/>
    <x v="1"/>
    <x v="73"/>
    <n v="127.75"/>
    <n v="-3.6"/>
    <x v="1"/>
    <n v="-1.72"/>
    <x v="4"/>
    <n v="22.25"/>
    <x v="1"/>
    <n v="15.38"/>
    <x v="1"/>
    <n v="15.38"/>
    <x v="1"/>
  </r>
  <r>
    <x v="11"/>
    <x v="11"/>
    <x v="1"/>
    <x v="1"/>
    <x v="74"/>
    <n v="368.1"/>
    <n v="-1.07"/>
    <x v="3"/>
    <n v="0.88"/>
    <x v="2"/>
    <n v="10.31"/>
    <x v="0"/>
    <n v="9.4"/>
    <x v="3"/>
    <n v="8.39"/>
    <x v="3"/>
  </r>
  <r>
    <x v="11"/>
    <x v="11"/>
    <x v="1"/>
    <x v="1"/>
    <x v="75"/>
    <n v="539"/>
    <n v="0.16"/>
    <x v="2"/>
    <n v="-1.44"/>
    <x v="4"/>
    <n v="9.9700000000000006"/>
    <x v="2"/>
    <n v="9.9700000000000006"/>
    <x v="3"/>
    <n v="9.9700000000000006"/>
    <x v="3"/>
  </r>
  <r>
    <x v="11"/>
    <x v="13"/>
    <x v="0"/>
    <x v="0"/>
    <x v="76"/>
    <n v="73.55"/>
    <n v="1.97"/>
    <x v="2"/>
    <n v="1.77"/>
    <x v="2"/>
    <n v="12.64"/>
    <x v="0"/>
    <n v="12.64"/>
    <x v="0"/>
    <n v="7.71"/>
    <x v="3"/>
  </r>
  <r>
    <x v="11"/>
    <x v="13"/>
    <x v="0"/>
    <x v="1"/>
    <x v="77"/>
    <n v="105.05"/>
    <n v="-0.95"/>
    <x v="3"/>
    <n v="-1.24"/>
    <x v="4"/>
    <n v="11.44"/>
    <x v="0"/>
    <n v="11.44"/>
    <x v="0"/>
    <n v="11.44"/>
    <x v="0"/>
  </r>
  <r>
    <x v="11"/>
    <x v="14"/>
    <x v="3"/>
    <x v="0"/>
    <x v="78"/>
    <n v="97.5"/>
    <n v="1.08"/>
    <x v="2"/>
    <n v="1.38"/>
    <x v="2"/>
    <n v="8.98"/>
    <x v="2"/>
    <n v="6.9"/>
    <x v="3"/>
    <n v="5.39"/>
    <x v="3"/>
  </r>
  <r>
    <x v="11"/>
    <x v="14"/>
    <x v="3"/>
    <x v="0"/>
    <x v="79"/>
    <n v="100.25"/>
    <n v="0.7"/>
    <x v="2"/>
    <n v="5.64"/>
    <x v="3"/>
    <n v="14.48"/>
    <x v="0"/>
    <n v="10.7"/>
    <x v="0"/>
    <n v="7.22"/>
    <x v="3"/>
  </r>
  <r>
    <x v="11"/>
    <x v="15"/>
    <x v="9"/>
    <x v="1"/>
    <x v="80"/>
    <n v="501.65"/>
    <n v="-1.1299999999999999"/>
    <x v="3"/>
    <n v="-0.57999999999999996"/>
    <x v="4"/>
    <n v="12.92"/>
    <x v="0"/>
    <n v="9.6300000000000008"/>
    <x v="3"/>
    <n v="7.08"/>
    <x v="3"/>
  </r>
  <r>
    <x v="11"/>
    <x v="11"/>
    <x v="1"/>
    <x v="1"/>
    <x v="81"/>
    <n v="74.25"/>
    <n v="-1.01"/>
    <x v="3"/>
    <n v="-1.41"/>
    <x v="4"/>
    <n v="12.82"/>
    <x v="0"/>
    <n v="10.79"/>
    <x v="0"/>
    <n v="7.2"/>
    <x v="3"/>
  </r>
  <r>
    <x v="11"/>
    <x v="12"/>
    <x v="2"/>
    <x v="1"/>
    <x v="82"/>
    <n v="111.85"/>
    <n v="-0.76"/>
    <x v="3"/>
    <n v="-2.2400000000000002"/>
    <x v="4"/>
    <n v="10.35"/>
    <x v="0"/>
    <n v="7.12"/>
    <x v="3"/>
    <n v="5.28"/>
    <x v="3"/>
  </r>
  <r>
    <x v="11"/>
    <x v="15"/>
    <x v="9"/>
    <x v="1"/>
    <x v="83"/>
    <n v="23.6"/>
    <n v="0"/>
    <x v="2"/>
    <n v="-1.48"/>
    <x v="4"/>
    <n v="13.94"/>
    <x v="0"/>
    <n v="13.94"/>
    <x v="0"/>
    <n v="13.11"/>
    <x v="0"/>
  </r>
  <r>
    <x v="11"/>
    <x v="11"/>
    <x v="1"/>
    <x v="1"/>
    <x v="84"/>
    <n v="138.55000000000001"/>
    <n v="-4.33"/>
    <x v="1"/>
    <n v="-7"/>
    <x v="5"/>
    <n v="19.690000000000001"/>
    <x v="3"/>
    <n v="17.809999999999999"/>
    <x v="1"/>
    <n v="8.33"/>
    <x v="3"/>
  </r>
  <r>
    <x v="11"/>
    <x v="11"/>
    <x v="1"/>
    <x v="0"/>
    <x v="34"/>
    <n v="79.400000000000006"/>
    <n v="10.199999999999999"/>
    <x v="6"/>
    <n v="12.41"/>
    <x v="6"/>
    <n v="23.35"/>
    <x v="1"/>
    <n v="18.5"/>
    <x v="1"/>
    <n v="18.5"/>
    <x v="1"/>
  </r>
  <r>
    <x v="12"/>
    <x v="16"/>
    <x v="7"/>
    <x v="0"/>
    <x v="85"/>
    <n v="24.1"/>
    <n v="2.0699999999999998"/>
    <x v="2"/>
    <n v="1.87"/>
    <x v="2"/>
    <n v="24.09"/>
    <x v="1"/>
    <n v="12.58"/>
    <x v="0"/>
    <n v="6.07"/>
    <x v="3"/>
  </r>
  <r>
    <x v="12"/>
    <x v="14"/>
    <x v="0"/>
    <x v="0"/>
    <x v="14"/>
    <n v="134.6"/>
    <n v="1.52"/>
    <x v="2"/>
    <n v="1.63"/>
    <x v="2"/>
    <n v="18.97"/>
    <x v="3"/>
    <n v="9.75"/>
    <x v="3"/>
    <n v="8.2899999999999991"/>
    <x v="3"/>
  </r>
  <r>
    <x v="12"/>
    <x v="13"/>
    <x v="6"/>
    <x v="0"/>
    <x v="86"/>
    <n v="507.75"/>
    <n v="11.22"/>
    <x v="6"/>
    <n v="10.92"/>
    <x v="6"/>
    <n v="18.79"/>
    <x v="3"/>
    <n v="18.79"/>
    <x v="1"/>
    <n v="13.43"/>
    <x v="0"/>
  </r>
  <r>
    <x v="12"/>
    <x v="13"/>
    <x v="6"/>
    <x v="0"/>
    <x v="87"/>
    <n v="675.45"/>
    <n v="0.76"/>
    <x v="2"/>
    <n v="0.4"/>
    <x v="2"/>
    <n v="16.2"/>
    <x v="3"/>
    <n v="8.32"/>
    <x v="3"/>
    <n v="8.24"/>
    <x v="3"/>
  </r>
  <r>
    <x v="12"/>
    <x v="14"/>
    <x v="0"/>
    <x v="1"/>
    <x v="88"/>
    <n v="59.95"/>
    <n v="-1.75"/>
    <x v="3"/>
    <n v="-0.25"/>
    <x v="4"/>
    <n v="14.78"/>
    <x v="0"/>
    <n v="10.17"/>
    <x v="0"/>
    <n v="5.95"/>
    <x v="3"/>
  </r>
  <r>
    <x v="12"/>
    <x v="13"/>
    <x v="6"/>
    <x v="1"/>
    <x v="89"/>
    <n v="187.95"/>
    <n v="0.05"/>
    <x v="2"/>
    <n v="-0.74"/>
    <x v="4"/>
    <n v="12.85"/>
    <x v="0"/>
    <n v="11.32"/>
    <x v="0"/>
    <n v="11.32"/>
    <x v="0"/>
  </r>
  <r>
    <x v="12"/>
    <x v="13"/>
    <x v="6"/>
    <x v="0"/>
    <x v="90"/>
    <n v="558.5"/>
    <n v="1.07"/>
    <x v="2"/>
    <n v="-0.72"/>
    <x v="4"/>
    <n v="12.66"/>
    <x v="0"/>
    <n v="12.66"/>
    <x v="0"/>
    <n v="11.05"/>
    <x v="0"/>
  </r>
  <r>
    <x v="12"/>
    <x v="16"/>
    <x v="7"/>
    <x v="1"/>
    <x v="91"/>
    <n v="753.9"/>
    <n v="-0.96"/>
    <x v="3"/>
    <n v="-0.94"/>
    <x v="4"/>
    <n v="14.25"/>
    <x v="0"/>
    <n v="13.08"/>
    <x v="0"/>
    <n v="10.53"/>
    <x v="0"/>
  </r>
  <r>
    <x v="12"/>
    <x v="15"/>
    <x v="5"/>
    <x v="1"/>
    <x v="92"/>
    <n v="843"/>
    <n v="0.08"/>
    <x v="2"/>
    <n v="0.14000000000000001"/>
    <x v="2"/>
    <n v="15.36"/>
    <x v="3"/>
    <n v="13.24"/>
    <x v="0"/>
    <n v="9.82"/>
    <x v="3"/>
  </r>
  <r>
    <x v="12"/>
    <x v="13"/>
    <x v="6"/>
    <x v="0"/>
    <x v="93"/>
    <n v="769.75"/>
    <n v="1.59"/>
    <x v="2"/>
    <n v="0.25"/>
    <x v="2"/>
    <n v="11.88"/>
    <x v="0"/>
    <n v="9.52"/>
    <x v="3"/>
    <n v="6.29"/>
    <x v="3"/>
  </r>
  <r>
    <x v="12"/>
    <x v="12"/>
    <x v="4"/>
    <x v="1"/>
    <x v="94"/>
    <n v="349.95"/>
    <n v="-0.44"/>
    <x v="3"/>
    <n v="3.93"/>
    <x v="1"/>
    <n v="16.73"/>
    <x v="3"/>
    <n v="16.73"/>
    <x v="1"/>
    <n v="16.66"/>
    <x v="1"/>
  </r>
  <r>
    <x v="12"/>
    <x v="14"/>
    <x v="0"/>
    <x v="1"/>
    <x v="95"/>
    <n v="357.6"/>
    <n v="0.45"/>
    <x v="2"/>
    <n v="0.62"/>
    <x v="2"/>
    <n v="9.68"/>
    <x v="2"/>
    <n v="8.52"/>
    <x v="3"/>
    <n v="6.78"/>
    <x v="3"/>
  </r>
  <r>
    <x v="13"/>
    <x v="14"/>
    <x v="2"/>
    <x v="1"/>
    <x v="96"/>
    <n v="613.29999999999995"/>
    <n v="-0.39"/>
    <x v="3"/>
    <n v="-0.63"/>
    <x v="4"/>
    <n v="12.53"/>
    <x v="0"/>
    <n v="9.64"/>
    <x v="3"/>
    <n v="5"/>
    <x v="3"/>
  </r>
  <r>
    <x v="13"/>
    <x v="13"/>
    <x v="4"/>
    <x v="1"/>
    <x v="97"/>
    <n v="455.7"/>
    <n v="0.13"/>
    <x v="2"/>
    <n v="0.71"/>
    <x v="2"/>
    <n v="18.29"/>
    <x v="3"/>
    <n v="11.67"/>
    <x v="0"/>
    <n v="6.24"/>
    <x v="3"/>
  </r>
  <r>
    <x v="13"/>
    <x v="15"/>
    <x v="0"/>
    <x v="0"/>
    <x v="98"/>
    <n v="77.849999999999994"/>
    <n v="5.33"/>
    <x v="0"/>
    <n v="2.44"/>
    <x v="2"/>
    <n v="11.57"/>
    <x v="0"/>
    <n v="10.44"/>
    <x v="0"/>
    <n v="9.77"/>
    <x v="3"/>
  </r>
  <r>
    <x v="13"/>
    <x v="17"/>
    <x v="7"/>
    <x v="1"/>
    <x v="99"/>
    <n v="790.15"/>
    <n v="0.42"/>
    <x v="2"/>
    <n v="1.4"/>
    <x v="2"/>
    <n v="15.39"/>
    <x v="3"/>
    <n v="14.03"/>
    <x v="0"/>
    <n v="8.5"/>
    <x v="3"/>
  </r>
  <r>
    <x v="13"/>
    <x v="14"/>
    <x v="2"/>
    <x v="0"/>
    <x v="100"/>
    <n v="139.55000000000001"/>
    <n v="10.18"/>
    <x v="6"/>
    <n v="8.1999999999999993"/>
    <x v="3"/>
    <n v="24.4"/>
    <x v="1"/>
    <n v="14.43"/>
    <x v="0"/>
    <n v="11.04"/>
    <x v="0"/>
  </r>
  <r>
    <x v="13"/>
    <x v="14"/>
    <x v="2"/>
    <x v="1"/>
    <x v="101"/>
    <n v="320.3"/>
    <n v="-0.27"/>
    <x v="3"/>
    <n v="0.23"/>
    <x v="2"/>
    <n v="20.81"/>
    <x v="1"/>
    <n v="20.420000000000002"/>
    <x v="2"/>
    <n v="14.49"/>
    <x v="0"/>
  </r>
  <r>
    <x v="13"/>
    <x v="15"/>
    <x v="0"/>
    <x v="1"/>
    <x v="102"/>
    <n v="712.05"/>
    <n v="0.2"/>
    <x v="2"/>
    <n v="-1.98"/>
    <x v="4"/>
    <n v="23.47"/>
    <x v="1"/>
    <n v="10.130000000000001"/>
    <x v="0"/>
    <n v="6.99"/>
    <x v="3"/>
  </r>
  <r>
    <x v="13"/>
    <x v="14"/>
    <x v="2"/>
    <x v="1"/>
    <x v="103"/>
    <n v="646.79999999999995"/>
    <n v="-0.87"/>
    <x v="3"/>
    <n v="-1.73"/>
    <x v="4"/>
    <n v="18.190000000000001"/>
    <x v="3"/>
    <n v="9.76"/>
    <x v="3"/>
    <n v="5.37"/>
    <x v="3"/>
  </r>
  <r>
    <x v="13"/>
    <x v="16"/>
    <x v="5"/>
    <x v="1"/>
    <x v="11"/>
    <n v="31.65"/>
    <n v="-0.63"/>
    <x v="3"/>
    <n v="-0.47"/>
    <x v="4"/>
    <n v="21.83"/>
    <x v="1"/>
    <n v="18.57"/>
    <x v="1"/>
    <n v="15.08"/>
    <x v="1"/>
  </r>
  <r>
    <x v="13"/>
    <x v="15"/>
    <x v="0"/>
    <x v="1"/>
    <x v="104"/>
    <n v="58.8"/>
    <n v="-2.5499999999999998"/>
    <x v="1"/>
    <n v="-3.83"/>
    <x v="0"/>
    <n v="12.2"/>
    <x v="0"/>
    <n v="11.33"/>
    <x v="0"/>
    <n v="7.16"/>
    <x v="3"/>
  </r>
  <r>
    <x v="13"/>
    <x v="14"/>
    <x v="2"/>
    <x v="1"/>
    <x v="105"/>
    <n v="32.950000000000003"/>
    <n v="-1.06"/>
    <x v="3"/>
    <n v="-0.3"/>
    <x v="4"/>
    <n v="19.12"/>
    <x v="3"/>
    <n v="17.66"/>
    <x v="1"/>
    <n v="8.68"/>
    <x v="3"/>
  </r>
  <r>
    <x v="13"/>
    <x v="15"/>
    <x v="0"/>
    <x v="1"/>
    <x v="106"/>
    <n v="129.85"/>
    <n v="-1.96"/>
    <x v="3"/>
    <n v="-4.24"/>
    <x v="0"/>
    <n v="11.4"/>
    <x v="0"/>
    <n v="9.83"/>
    <x v="3"/>
    <n v="9.2100000000000009"/>
    <x v="3"/>
  </r>
  <r>
    <x v="13"/>
    <x v="14"/>
    <x v="2"/>
    <x v="1"/>
    <x v="107"/>
    <n v="131.15"/>
    <n v="-1.83"/>
    <x v="3"/>
    <n v="0.65"/>
    <x v="2"/>
    <n v="21.92"/>
    <x v="1"/>
    <n v="10.76"/>
    <x v="0"/>
    <n v="9.4700000000000006"/>
    <x v="3"/>
  </r>
  <r>
    <x v="13"/>
    <x v="16"/>
    <x v="5"/>
    <x v="1"/>
    <x v="108"/>
    <n v="340.45"/>
    <n v="-1.75"/>
    <x v="3"/>
    <n v="-0.04"/>
    <x v="4"/>
    <n v="7.88"/>
    <x v="2"/>
    <n v="7.88"/>
    <x v="3"/>
    <n v="7.88"/>
    <x v="3"/>
  </r>
  <r>
    <x v="13"/>
    <x v="13"/>
    <x v="4"/>
    <x v="0"/>
    <x v="93"/>
    <n v="769.75"/>
    <n v="1.59"/>
    <x v="2"/>
    <n v="0.25"/>
    <x v="2"/>
    <n v="11.37"/>
    <x v="0"/>
    <n v="10.02"/>
    <x v="0"/>
    <n v="10.02"/>
    <x v="0"/>
  </r>
  <r>
    <x v="13"/>
    <x v="15"/>
    <x v="0"/>
    <x v="1"/>
    <x v="109"/>
    <n v="65.099999999999994"/>
    <n v="0.31"/>
    <x v="2"/>
    <n v="0"/>
    <x v="2"/>
    <n v="25.52"/>
    <x v="1"/>
    <n v="25.52"/>
    <x v="2"/>
    <n v="8.4499999999999993"/>
    <x v="3"/>
  </r>
  <r>
    <x v="13"/>
    <x v="13"/>
    <x v="4"/>
    <x v="1"/>
    <x v="110"/>
    <n v="314.8"/>
    <n v="-1.1100000000000001"/>
    <x v="3"/>
    <n v="0.32"/>
    <x v="2"/>
    <n v="11.42"/>
    <x v="0"/>
    <n v="7.74"/>
    <x v="3"/>
    <n v="7.29"/>
    <x v="3"/>
  </r>
  <r>
    <x v="13"/>
    <x v="15"/>
    <x v="0"/>
    <x v="1"/>
    <x v="111"/>
    <n v="54.85"/>
    <n v="-3.1"/>
    <x v="1"/>
    <n v="-3.28"/>
    <x v="0"/>
    <n v="13.12"/>
    <x v="0"/>
    <n v="6.15"/>
    <x v="3"/>
    <n v="6.15"/>
    <x v="3"/>
  </r>
  <r>
    <x v="13"/>
    <x v="14"/>
    <x v="2"/>
    <x v="0"/>
    <x v="112"/>
    <n v="77.599999999999994"/>
    <n v="1.22"/>
    <x v="2"/>
    <n v="-0.45"/>
    <x v="4"/>
    <n v="9.8699999999999992"/>
    <x v="2"/>
    <n v="8.64"/>
    <x v="3"/>
    <n v="8.64"/>
    <x v="3"/>
  </r>
  <r>
    <x v="13"/>
    <x v="14"/>
    <x v="2"/>
    <x v="1"/>
    <x v="113"/>
    <n v="864.15"/>
    <n v="-2.0499999999999998"/>
    <x v="3"/>
    <n v="1.22"/>
    <x v="2"/>
    <n v="23.01"/>
    <x v="1"/>
    <n v="13.77"/>
    <x v="0"/>
    <n v="13.77"/>
    <x v="0"/>
  </r>
  <r>
    <x v="14"/>
    <x v="18"/>
    <x v="7"/>
    <x v="0"/>
    <x v="114"/>
    <n v="506.45"/>
    <n v="1.1000000000000001"/>
    <x v="2"/>
    <n v="1.25"/>
    <x v="2"/>
    <n v="17.420000000000002"/>
    <x v="3"/>
    <n v="11.07"/>
    <x v="0"/>
    <n v="4.49"/>
    <x v="2"/>
  </r>
  <r>
    <x v="14"/>
    <x v="15"/>
    <x v="2"/>
    <x v="0"/>
    <x v="115"/>
    <n v="125.1"/>
    <n v="2.48"/>
    <x v="2"/>
    <n v="7.07"/>
    <x v="3"/>
    <n v="16.37"/>
    <x v="3"/>
    <n v="15.98"/>
    <x v="1"/>
    <n v="9.0399999999999991"/>
    <x v="3"/>
  </r>
  <r>
    <x v="14"/>
    <x v="15"/>
    <x v="2"/>
    <x v="0"/>
    <x v="116"/>
    <n v="25.15"/>
    <n v="4.57"/>
    <x v="4"/>
    <n v="5.17"/>
    <x v="3"/>
    <n v="17.12"/>
    <x v="3"/>
    <n v="13.51"/>
    <x v="0"/>
    <n v="8.57"/>
    <x v="3"/>
  </r>
  <r>
    <x v="14"/>
    <x v="17"/>
    <x v="5"/>
    <x v="0"/>
    <x v="117"/>
    <n v="48.4"/>
    <n v="0.83"/>
    <x v="2"/>
    <n v="-0.83"/>
    <x v="4"/>
    <n v="61.32"/>
    <x v="1"/>
    <n v="22.5"/>
    <x v="2"/>
    <n v="14.64"/>
    <x v="0"/>
  </r>
  <r>
    <x v="14"/>
    <x v="18"/>
    <x v="7"/>
    <x v="0"/>
    <x v="118"/>
    <n v="12.05"/>
    <n v="0.83"/>
    <x v="2"/>
    <n v="6.22"/>
    <x v="3"/>
    <n v="22.54"/>
    <x v="1"/>
    <n v="10.5"/>
    <x v="0"/>
    <n v="9.59"/>
    <x v="3"/>
  </r>
  <r>
    <x v="14"/>
    <x v="14"/>
    <x v="1"/>
    <x v="1"/>
    <x v="119"/>
    <n v="517.45000000000005"/>
    <n v="0.02"/>
    <x v="2"/>
    <n v="0.19"/>
    <x v="2"/>
    <n v="20.8"/>
    <x v="1"/>
    <n v="8.9700000000000006"/>
    <x v="3"/>
    <n v="6.58"/>
    <x v="3"/>
  </r>
  <r>
    <x v="14"/>
    <x v="16"/>
    <x v="0"/>
    <x v="1"/>
    <x v="120"/>
    <n v="108.4"/>
    <n v="-0.78"/>
    <x v="3"/>
    <n v="-0.09"/>
    <x v="4"/>
    <n v="21.6"/>
    <x v="1"/>
    <n v="10.55"/>
    <x v="0"/>
    <n v="5.26"/>
    <x v="3"/>
  </r>
  <r>
    <x v="14"/>
    <x v="16"/>
    <x v="0"/>
    <x v="0"/>
    <x v="121"/>
    <n v="88.9"/>
    <n v="3.04"/>
    <x v="4"/>
    <n v="6.86"/>
    <x v="3"/>
    <n v="22.93"/>
    <x v="1"/>
    <n v="15.21"/>
    <x v="1"/>
    <n v="13.32"/>
    <x v="0"/>
  </r>
  <r>
    <x v="14"/>
    <x v="16"/>
    <x v="0"/>
    <x v="1"/>
    <x v="122"/>
    <n v="107"/>
    <n v="-2.29"/>
    <x v="3"/>
    <n v="-1.31"/>
    <x v="4"/>
    <n v="16.690000000000001"/>
    <x v="3"/>
    <n v="8.94"/>
    <x v="3"/>
    <n v="8.59"/>
    <x v="3"/>
  </r>
  <r>
    <x v="14"/>
    <x v="14"/>
    <x v="1"/>
    <x v="0"/>
    <x v="123"/>
    <n v="433.55"/>
    <n v="0.91"/>
    <x v="2"/>
    <n v="0.92"/>
    <x v="2"/>
    <n v="10.23"/>
    <x v="0"/>
    <n v="6.14"/>
    <x v="3"/>
    <n v="4.1399999999999997"/>
    <x v="2"/>
  </r>
  <r>
    <x v="14"/>
    <x v="18"/>
    <x v="7"/>
    <x v="1"/>
    <x v="124"/>
    <n v="24.15"/>
    <n v="-0.83"/>
    <x v="3"/>
    <n v="1.04"/>
    <x v="2"/>
    <n v="11.62"/>
    <x v="0"/>
    <n v="7.74"/>
    <x v="3"/>
    <n v="7.52"/>
    <x v="3"/>
  </r>
  <r>
    <x v="14"/>
    <x v="18"/>
    <x v="7"/>
    <x v="1"/>
    <x v="125"/>
    <n v="16.25"/>
    <n v="-0.31"/>
    <x v="3"/>
    <n v="2.77"/>
    <x v="1"/>
    <n v="21.82"/>
    <x v="1"/>
    <n v="18.239999999999998"/>
    <x v="1"/>
    <n v="9.77"/>
    <x v="3"/>
  </r>
  <r>
    <x v="14"/>
    <x v="14"/>
    <x v="1"/>
    <x v="0"/>
    <x v="126"/>
    <n v="38.049999999999997"/>
    <n v="0.79"/>
    <x v="2"/>
    <n v="1.05"/>
    <x v="2"/>
    <n v="17.14"/>
    <x v="3"/>
    <n v="7.4"/>
    <x v="3"/>
    <n v="4.12"/>
    <x v="2"/>
  </r>
  <r>
    <x v="14"/>
    <x v="15"/>
    <x v="2"/>
    <x v="0"/>
    <x v="127"/>
    <n v="237.05"/>
    <n v="5.93"/>
    <x v="0"/>
    <n v="5.36"/>
    <x v="3"/>
    <n v="9.89"/>
    <x v="2"/>
    <n v="6.24"/>
    <x v="3"/>
    <n v="5.47"/>
    <x v="3"/>
  </r>
  <r>
    <x v="14"/>
    <x v="15"/>
    <x v="2"/>
    <x v="0"/>
    <x v="128"/>
    <n v="819.9"/>
    <n v="5.2"/>
    <x v="0"/>
    <n v="5.5"/>
    <x v="3"/>
    <n v="10.7"/>
    <x v="0"/>
    <n v="5.95"/>
    <x v="3"/>
    <n v="4.76"/>
    <x v="2"/>
  </r>
  <r>
    <x v="14"/>
    <x v="16"/>
    <x v="0"/>
    <x v="1"/>
    <x v="129"/>
    <n v="287.39999999999998"/>
    <n v="-1.18"/>
    <x v="3"/>
    <n v="-0.35"/>
    <x v="4"/>
    <n v="12.7"/>
    <x v="0"/>
    <n v="7.77"/>
    <x v="3"/>
    <n v="7.77"/>
    <x v="3"/>
  </r>
  <r>
    <x v="15"/>
    <x v="15"/>
    <x v="1"/>
    <x v="1"/>
    <x v="130"/>
    <n v="1014.7"/>
    <n v="-0.26"/>
    <x v="3"/>
    <n v="-1.6"/>
    <x v="4"/>
    <n v="12.73"/>
    <x v="0"/>
    <n v="4.72"/>
    <x v="4"/>
    <n v="4.58"/>
    <x v="2"/>
  </r>
  <r>
    <x v="15"/>
    <x v="15"/>
    <x v="1"/>
    <x v="0"/>
    <x v="131"/>
    <n v="586.95000000000005"/>
    <n v="0.71"/>
    <x v="2"/>
    <n v="4.0599999999999996"/>
    <x v="1"/>
    <n v="11.39"/>
    <x v="0"/>
    <n v="8.41"/>
    <x v="3"/>
    <n v="4.18"/>
    <x v="2"/>
  </r>
  <r>
    <x v="15"/>
    <x v="15"/>
    <x v="1"/>
    <x v="0"/>
    <x v="132"/>
    <n v="323.55"/>
    <n v="2.04"/>
    <x v="2"/>
    <n v="5.25"/>
    <x v="3"/>
    <n v="18.920000000000002"/>
    <x v="3"/>
    <n v="18.920000000000002"/>
    <x v="1"/>
    <n v="18.920000000000002"/>
    <x v="1"/>
  </r>
  <r>
    <x v="15"/>
    <x v="17"/>
    <x v="0"/>
    <x v="0"/>
    <x v="133"/>
    <n v="27.55"/>
    <n v="8.17"/>
    <x v="0"/>
    <n v="14.34"/>
    <x v="6"/>
    <n v="55.76"/>
    <x v="1"/>
    <n v="21.36"/>
    <x v="2"/>
    <n v="19.62"/>
    <x v="1"/>
  </r>
  <r>
    <x v="15"/>
    <x v="15"/>
    <x v="1"/>
    <x v="1"/>
    <x v="134"/>
    <n v="926.45"/>
    <n v="-0.59"/>
    <x v="3"/>
    <n v="-0.66"/>
    <x v="4"/>
    <n v="14.21"/>
    <x v="0"/>
    <n v="6.09"/>
    <x v="3"/>
    <n v="3.53"/>
    <x v="2"/>
  </r>
  <r>
    <x v="15"/>
    <x v="15"/>
    <x v="1"/>
    <x v="1"/>
    <x v="135"/>
    <n v="690.32"/>
    <n v="0.03"/>
    <x v="2"/>
    <n v="-7.0000000000000007E-2"/>
    <x v="4"/>
    <n v="6.38"/>
    <x v="2"/>
    <n v="3.78"/>
    <x v="4"/>
    <n v="3.2"/>
    <x v="2"/>
  </r>
  <r>
    <x v="15"/>
    <x v="16"/>
    <x v="2"/>
    <x v="0"/>
    <x v="136"/>
    <n v="997.35"/>
    <n v="12.94"/>
    <x v="6"/>
    <n v="14.94"/>
    <x v="6"/>
    <n v="7.41"/>
    <x v="2"/>
    <n v="7.41"/>
    <x v="3"/>
    <n v="2.6"/>
    <x v="2"/>
  </r>
  <r>
    <x v="15"/>
    <x v="15"/>
    <x v="1"/>
    <x v="0"/>
    <x v="137"/>
    <n v="343.9"/>
    <n v="2.69"/>
    <x v="4"/>
    <n v="1.9"/>
    <x v="2"/>
    <n v="19.25"/>
    <x v="3"/>
    <n v="16.079999999999998"/>
    <x v="1"/>
    <n v="9.09"/>
    <x v="3"/>
  </r>
  <r>
    <x v="16"/>
    <x v="19"/>
    <x v="9"/>
    <x v="0"/>
    <x v="138"/>
    <n v="45.5"/>
    <n v="2.31"/>
    <x v="2"/>
    <n v="-0.55000000000000004"/>
    <x v="4"/>
    <n v="14.37"/>
    <x v="0"/>
    <n v="10"/>
    <x v="0"/>
    <n v="8.5"/>
    <x v="3"/>
  </r>
  <r>
    <x v="16"/>
    <x v="17"/>
    <x v="2"/>
    <x v="1"/>
    <x v="139"/>
    <n v="318.5"/>
    <n v="-1.73"/>
    <x v="3"/>
    <n v="-0.06"/>
    <x v="4"/>
    <n v="16.59"/>
    <x v="3"/>
    <n v="8.14"/>
    <x v="3"/>
    <n v="8.14"/>
    <x v="3"/>
  </r>
  <r>
    <x v="17"/>
    <x v="17"/>
    <x v="4"/>
    <x v="1"/>
    <x v="96"/>
    <n v="617.79999999999995"/>
    <n v="-7.0000000000000007E-2"/>
    <x v="3"/>
    <n v="-1.59"/>
    <x v="4"/>
    <n v="12.53"/>
    <x v="0"/>
    <n v="10.46"/>
    <x v="0"/>
    <n v="10.46"/>
    <x v="0"/>
  </r>
  <r>
    <x v="17"/>
    <x v="20"/>
    <x v="0"/>
    <x v="1"/>
    <x v="7"/>
    <n v="256.14999999999998"/>
    <n v="-3.57"/>
    <x v="1"/>
    <n v="-4.96"/>
    <x v="0"/>
    <n v="21.15"/>
    <x v="1"/>
    <n v="17.68"/>
    <x v="1"/>
    <n v="6.15"/>
    <x v="3"/>
  </r>
  <r>
    <x v="17"/>
    <x v="18"/>
    <x v="6"/>
    <x v="1"/>
    <x v="140"/>
    <n v="538.79999999999995"/>
    <n v="-1.29"/>
    <x v="3"/>
    <n v="-1.39"/>
    <x v="4"/>
    <n v="11.86"/>
    <x v="0"/>
    <n v="11.86"/>
    <x v="0"/>
    <n v="10.24"/>
    <x v="0"/>
  </r>
  <r>
    <x v="17"/>
    <x v="17"/>
    <x v="4"/>
    <x v="1"/>
    <x v="141"/>
    <n v="75.2"/>
    <n v="0.33"/>
    <x v="2"/>
    <n v="-1.06"/>
    <x v="4"/>
    <n v="75.72"/>
    <x v="1"/>
    <n v="50.34"/>
    <x v="2"/>
    <n v="18.75"/>
    <x v="1"/>
  </r>
  <r>
    <x v="17"/>
    <x v="18"/>
    <x v="6"/>
    <x v="1"/>
    <x v="142"/>
    <n v="688.7"/>
    <n v="-0.86"/>
    <x v="3"/>
    <n v="-1.52"/>
    <x v="4"/>
    <n v="17.82"/>
    <x v="3"/>
    <n v="15.1"/>
    <x v="1"/>
    <n v="5.98"/>
    <x v="3"/>
  </r>
  <r>
    <x v="17"/>
    <x v="18"/>
    <x v="6"/>
    <x v="1"/>
    <x v="143"/>
    <n v="64.45"/>
    <n v="-1.55"/>
    <x v="3"/>
    <n v="-1.0900000000000001"/>
    <x v="4"/>
    <n v="17"/>
    <x v="3"/>
    <n v="13.65"/>
    <x v="0"/>
    <n v="8.24"/>
    <x v="3"/>
  </r>
  <r>
    <x v="17"/>
    <x v="18"/>
    <x v="6"/>
    <x v="1"/>
    <x v="144"/>
    <n v="131.44999999999999"/>
    <n v="-1.6"/>
    <x v="3"/>
    <n v="-1.1399999999999999"/>
    <x v="4"/>
    <n v="9.89"/>
    <x v="2"/>
    <n v="9.89"/>
    <x v="3"/>
    <n v="8.19"/>
    <x v="3"/>
  </r>
  <r>
    <x v="17"/>
    <x v="17"/>
    <x v="4"/>
    <x v="1"/>
    <x v="145"/>
    <n v="258.95"/>
    <n v="-1.82"/>
    <x v="3"/>
    <n v="-0.64"/>
    <x v="4"/>
    <n v="16.34"/>
    <x v="3"/>
    <n v="16.34"/>
    <x v="1"/>
    <n v="10.46"/>
    <x v="0"/>
  </r>
  <r>
    <x v="17"/>
    <x v="21"/>
    <x v="7"/>
    <x v="1"/>
    <x v="146"/>
    <n v="184.1"/>
    <n v="-1.63"/>
    <x v="3"/>
    <n v="-1.87"/>
    <x v="4"/>
    <n v="9.91"/>
    <x v="2"/>
    <n v="9.52"/>
    <x v="3"/>
    <n v="7.57"/>
    <x v="3"/>
  </r>
  <r>
    <x v="18"/>
    <x v="20"/>
    <x v="2"/>
    <x v="0"/>
    <x v="147"/>
    <n v="228.5"/>
    <n v="7.07"/>
    <x v="0"/>
    <n v="8.58"/>
    <x v="3"/>
    <n v="15.42"/>
    <x v="3"/>
    <n v="8.77"/>
    <x v="3"/>
    <n v="6.83"/>
    <x v="3"/>
  </r>
  <r>
    <x v="18"/>
    <x v="19"/>
    <x v="0"/>
    <x v="0"/>
    <x v="148"/>
    <n v="229.15"/>
    <n v="0.79"/>
    <x v="2"/>
    <n v="-0.2"/>
    <x v="4"/>
    <n v="9.68"/>
    <x v="2"/>
    <n v="7.73"/>
    <x v="3"/>
    <n v="3.96"/>
    <x v="2"/>
  </r>
  <r>
    <x v="18"/>
    <x v="18"/>
    <x v="4"/>
    <x v="1"/>
    <x v="149"/>
    <n v="162.65"/>
    <n v="0.46"/>
    <x v="2"/>
    <n v="0.37"/>
    <x v="2"/>
    <n v="9.5299999999999994"/>
    <x v="2"/>
    <n v="9.5299999999999994"/>
    <x v="3"/>
    <n v="7.79"/>
    <x v="3"/>
  </r>
  <r>
    <x v="18"/>
    <x v="20"/>
    <x v="2"/>
    <x v="1"/>
    <x v="150"/>
    <n v="93.4"/>
    <n v="-1.66"/>
    <x v="3"/>
    <n v="-1.55"/>
    <x v="4"/>
    <n v="14.62"/>
    <x v="0"/>
    <n v="9.8800000000000008"/>
    <x v="3"/>
    <n v="7.54"/>
    <x v="3"/>
  </r>
  <r>
    <x v="18"/>
    <x v="19"/>
    <x v="0"/>
    <x v="1"/>
    <x v="151"/>
    <n v="271.64999999999998"/>
    <n v="-1.18"/>
    <x v="3"/>
    <n v="-2.89"/>
    <x v="0"/>
    <n v="14.7"/>
    <x v="0"/>
    <n v="14.7"/>
    <x v="0"/>
    <n v="10.1"/>
    <x v="0"/>
  </r>
  <r>
    <x v="18"/>
    <x v="20"/>
    <x v="2"/>
    <x v="1"/>
    <x v="152"/>
    <n v="133.85"/>
    <n v="-0.04"/>
    <x v="3"/>
    <n v="-1.76"/>
    <x v="4"/>
    <n v="24.93"/>
    <x v="1"/>
    <n v="13.32"/>
    <x v="0"/>
    <n v="10.79"/>
    <x v="0"/>
  </r>
  <r>
    <x v="18"/>
    <x v="18"/>
    <x v="4"/>
    <x v="1"/>
    <x v="153"/>
    <n v="511.45"/>
    <n v="-1.19"/>
    <x v="3"/>
    <n v="2.19"/>
    <x v="2"/>
    <n v="25.39"/>
    <x v="1"/>
    <n v="12.52"/>
    <x v="0"/>
    <n v="8.08"/>
    <x v="3"/>
  </r>
  <r>
    <x v="18"/>
    <x v="19"/>
    <x v="0"/>
    <x v="0"/>
    <x v="154"/>
    <n v="380.95"/>
    <n v="1.98"/>
    <x v="2"/>
    <n v="-2.34"/>
    <x v="4"/>
    <n v="18.29"/>
    <x v="3"/>
    <n v="18.29"/>
    <x v="1"/>
    <n v="15.26"/>
    <x v="1"/>
  </r>
  <r>
    <x v="19"/>
    <x v="20"/>
    <x v="1"/>
    <x v="1"/>
    <x v="155"/>
    <n v="629.45000000000005"/>
    <n v="-0.37"/>
    <x v="3"/>
    <n v="0.96"/>
    <x v="2"/>
    <n v="11.82"/>
    <x v="0"/>
    <n v="6.89"/>
    <x v="3"/>
    <n v="6.04"/>
    <x v="3"/>
  </r>
  <r>
    <x v="19"/>
    <x v="21"/>
    <x v="0"/>
    <x v="1"/>
    <x v="156"/>
    <n v="131"/>
    <n v="-2.1"/>
    <x v="3"/>
    <n v="0.56999999999999995"/>
    <x v="2"/>
    <n v="11.76"/>
    <x v="0"/>
    <n v="9.4499999999999993"/>
    <x v="3"/>
    <n v="8.73"/>
    <x v="3"/>
  </r>
  <r>
    <x v="19"/>
    <x v="21"/>
    <x v="0"/>
    <x v="1"/>
    <x v="157"/>
    <n v="696.15"/>
    <n v="-2.0299999999999998"/>
    <x v="3"/>
    <n v="-3.24"/>
    <x v="0"/>
    <n v="17.73"/>
    <x v="3"/>
    <n v="11.4"/>
    <x v="0"/>
    <n v="9.0399999999999991"/>
    <x v="3"/>
  </r>
  <r>
    <x v="19"/>
    <x v="19"/>
    <x v="2"/>
    <x v="1"/>
    <x v="158"/>
    <n v="96.7"/>
    <n v="-3.52"/>
    <x v="1"/>
    <n v="-0.21"/>
    <x v="4"/>
    <n v="16.8"/>
    <x v="3"/>
    <n v="11.81"/>
    <x v="0"/>
    <n v="9.51"/>
    <x v="3"/>
  </r>
  <r>
    <x v="19"/>
    <x v="19"/>
    <x v="2"/>
    <x v="1"/>
    <x v="128"/>
    <n v="858.9"/>
    <n v="0.15"/>
    <x v="2"/>
    <n v="-1.98"/>
    <x v="4"/>
    <n v="9.0399999999999991"/>
    <x v="2"/>
    <n v="9.0399999999999991"/>
    <x v="3"/>
    <n v="5.14"/>
    <x v="3"/>
  </r>
  <r>
    <x v="20"/>
    <x v="22"/>
    <x v="0"/>
    <x v="1"/>
    <x v="159"/>
    <n v="74.55"/>
    <n v="-5.16"/>
    <x v="5"/>
    <n v="-2.41"/>
    <x v="4"/>
    <n v="18.739999999999998"/>
    <x v="3"/>
    <n v="8.14"/>
    <x v="3"/>
    <n v="7.42"/>
    <x v="3"/>
  </r>
  <r>
    <x v="20"/>
    <x v="23"/>
    <x v="5"/>
    <x v="0"/>
    <x v="160"/>
    <n v="86.36"/>
    <n v="1.64"/>
    <x v="2"/>
    <n v="2.29"/>
    <x v="2"/>
    <n v="8.98"/>
    <x v="2"/>
    <n v="8.98"/>
    <x v="3"/>
    <n v="4.7300000000000004"/>
    <x v="2"/>
  </r>
  <r>
    <x v="20"/>
    <x v="21"/>
    <x v="2"/>
    <x v="1"/>
    <x v="161"/>
    <n v="309.5"/>
    <n v="-0.1"/>
    <x v="3"/>
    <n v="-1.52"/>
    <x v="4"/>
    <n v="13.03"/>
    <x v="0"/>
    <n v="8.5"/>
    <x v="3"/>
    <n v="8.18"/>
    <x v="3"/>
  </r>
  <r>
    <x v="20"/>
    <x v="24"/>
    <x v="9"/>
    <x v="1"/>
    <x v="162"/>
    <n v="24"/>
    <n v="-0.83"/>
    <x v="3"/>
    <n v="-2.29"/>
    <x v="4"/>
    <n v="11.89"/>
    <x v="0"/>
    <n v="10.72"/>
    <x v="0"/>
    <n v="8.58"/>
    <x v="3"/>
  </r>
  <r>
    <x v="20"/>
    <x v="23"/>
    <x v="5"/>
    <x v="1"/>
    <x v="163"/>
    <n v="496.1"/>
    <n v="-1.22"/>
    <x v="3"/>
    <n v="2.14"/>
    <x v="2"/>
    <n v="19.36"/>
    <x v="3"/>
    <n v="19.36"/>
    <x v="1"/>
    <n v="10.89"/>
    <x v="0"/>
  </r>
  <r>
    <x v="20"/>
    <x v="19"/>
    <x v="1"/>
    <x v="1"/>
    <x v="164"/>
    <n v="31.2"/>
    <n v="0.16"/>
    <x v="2"/>
    <n v="-1.44"/>
    <x v="4"/>
    <n v="13.15"/>
    <x v="0"/>
    <n v="13.15"/>
    <x v="0"/>
    <n v="10.29"/>
    <x v="0"/>
  </r>
  <r>
    <x v="20"/>
    <x v="22"/>
    <x v="0"/>
    <x v="0"/>
    <x v="165"/>
    <n v="627"/>
    <n v="7.5"/>
    <x v="0"/>
    <n v="10.92"/>
    <x v="6"/>
    <n v="12.84"/>
    <x v="0"/>
    <n v="8.3000000000000007"/>
    <x v="3"/>
    <n v="4.51"/>
    <x v="2"/>
  </r>
  <r>
    <x v="20"/>
    <x v="22"/>
    <x v="0"/>
    <x v="1"/>
    <x v="166"/>
    <n v="16.5"/>
    <n v="-0.3"/>
    <x v="3"/>
    <n v="0"/>
    <x v="2"/>
    <n v="18.03"/>
    <x v="3"/>
    <n v="12.5"/>
    <x v="0"/>
    <n v="7.46"/>
    <x v="3"/>
  </r>
  <r>
    <x v="20"/>
    <x v="24"/>
    <x v="9"/>
    <x v="1"/>
    <x v="167"/>
    <n v="459.95"/>
    <n v="-2.5499999999999998"/>
    <x v="1"/>
    <n v="-4.1100000000000003"/>
    <x v="0"/>
    <n v="8.57"/>
    <x v="2"/>
    <n v="8.57"/>
    <x v="3"/>
    <n v="7.81"/>
    <x v="3"/>
  </r>
  <r>
    <x v="20"/>
    <x v="24"/>
    <x v="9"/>
    <x v="0"/>
    <x v="168"/>
    <n v="80.3"/>
    <n v="1.25"/>
    <x v="2"/>
    <n v="4.3"/>
    <x v="1"/>
    <n v="20.03"/>
    <x v="1"/>
    <n v="17.64"/>
    <x v="1"/>
    <n v="15.0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S14:V21" firstHeaderRow="1" firstDataRow="2" firstDataCol="1" rowPageCount="11" colPageCount="1"/>
  <pivotFields count="18">
    <pivotField axis="axisPage" compact="0" numFmtId="14" outline="0" showAll="0">
      <items count="22"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compact="0" numFmtId="14" outline="0" showAll="0">
      <items count="26">
        <item x="6"/>
        <item x="1"/>
        <item x="2"/>
        <item x="0"/>
        <item x="3"/>
        <item x="4"/>
        <item x="5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x="24"/>
        <item t="default"/>
      </items>
    </pivotField>
    <pivotField axis="axisPage" compact="0" numFmtId="3" outline="0" showAll="0">
      <items count="11">
        <item x="8"/>
        <item sd="0" x="4"/>
        <item sd="0" x="6"/>
        <item sd="0" x="1"/>
        <item sd="0" x="2"/>
        <item sd="0" x="0"/>
        <item sd="0" x="5"/>
        <item sd="0" x="7"/>
        <item sd="0" x="3"/>
        <item sd="0" x="9"/>
        <item t="default"/>
      </items>
    </pivotField>
    <pivotField axis="axisPage" compact="0" outline="0" showAll="0">
      <items count="3">
        <item x="1"/>
        <item x="0"/>
        <item t="default"/>
      </items>
    </pivotField>
    <pivotField axis="axisPage" dataField="1" compact="0" outline="0" showAll="0">
      <items count="170">
        <item x="44"/>
        <item x="130"/>
        <item x="63"/>
        <item x="96"/>
        <item x="159"/>
        <item x="97"/>
        <item x="85"/>
        <item x="131"/>
        <item x="98"/>
        <item x="132"/>
        <item x="7"/>
        <item x="73"/>
        <item x="114"/>
        <item x="160"/>
        <item x="45"/>
        <item x="0"/>
        <item x="14"/>
        <item x="46"/>
        <item x="64"/>
        <item x="47"/>
        <item x="23"/>
        <item x="1"/>
        <item x="24"/>
        <item x="115"/>
        <item x="74"/>
        <item x="25"/>
        <item x="116"/>
        <item x="29"/>
        <item x="8"/>
        <item x="99"/>
        <item x="75"/>
        <item x="9"/>
        <item x="10"/>
        <item x="155"/>
        <item x="147"/>
        <item x="161"/>
        <item x="30"/>
        <item x="76"/>
        <item x="77"/>
        <item x="133"/>
        <item x="48"/>
        <item x="86"/>
        <item x="67"/>
        <item x="156"/>
        <item x="134"/>
        <item x="2"/>
        <item x="135"/>
        <item x="78"/>
        <item x="65"/>
        <item x="87"/>
        <item x="117"/>
        <item x="79"/>
        <item x="140"/>
        <item x="118"/>
        <item x="80"/>
        <item x="31"/>
        <item x="36"/>
        <item x="88"/>
        <item x="37"/>
        <item x="119"/>
        <item x="100"/>
        <item x="49"/>
        <item x="120"/>
        <item x="81"/>
        <item x="121"/>
        <item x="162"/>
        <item x="38"/>
        <item x="82"/>
        <item x="68"/>
        <item x="59"/>
        <item x="39"/>
        <item x="148"/>
        <item x="50"/>
        <item x="141"/>
        <item x="40"/>
        <item x="122"/>
        <item x="26"/>
        <item x="83"/>
        <item x="32"/>
        <item x="101"/>
        <item x="123"/>
        <item x="3"/>
        <item x="163"/>
        <item x="149"/>
        <item x="4"/>
        <item x="15"/>
        <item x="164"/>
        <item x="157"/>
        <item x="16"/>
        <item x="165"/>
        <item x="89"/>
        <item x="41"/>
        <item x="142"/>
        <item x="102"/>
        <item x="103"/>
        <item x="138"/>
        <item x="11"/>
        <item x="12"/>
        <item x="60"/>
        <item x="51"/>
        <item x="17"/>
        <item x="5"/>
        <item x="61"/>
        <item x="150"/>
        <item x="143"/>
        <item x="144"/>
        <item x="104"/>
        <item x="90"/>
        <item x="105"/>
        <item x="136"/>
        <item x="42"/>
        <item x="52"/>
        <item x="166"/>
        <item x="53"/>
        <item x="106"/>
        <item x="91"/>
        <item x="54"/>
        <item x="158"/>
        <item x="107"/>
        <item x="145"/>
        <item x="124"/>
        <item x="69"/>
        <item x="146"/>
        <item x="18"/>
        <item x="92"/>
        <item x="151"/>
        <item x="43"/>
        <item x="125"/>
        <item x="19"/>
        <item x="139"/>
        <item x="70"/>
        <item x="20"/>
        <item x="108"/>
        <item x="66"/>
        <item x="55"/>
        <item x="137"/>
        <item x="126"/>
        <item x="33"/>
        <item x="167"/>
        <item x="93"/>
        <item x="152"/>
        <item x="27"/>
        <item x="109"/>
        <item x="94"/>
        <item x="110"/>
        <item x="84"/>
        <item x="127"/>
        <item x="128"/>
        <item x="34"/>
        <item x="56"/>
        <item x="129"/>
        <item x="13"/>
        <item x="71"/>
        <item x="28"/>
        <item x="62"/>
        <item x="57"/>
        <item x="58"/>
        <item x="111"/>
        <item x="21"/>
        <item x="72"/>
        <item x="22"/>
        <item x="153"/>
        <item x="35"/>
        <item x="6"/>
        <item x="95"/>
        <item x="112"/>
        <item x="168"/>
        <item x="113"/>
        <item x="154"/>
        <item t="default"/>
      </items>
    </pivotField>
    <pivotField compact="0" outline="0" showAll="0"/>
    <pivotField dataField="1" compact="0" outline="0" showAll="0"/>
    <pivotField axis="axisPage" compact="0" outline="0" showAll="0">
      <items count="9">
        <item m="1" x="7"/>
        <item x="5"/>
        <item x="1"/>
        <item x="3"/>
        <item x="2"/>
        <item x="4"/>
        <item x="0"/>
        <item x="6"/>
        <item t="default"/>
      </items>
    </pivotField>
    <pivotField dataField="1" compact="0" outline="0" showAll="0"/>
    <pivotField axis="axisPage" compact="0" outline="0" showAll="0">
      <items count="9">
        <item x="4"/>
        <item x="3"/>
        <item m="1" x="7"/>
        <item x="1"/>
        <item x="6"/>
        <item x="0"/>
        <item x="2"/>
        <item x="5"/>
        <item t="default"/>
      </items>
    </pivotField>
    <pivotField compact="0" outline="0" showAll="0"/>
    <pivotField axis="axisPage"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axis="axisPage" compact="0" outline="0" showAll="0">
      <items count="6">
        <item x="3"/>
        <item x="0"/>
        <item x="1"/>
        <item x="4"/>
        <item x="2"/>
        <item t="default"/>
      </items>
    </pivotField>
    <pivotField compact="0" outline="0" showAll="0"/>
    <pivotField axis="axisRow" compact="0" outline="0" showAll="0">
      <items count="6">
        <item x="2"/>
        <item x="3"/>
        <item x="0"/>
        <item x="1"/>
        <item x="4"/>
        <item t="default"/>
      </items>
    </pivotField>
    <pivotField axis="axisPage"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x="159"/>
        <item sd="0" x="160"/>
        <item sd="0" x="161"/>
        <item sd="0" x="162"/>
        <item sd="0" x="163"/>
        <item sd="0" x="164"/>
        <item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compact="0" outline="0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1">
    <pageField fld="0" hier="-1"/>
    <pageField fld="16" hier="-1"/>
    <pageField fld="17" hier="-1"/>
    <pageField fld="13" hier="-1"/>
    <pageField fld="9" hier="-1"/>
    <pageField fld="7" hier="-1"/>
    <pageField fld="2" hier="-1"/>
    <pageField fld="3" hier="-1"/>
    <pageField fld="4" hier="-1"/>
    <pageField fld="1" hier="-1"/>
    <pageField fld="11" hier="-1"/>
  </pageFields>
  <dataFields count="3">
    <dataField name="Count of Stock" fld="4" subtotal="count" baseField="0" baseItem="0"/>
    <dataField name="Sum of return_in_a_day" fld="6" baseField="0" baseItem="0"/>
    <dataField name="Sum of return_in_two_days" fld="8" baseField="0" baseItem="0"/>
  </dataFields>
  <conditionalFormats count="6">
    <conditionalFormat priority="1">
      <pivotAreas count="1">
        <pivotArea type="data" outline="0" collapsedLevelsAreSubtotals="1" fieldPosition="0">
          <references count="2">
            <reference field="4294967294" count="2" selected="0">
              <x v="1"/>
              <x v="2"/>
            </reference>
            <reference field="2" count="10" selected="0" defaultSubtotal="1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5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5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4">
      <pivotAreas count="2">
        <pivotArea type="data" outline="0" collapsedLevelsAreSubtotals="1" fieldPosition="0">
          <references count="4">
            <reference field="1" count="1" selected="0">
              <x v="11"/>
            </reference>
            <reference field="4" count="4" selected="0">
              <x v="145"/>
              <x v="148"/>
              <x v="152"/>
              <x v="159"/>
            </reference>
            <reference field="16" count="1" selected="0">
              <x v="159"/>
            </reference>
            <reference field="17" count="1" selected="0">
              <x v="6"/>
            </reference>
          </references>
        </pivotArea>
        <pivotArea type="data" outline="0" collapsedLevelsAreSubtotals="1" fieldPosition="0">
          <references count="3">
            <reference field="1" count="1" selected="0" defaultSubtotal="1">
              <x v="11"/>
            </reference>
            <reference field="16" count="1" selected="0">
              <x v="159"/>
            </reference>
            <reference field="17" count="1" selected="0">
              <x v="6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4">
            <reference field="1" count="1" selected="0">
              <x v="11"/>
            </reference>
            <reference field="4" count="13" selected="0">
              <x v="14"/>
              <x v="17"/>
              <x v="18"/>
              <x v="24"/>
              <x v="30"/>
              <x v="61"/>
              <x v="63"/>
              <x v="68"/>
              <x v="69"/>
              <x v="72"/>
              <x v="116"/>
              <x v="130"/>
              <x v="133"/>
            </reference>
            <reference field="16" count="1" selected="0">
              <x v="159"/>
            </reference>
            <reference field="17" count="1" selected="0">
              <x v="6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4">
            <reference field="1" count="1" selected="0">
              <x v="11"/>
            </reference>
            <reference field="4" count="1" selected="0">
              <x v="134"/>
            </reference>
            <reference field="16" count="1" selected="0">
              <x v="159"/>
            </reference>
            <reference field="17" count="1" selected="0"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N11" totalsRowShown="0">
  <autoFilter ref="A1:N11" xr:uid="{00000000-0009-0000-0100-000003000000}"/>
  <tableColumns count="14">
    <tableColumn id="1" xr3:uid="{00000000-0010-0000-0000-000001000000}" name="ATR_Break_Date" dataDxfId="8"/>
    <tableColumn id="2" xr3:uid="{00000000-0010-0000-0000-000002000000}" name="SignalDate" dataDxfId="7"/>
    <tableColumn id="3" xr3:uid="{00000000-0010-0000-0000-000003000000}" name="Stock"/>
    <tableColumn id="4" xr3:uid="{00000000-0010-0000-0000-000004000000}" name="Closing Price"/>
    <tableColumn id="5" xr3:uid="{00000000-0010-0000-0000-000005000000}" name="return_in_a_day"/>
    <tableColumn id="6" xr3:uid="{00000000-0010-0000-0000-000006000000}" name="1d_rband"/>
    <tableColumn id="7" xr3:uid="{00000000-0010-0000-0000-000007000000}" name="return_in_two_days"/>
    <tableColumn id="8" xr3:uid="{00000000-0010-0000-0000-000008000000}" name="2d_rband"/>
    <tableColumn id="9" xr3:uid="{00000000-0010-0000-0000-000009000000}" name="pctRange_30_days"/>
    <tableColumn id="10" xr3:uid="{00000000-0010-0000-0000-00000A000000}" name="30d_r_band"/>
    <tableColumn id="11" xr3:uid="{00000000-0010-0000-0000-00000B000000}" name="pctRange_20_days"/>
    <tableColumn id="12" xr3:uid="{00000000-0010-0000-0000-00000C000000}" name="20d_r_band"/>
    <tableColumn id="13" xr3:uid="{00000000-0010-0000-0000-00000D000000}" name="pctRange_10_days"/>
    <tableColumn id="14" xr3:uid="{00000000-0010-0000-0000-00000E000000}" name="10d_r_ba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N6" totalsRowShown="0">
  <autoFilter ref="A1:N6" xr:uid="{00000000-0009-0000-0100-000004000000}"/>
  <tableColumns count="14">
    <tableColumn id="1" xr3:uid="{00000000-0010-0000-0100-000001000000}" name="ATR_Break_Date" dataDxfId="6"/>
    <tableColumn id="2" xr3:uid="{00000000-0010-0000-0100-000002000000}" name="SignalDate" dataDxfId="5"/>
    <tableColumn id="3" xr3:uid="{00000000-0010-0000-0100-000003000000}" name="Stock"/>
    <tableColumn id="4" xr3:uid="{00000000-0010-0000-0100-000004000000}" name="Closing Price"/>
    <tableColumn id="5" xr3:uid="{00000000-0010-0000-0100-000005000000}" name="return_in_a_day"/>
    <tableColumn id="6" xr3:uid="{00000000-0010-0000-0100-000006000000}" name="1d_rband"/>
    <tableColumn id="7" xr3:uid="{00000000-0010-0000-0100-000007000000}" name="return_in_two_days"/>
    <tableColumn id="8" xr3:uid="{00000000-0010-0000-0100-000008000000}" name="2d_rband"/>
    <tableColumn id="9" xr3:uid="{00000000-0010-0000-0100-000009000000}" name="pctRange_30_days"/>
    <tableColumn id="10" xr3:uid="{00000000-0010-0000-0100-00000A000000}" name="30d_r_band"/>
    <tableColumn id="11" xr3:uid="{00000000-0010-0000-0100-00000B000000}" name="pctRange_20_days"/>
    <tableColumn id="12" xr3:uid="{00000000-0010-0000-0100-00000C000000}" name="20d_r_band"/>
    <tableColumn id="13" xr3:uid="{00000000-0010-0000-0100-00000D000000}" name="pctRange_10_days"/>
    <tableColumn id="14" xr3:uid="{00000000-0010-0000-0100-00000E000000}" name="10d_r_ban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N6" totalsRowShown="0">
  <autoFilter ref="A1:N6" xr:uid="{00000000-0009-0000-0100-000005000000}"/>
  <tableColumns count="14">
    <tableColumn id="1" xr3:uid="{00000000-0010-0000-0200-000001000000}" name="ATR_Break_Date" dataDxfId="4"/>
    <tableColumn id="2" xr3:uid="{00000000-0010-0000-0200-000002000000}" name="SignalDate" dataDxfId="3"/>
    <tableColumn id="3" xr3:uid="{00000000-0010-0000-0200-000003000000}" name="Stock"/>
    <tableColumn id="4" xr3:uid="{00000000-0010-0000-0200-000004000000}" name="Closing Price"/>
    <tableColumn id="5" xr3:uid="{00000000-0010-0000-0200-000005000000}" name="return_in_a_day"/>
    <tableColumn id="6" xr3:uid="{00000000-0010-0000-0200-000006000000}" name="1d_rband"/>
    <tableColumn id="7" xr3:uid="{00000000-0010-0000-0200-000007000000}" name="return_in_two_days"/>
    <tableColumn id="8" xr3:uid="{00000000-0010-0000-0200-000008000000}" name="2d_rband"/>
    <tableColumn id="9" xr3:uid="{00000000-0010-0000-0200-000009000000}" name="pctRange_30_days"/>
    <tableColumn id="10" xr3:uid="{00000000-0010-0000-0200-00000A000000}" name="30d_r_band"/>
    <tableColumn id="11" xr3:uid="{00000000-0010-0000-0200-00000B000000}" name="pctRange_20_days"/>
    <tableColumn id="12" xr3:uid="{00000000-0010-0000-0200-00000C000000}" name="20d_r_band"/>
    <tableColumn id="13" xr3:uid="{00000000-0010-0000-0200-00000D000000}" name="pctRange_10_days"/>
    <tableColumn id="14" xr3:uid="{00000000-0010-0000-0200-00000E000000}" name="10d_r_ban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P36" totalsRowShown="0">
  <autoFilter ref="A1:P36" xr:uid="{00000000-0009-0000-0100-000006000000}"/>
  <tableColumns count="16">
    <tableColumn id="1" xr3:uid="{00000000-0010-0000-0300-000001000000}" name="ATR_Break_Date" dataDxfId="2"/>
    <tableColumn id="2" xr3:uid="{00000000-0010-0000-0300-000002000000}" name="SignalDate" dataDxfId="1"/>
    <tableColumn id="3" xr3:uid="{00000000-0010-0000-0300-000003000000}" name="dayBw_A_S"/>
    <tableColumn id="4" xr3:uid="{00000000-0010-0000-0300-000004000000}" name="Pos_R"/>
    <tableColumn id="5" xr3:uid="{00000000-0010-0000-0300-000005000000}" name="Stock"/>
    <tableColumn id="6" xr3:uid="{00000000-0010-0000-0300-000006000000}" name="Closing Price"/>
    <tableColumn id="7" xr3:uid="{00000000-0010-0000-0300-000007000000}" name="return_in_a_day"/>
    <tableColumn id="8" xr3:uid="{00000000-0010-0000-0300-000008000000}" name="1d_rband"/>
    <tableColumn id="9" xr3:uid="{00000000-0010-0000-0300-000009000000}" name="return_in_two_days"/>
    <tableColumn id="10" xr3:uid="{00000000-0010-0000-0300-00000A000000}" name="2d_rband"/>
    <tableColumn id="11" xr3:uid="{00000000-0010-0000-0300-00000B000000}" name="pctRange_30_days"/>
    <tableColumn id="12" xr3:uid="{00000000-0010-0000-0300-00000C000000}" name="30d_r_band"/>
    <tableColumn id="13" xr3:uid="{00000000-0010-0000-0300-00000D000000}" name="pctRange_20_days"/>
    <tableColumn id="14" xr3:uid="{00000000-0010-0000-0300-00000E000000}" name="20d_r_band"/>
    <tableColumn id="15" xr3:uid="{00000000-0010-0000-0300-00000F000000}" name="pctRange_10_days"/>
    <tableColumn id="16" xr3:uid="{00000000-0010-0000-0300-000010000000}" name="10d_r_ba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5"/>
  <sheetViews>
    <sheetView topLeftCell="A169" workbookViewId="0">
      <selection activeCell="D179" sqref="D179"/>
    </sheetView>
  </sheetViews>
  <sheetFormatPr defaultRowHeight="15" x14ac:dyDescent="0.25"/>
  <cols>
    <col min="1" max="1" width="4" bestFit="1" customWidth="1"/>
    <col min="2" max="2" width="15.7109375" bestFit="1" customWidth="1"/>
    <col min="3" max="3" width="10.42578125" bestFit="1" customWidth="1"/>
    <col min="4" max="4" width="16.28515625" bestFit="1" customWidth="1"/>
    <col min="5" max="5" width="12.28515625" bestFit="1" customWidth="1"/>
    <col min="6" max="6" width="9" bestFit="1" customWidth="1"/>
    <col min="7" max="7" width="12" bestFit="1" customWidth="1"/>
    <col min="8" max="8" width="15.5703125" bestFit="1" customWidth="1"/>
    <col min="9" max="9" width="19" bestFit="1" customWidth="1"/>
    <col min="10" max="12" width="17.425781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15</v>
      </c>
      <c r="K1" t="s">
        <v>16</v>
      </c>
      <c r="L1" t="s">
        <v>17</v>
      </c>
    </row>
    <row r="2" spans="1:12" x14ac:dyDescent="0.25">
      <c r="A2">
        <v>0</v>
      </c>
      <c r="B2" s="1">
        <v>45065</v>
      </c>
      <c r="C2" s="1">
        <v>45072</v>
      </c>
      <c r="D2" t="s">
        <v>18</v>
      </c>
      <c r="E2">
        <v>570.29999999999995</v>
      </c>
      <c r="F2">
        <v>2071</v>
      </c>
      <c r="G2">
        <v>11048.433712530001</v>
      </c>
      <c r="H2">
        <v>5.09</v>
      </c>
      <c r="I2">
        <v>-2.72</v>
      </c>
      <c r="J2">
        <v>14.66</v>
      </c>
      <c r="K2">
        <v>14.66</v>
      </c>
      <c r="L2">
        <v>14.66</v>
      </c>
    </row>
    <row r="3" spans="1:12" x14ac:dyDescent="0.25">
      <c r="A3">
        <v>1</v>
      </c>
      <c r="B3" s="1">
        <v>45065</v>
      </c>
      <c r="C3" s="1">
        <v>45070</v>
      </c>
      <c r="D3" t="s">
        <v>19</v>
      </c>
      <c r="E3">
        <v>329.55</v>
      </c>
      <c r="F3">
        <v>314363</v>
      </c>
      <c r="G3">
        <v>88407.434156905103</v>
      </c>
      <c r="H3">
        <v>-2.99</v>
      </c>
      <c r="I3">
        <v>-3.91</v>
      </c>
      <c r="J3">
        <v>35.869999999999997</v>
      </c>
      <c r="K3">
        <v>15.26</v>
      </c>
      <c r="L3">
        <v>15.22</v>
      </c>
    </row>
    <row r="4" spans="1:12" x14ac:dyDescent="0.25">
      <c r="A4">
        <v>2</v>
      </c>
      <c r="B4" s="1">
        <v>45065</v>
      </c>
      <c r="C4" s="1">
        <v>45070</v>
      </c>
      <c r="D4" t="s">
        <v>20</v>
      </c>
      <c r="E4">
        <v>17.3</v>
      </c>
      <c r="F4">
        <v>21015240</v>
      </c>
      <c r="G4">
        <v>23113361.142338999</v>
      </c>
      <c r="H4">
        <v>0.28999999999999998</v>
      </c>
      <c r="I4">
        <v>3.47</v>
      </c>
      <c r="J4">
        <v>27.11</v>
      </c>
      <c r="K4">
        <v>22.18</v>
      </c>
      <c r="L4">
        <v>10.86</v>
      </c>
    </row>
    <row r="5" spans="1:12" x14ac:dyDescent="0.25">
      <c r="A5">
        <v>3</v>
      </c>
      <c r="B5" s="1">
        <v>45065</v>
      </c>
      <c r="C5" s="1">
        <v>45072</v>
      </c>
      <c r="D5" t="s">
        <v>21</v>
      </c>
      <c r="E5">
        <v>29.93</v>
      </c>
      <c r="F5">
        <v>115712</v>
      </c>
      <c r="G5">
        <v>248954.190737814</v>
      </c>
      <c r="H5">
        <v>1.24</v>
      </c>
      <c r="I5">
        <v>1.37</v>
      </c>
      <c r="J5">
        <v>6.28</v>
      </c>
      <c r="K5">
        <v>5.6</v>
      </c>
      <c r="L5">
        <v>4.53</v>
      </c>
    </row>
    <row r="6" spans="1:12" x14ac:dyDescent="0.25">
      <c r="A6">
        <v>4</v>
      </c>
      <c r="B6" s="1">
        <v>45065</v>
      </c>
      <c r="C6" s="1">
        <v>45071</v>
      </c>
      <c r="D6" t="s">
        <v>22</v>
      </c>
      <c r="E6">
        <v>111.29</v>
      </c>
      <c r="F6">
        <v>325888</v>
      </c>
      <c r="G6">
        <v>523774.23562967201</v>
      </c>
      <c r="H6">
        <v>0.34</v>
      </c>
      <c r="I6">
        <v>3.42</v>
      </c>
      <c r="J6">
        <v>8.25</v>
      </c>
      <c r="K6">
        <v>6.2</v>
      </c>
      <c r="L6">
        <v>5.68</v>
      </c>
    </row>
    <row r="7" spans="1:12" x14ac:dyDescent="0.25">
      <c r="A7">
        <v>5</v>
      </c>
      <c r="B7" s="1">
        <v>45065</v>
      </c>
      <c r="C7" s="1">
        <v>45075</v>
      </c>
      <c r="D7" t="s">
        <v>23</v>
      </c>
      <c r="E7">
        <v>544.04999999999995</v>
      </c>
      <c r="F7">
        <v>12201</v>
      </c>
      <c r="G7">
        <v>31999.092189537401</v>
      </c>
      <c r="H7">
        <v>-2.78</v>
      </c>
      <c r="I7">
        <v>-3.23</v>
      </c>
      <c r="J7">
        <v>23.03</v>
      </c>
      <c r="K7">
        <v>16.059999999999999</v>
      </c>
      <c r="L7">
        <v>15.94</v>
      </c>
    </row>
    <row r="8" spans="1:12" x14ac:dyDescent="0.25">
      <c r="A8">
        <v>6</v>
      </c>
      <c r="B8" s="1">
        <v>45065</v>
      </c>
      <c r="C8" s="1">
        <v>45071</v>
      </c>
      <c r="D8" t="s">
        <v>24</v>
      </c>
      <c r="E8">
        <v>17.399999999999999</v>
      </c>
      <c r="F8">
        <v>1456840</v>
      </c>
      <c r="G8">
        <v>2077511.19311489</v>
      </c>
      <c r="H8">
        <v>1.1499999999999999</v>
      </c>
      <c r="I8">
        <v>6.9</v>
      </c>
      <c r="J8">
        <v>13.4</v>
      </c>
      <c r="K8">
        <v>8.1999999999999993</v>
      </c>
      <c r="L8">
        <v>6.56</v>
      </c>
    </row>
    <row r="9" spans="1:12" x14ac:dyDescent="0.25">
      <c r="A9">
        <v>7</v>
      </c>
      <c r="B9" s="1">
        <v>45068</v>
      </c>
      <c r="C9" s="1">
        <v>45071</v>
      </c>
      <c r="D9" t="s">
        <v>25</v>
      </c>
      <c r="E9">
        <v>217.1</v>
      </c>
      <c r="F9">
        <v>6499</v>
      </c>
      <c r="G9">
        <v>10386.983432770699</v>
      </c>
      <c r="H9">
        <v>-1.36</v>
      </c>
      <c r="I9">
        <v>-0.9</v>
      </c>
      <c r="J9">
        <v>23.01</v>
      </c>
      <c r="K9">
        <v>19.22</v>
      </c>
      <c r="L9">
        <v>14.47</v>
      </c>
    </row>
    <row r="10" spans="1:12" x14ac:dyDescent="0.25">
      <c r="A10">
        <v>8</v>
      </c>
      <c r="B10" s="1">
        <v>45068</v>
      </c>
      <c r="C10" s="1">
        <v>45076</v>
      </c>
      <c r="D10" t="s">
        <v>26</v>
      </c>
      <c r="E10">
        <v>77.5</v>
      </c>
      <c r="F10">
        <v>35507</v>
      </c>
      <c r="G10">
        <v>27546.197163510202</v>
      </c>
      <c r="H10">
        <v>-4.45</v>
      </c>
      <c r="I10">
        <v>-3.29</v>
      </c>
      <c r="J10">
        <v>17.55</v>
      </c>
      <c r="K10">
        <v>14.14</v>
      </c>
      <c r="L10">
        <v>10.69</v>
      </c>
    </row>
    <row r="11" spans="1:12" x14ac:dyDescent="0.25">
      <c r="A11">
        <v>9</v>
      </c>
      <c r="B11" s="1">
        <v>45068</v>
      </c>
      <c r="C11" s="1">
        <v>45072</v>
      </c>
      <c r="D11" t="s">
        <v>27</v>
      </c>
      <c r="E11">
        <v>409.85</v>
      </c>
      <c r="F11">
        <v>36667</v>
      </c>
      <c r="G11">
        <v>46815.770673240797</v>
      </c>
      <c r="H11">
        <v>3.53</v>
      </c>
      <c r="I11">
        <v>0.34</v>
      </c>
      <c r="J11">
        <v>20.190000000000001</v>
      </c>
      <c r="K11">
        <v>14.67</v>
      </c>
      <c r="L11">
        <v>6.59</v>
      </c>
    </row>
    <row r="12" spans="1:12" x14ac:dyDescent="0.25">
      <c r="A12">
        <v>10</v>
      </c>
      <c r="B12" s="1">
        <v>45068</v>
      </c>
      <c r="C12" s="1">
        <v>45072</v>
      </c>
      <c r="D12" t="s">
        <v>28</v>
      </c>
      <c r="E12">
        <v>105.3</v>
      </c>
      <c r="F12">
        <v>371993</v>
      </c>
      <c r="G12">
        <v>765778.416402968</v>
      </c>
      <c r="H12">
        <v>1.71</v>
      </c>
      <c r="I12">
        <v>-3.51</v>
      </c>
      <c r="J12">
        <v>22.88</v>
      </c>
      <c r="K12">
        <v>9.93</v>
      </c>
      <c r="L12">
        <v>9.93</v>
      </c>
    </row>
    <row r="13" spans="1:12" x14ac:dyDescent="0.25">
      <c r="A13">
        <v>11</v>
      </c>
      <c r="B13" s="1">
        <v>45068</v>
      </c>
      <c r="C13" s="1">
        <v>45076</v>
      </c>
      <c r="D13" t="s">
        <v>29</v>
      </c>
      <c r="E13">
        <v>29.2</v>
      </c>
      <c r="F13">
        <v>13131</v>
      </c>
      <c r="G13">
        <v>31973.939234735801</v>
      </c>
      <c r="H13">
        <v>0.17</v>
      </c>
      <c r="I13">
        <v>4.45</v>
      </c>
      <c r="J13">
        <v>23.08</v>
      </c>
      <c r="K13">
        <v>15.23</v>
      </c>
      <c r="L13">
        <v>6.96</v>
      </c>
    </row>
    <row r="14" spans="1:12" x14ac:dyDescent="0.25">
      <c r="A14">
        <v>12</v>
      </c>
      <c r="B14" s="1">
        <v>45068</v>
      </c>
      <c r="C14" s="1">
        <v>45077</v>
      </c>
      <c r="D14" t="s">
        <v>30</v>
      </c>
      <c r="E14">
        <v>94.65</v>
      </c>
      <c r="F14">
        <v>5017274</v>
      </c>
      <c r="G14">
        <v>3592603.0539176301</v>
      </c>
      <c r="H14">
        <v>-1.1599999999999999</v>
      </c>
      <c r="I14">
        <v>-2.2200000000000002</v>
      </c>
      <c r="J14">
        <v>15.82</v>
      </c>
      <c r="K14">
        <v>14.25</v>
      </c>
      <c r="L14">
        <v>6.11</v>
      </c>
    </row>
    <row r="15" spans="1:12" x14ac:dyDescent="0.25">
      <c r="A15">
        <v>13</v>
      </c>
      <c r="B15" s="1">
        <v>45036</v>
      </c>
      <c r="C15" s="1">
        <v>45044</v>
      </c>
      <c r="D15" t="s">
        <v>31</v>
      </c>
      <c r="E15">
        <v>98.8</v>
      </c>
      <c r="F15">
        <v>267031</v>
      </c>
      <c r="G15">
        <v>42929.738176530103</v>
      </c>
      <c r="H15">
        <v>-7.44</v>
      </c>
      <c r="I15">
        <v>-7.69</v>
      </c>
      <c r="J15">
        <v>46.58</v>
      </c>
      <c r="K15">
        <v>38</v>
      </c>
      <c r="L15">
        <v>13.35</v>
      </c>
    </row>
    <row r="16" spans="1:12" x14ac:dyDescent="0.25">
      <c r="A16">
        <v>14</v>
      </c>
      <c r="B16" s="1">
        <v>45068</v>
      </c>
      <c r="C16" s="1">
        <v>45072</v>
      </c>
      <c r="D16" t="s">
        <v>32</v>
      </c>
      <c r="E16">
        <v>128.6</v>
      </c>
      <c r="F16">
        <v>21925</v>
      </c>
      <c r="G16">
        <v>26038.9265958328</v>
      </c>
      <c r="H16">
        <v>-5.52</v>
      </c>
      <c r="I16">
        <v>-6.92</v>
      </c>
      <c r="J16">
        <v>10.3</v>
      </c>
      <c r="K16">
        <v>6.11</v>
      </c>
      <c r="L16">
        <v>4.75</v>
      </c>
    </row>
    <row r="17" spans="1:12" x14ac:dyDescent="0.25">
      <c r="A17">
        <v>15</v>
      </c>
      <c r="B17" s="1">
        <v>45068</v>
      </c>
      <c r="C17" s="1">
        <v>45071</v>
      </c>
      <c r="D17" t="s">
        <v>25</v>
      </c>
      <c r="E17">
        <v>217.1</v>
      </c>
      <c r="F17">
        <v>6499</v>
      </c>
      <c r="G17">
        <v>10386.9834332344</v>
      </c>
      <c r="H17">
        <v>-1.36</v>
      </c>
      <c r="I17">
        <v>-0.9</v>
      </c>
      <c r="J17">
        <v>23.01</v>
      </c>
      <c r="K17">
        <v>19.22</v>
      </c>
      <c r="L17">
        <v>14.47</v>
      </c>
    </row>
    <row r="18" spans="1:12" x14ac:dyDescent="0.25">
      <c r="A18">
        <v>16</v>
      </c>
      <c r="B18" s="1">
        <v>45068</v>
      </c>
      <c r="C18" s="1">
        <v>45076</v>
      </c>
      <c r="D18" t="s">
        <v>26</v>
      </c>
      <c r="E18">
        <v>77.5</v>
      </c>
      <c r="F18">
        <v>35507</v>
      </c>
      <c r="G18">
        <v>27546.197164404301</v>
      </c>
      <c r="H18">
        <v>-4.45</v>
      </c>
      <c r="I18">
        <v>-3.29</v>
      </c>
      <c r="J18">
        <v>17.55</v>
      </c>
      <c r="K18">
        <v>14.14</v>
      </c>
      <c r="L18">
        <v>10.69</v>
      </c>
    </row>
    <row r="19" spans="1:12" x14ac:dyDescent="0.25">
      <c r="A19">
        <v>17</v>
      </c>
      <c r="B19" s="1">
        <v>45068</v>
      </c>
      <c r="C19" s="1">
        <v>45072</v>
      </c>
      <c r="D19" t="s">
        <v>27</v>
      </c>
      <c r="E19">
        <v>409.85</v>
      </c>
      <c r="F19">
        <v>36667</v>
      </c>
      <c r="G19">
        <v>46815.7706750941</v>
      </c>
      <c r="H19">
        <v>3.53</v>
      </c>
      <c r="I19">
        <v>0.34</v>
      </c>
      <c r="J19">
        <v>20.190000000000001</v>
      </c>
      <c r="K19">
        <v>14.67</v>
      </c>
      <c r="L19">
        <v>6.59</v>
      </c>
    </row>
    <row r="20" spans="1:12" x14ac:dyDescent="0.25">
      <c r="A20">
        <v>18</v>
      </c>
      <c r="B20" s="1">
        <v>45068</v>
      </c>
      <c r="C20" s="1">
        <v>45072</v>
      </c>
      <c r="D20" t="s">
        <v>28</v>
      </c>
      <c r="E20">
        <v>105.3</v>
      </c>
      <c r="F20">
        <v>371993</v>
      </c>
      <c r="G20">
        <v>765778.416425684</v>
      </c>
      <c r="H20">
        <v>1.71</v>
      </c>
      <c r="I20">
        <v>-3.51</v>
      </c>
      <c r="J20">
        <v>22.88</v>
      </c>
      <c r="K20">
        <v>9.93</v>
      </c>
      <c r="L20">
        <v>9.93</v>
      </c>
    </row>
    <row r="21" spans="1:12" x14ac:dyDescent="0.25">
      <c r="A21">
        <v>19</v>
      </c>
      <c r="B21" s="1">
        <v>45068</v>
      </c>
      <c r="C21" s="1">
        <v>45076</v>
      </c>
      <c r="D21" t="s">
        <v>29</v>
      </c>
      <c r="E21">
        <v>29.2</v>
      </c>
      <c r="F21">
        <v>13131</v>
      </c>
      <c r="G21">
        <v>31973.939235701</v>
      </c>
      <c r="H21">
        <v>0.17</v>
      </c>
      <c r="I21">
        <v>4.45</v>
      </c>
      <c r="J21">
        <v>23.08</v>
      </c>
      <c r="K21">
        <v>15.23</v>
      </c>
      <c r="L21">
        <v>6.96</v>
      </c>
    </row>
    <row r="22" spans="1:12" x14ac:dyDescent="0.25">
      <c r="A22">
        <v>20</v>
      </c>
      <c r="B22" s="1">
        <v>45068</v>
      </c>
      <c r="C22" s="1">
        <v>45077</v>
      </c>
      <c r="D22" t="s">
        <v>30</v>
      </c>
      <c r="E22">
        <v>94.65</v>
      </c>
      <c r="F22">
        <v>5017274</v>
      </c>
      <c r="G22">
        <v>3592603.0539767202</v>
      </c>
      <c r="H22">
        <v>-1.1599999999999999</v>
      </c>
      <c r="I22">
        <v>-2.2200000000000002</v>
      </c>
      <c r="J22">
        <v>15.82</v>
      </c>
      <c r="K22">
        <v>14.25</v>
      </c>
      <c r="L22">
        <v>6.11</v>
      </c>
    </row>
    <row r="23" spans="1:12" x14ac:dyDescent="0.25">
      <c r="A23">
        <v>21</v>
      </c>
      <c r="B23" s="1">
        <v>45036</v>
      </c>
      <c r="C23" s="1">
        <v>45044</v>
      </c>
      <c r="D23" t="s">
        <v>31</v>
      </c>
      <c r="E23">
        <v>98.8</v>
      </c>
      <c r="F23">
        <v>267031</v>
      </c>
      <c r="G23">
        <v>42929.738185386101</v>
      </c>
      <c r="H23">
        <v>-7.44</v>
      </c>
      <c r="I23">
        <v>-7.69</v>
      </c>
      <c r="J23">
        <v>46.58</v>
      </c>
      <c r="K23">
        <v>38</v>
      </c>
      <c r="L23">
        <v>13.35</v>
      </c>
    </row>
    <row r="24" spans="1:12" x14ac:dyDescent="0.25">
      <c r="A24">
        <v>22</v>
      </c>
      <c r="B24" s="1">
        <v>45068</v>
      </c>
      <c r="C24" s="1">
        <v>45072</v>
      </c>
      <c r="D24" t="s">
        <v>32</v>
      </c>
      <c r="E24">
        <v>128.6</v>
      </c>
      <c r="F24">
        <v>21925</v>
      </c>
      <c r="G24">
        <v>26038.9265910455</v>
      </c>
      <c r="H24">
        <v>-5.52</v>
      </c>
      <c r="I24">
        <v>-6.92</v>
      </c>
      <c r="J24">
        <v>10.3</v>
      </c>
      <c r="K24">
        <v>6.11</v>
      </c>
      <c r="L24">
        <v>4.75</v>
      </c>
    </row>
    <row r="25" spans="1:12" x14ac:dyDescent="0.25">
      <c r="A25">
        <v>23</v>
      </c>
      <c r="B25" s="1">
        <v>45068</v>
      </c>
      <c r="C25" s="1">
        <v>45071</v>
      </c>
      <c r="D25" t="s">
        <v>25</v>
      </c>
      <c r="E25">
        <v>217.1</v>
      </c>
      <c r="F25">
        <v>6499</v>
      </c>
      <c r="G25">
        <v>10386.983433621701</v>
      </c>
      <c r="H25">
        <v>-1.36</v>
      </c>
      <c r="I25">
        <v>-0.9</v>
      </c>
      <c r="J25">
        <v>23.01</v>
      </c>
      <c r="K25">
        <v>19.22</v>
      </c>
      <c r="L25">
        <v>14.47</v>
      </c>
    </row>
    <row r="26" spans="1:12" x14ac:dyDescent="0.25">
      <c r="A26">
        <v>24</v>
      </c>
      <c r="B26" s="1">
        <v>45068</v>
      </c>
      <c r="C26" s="1">
        <v>45076</v>
      </c>
      <c r="D26" t="s">
        <v>26</v>
      </c>
      <c r="E26">
        <v>77.5</v>
      </c>
      <c r="F26">
        <v>35507</v>
      </c>
      <c r="G26">
        <v>27546.197165007699</v>
      </c>
      <c r="H26">
        <v>-4.45</v>
      </c>
      <c r="I26">
        <v>-3.29</v>
      </c>
      <c r="J26">
        <v>17.55</v>
      </c>
      <c r="K26">
        <v>14.14</v>
      </c>
      <c r="L26">
        <v>10.69</v>
      </c>
    </row>
    <row r="27" spans="1:12" x14ac:dyDescent="0.25">
      <c r="A27">
        <v>25</v>
      </c>
      <c r="B27" s="1">
        <v>45068</v>
      </c>
      <c r="C27" s="1">
        <v>45072</v>
      </c>
      <c r="D27" t="s">
        <v>27</v>
      </c>
      <c r="E27">
        <v>409.85</v>
      </c>
      <c r="F27">
        <v>36667</v>
      </c>
      <c r="G27">
        <v>46815.770677144203</v>
      </c>
      <c r="H27">
        <v>3.53</v>
      </c>
      <c r="I27">
        <v>0.34</v>
      </c>
      <c r="J27">
        <v>20.190000000000001</v>
      </c>
      <c r="K27">
        <v>14.67</v>
      </c>
      <c r="L27">
        <v>6.59</v>
      </c>
    </row>
    <row r="28" spans="1:12" x14ac:dyDescent="0.25">
      <c r="A28">
        <v>26</v>
      </c>
      <c r="B28" s="1">
        <v>45068</v>
      </c>
      <c r="C28" s="1">
        <v>45072</v>
      </c>
      <c r="D28" t="s">
        <v>28</v>
      </c>
      <c r="E28">
        <v>105.3</v>
      </c>
      <c r="F28">
        <v>371993</v>
      </c>
      <c r="G28">
        <v>765778.41644420102</v>
      </c>
      <c r="H28">
        <v>1.71</v>
      </c>
      <c r="I28">
        <v>-3.51</v>
      </c>
      <c r="J28">
        <v>22.88</v>
      </c>
      <c r="K28">
        <v>9.93</v>
      </c>
      <c r="L28">
        <v>9.93</v>
      </c>
    </row>
    <row r="29" spans="1:12" x14ac:dyDescent="0.25">
      <c r="A29">
        <v>27</v>
      </c>
      <c r="B29" s="1">
        <v>45068</v>
      </c>
      <c r="C29" s="1">
        <v>45076</v>
      </c>
      <c r="D29" t="s">
        <v>29</v>
      </c>
      <c r="E29">
        <v>29.2</v>
      </c>
      <c r="F29">
        <v>13131</v>
      </c>
      <c r="G29">
        <v>31973.939236931401</v>
      </c>
      <c r="H29">
        <v>0.17</v>
      </c>
      <c r="I29">
        <v>4.45</v>
      </c>
      <c r="J29">
        <v>23.08</v>
      </c>
      <c r="K29">
        <v>15.23</v>
      </c>
      <c r="L29">
        <v>6.96</v>
      </c>
    </row>
    <row r="30" spans="1:12" x14ac:dyDescent="0.25">
      <c r="A30">
        <v>28</v>
      </c>
      <c r="B30" s="1">
        <v>45068</v>
      </c>
      <c r="C30" s="1">
        <v>45077</v>
      </c>
      <c r="D30" t="s">
        <v>30</v>
      </c>
      <c r="E30">
        <v>94.65</v>
      </c>
      <c r="F30">
        <v>5017274</v>
      </c>
      <c r="G30">
        <v>3592603.0540103298</v>
      </c>
      <c r="H30">
        <v>-1.1599999999999999</v>
      </c>
      <c r="I30">
        <v>-2.2200000000000002</v>
      </c>
      <c r="J30">
        <v>15.82</v>
      </c>
      <c r="K30">
        <v>14.25</v>
      </c>
      <c r="L30">
        <v>6.11</v>
      </c>
    </row>
    <row r="31" spans="1:12" x14ac:dyDescent="0.25">
      <c r="A31">
        <v>29</v>
      </c>
      <c r="B31" s="1">
        <v>45036</v>
      </c>
      <c r="C31" s="1">
        <v>45044</v>
      </c>
      <c r="D31" t="s">
        <v>31</v>
      </c>
      <c r="E31">
        <v>98.8</v>
      </c>
      <c r="F31">
        <v>267031</v>
      </c>
      <c r="G31">
        <v>42929.738194239901</v>
      </c>
      <c r="H31">
        <v>-7.44</v>
      </c>
      <c r="I31">
        <v>-7.69</v>
      </c>
      <c r="J31">
        <v>46.58</v>
      </c>
      <c r="K31">
        <v>38</v>
      </c>
      <c r="L31">
        <v>13.35</v>
      </c>
    </row>
    <row r="32" spans="1:12" x14ac:dyDescent="0.25">
      <c r="A32">
        <v>30</v>
      </c>
      <c r="B32" s="1">
        <v>45068</v>
      </c>
      <c r="C32" s="1">
        <v>45072</v>
      </c>
      <c r="D32" t="s">
        <v>32</v>
      </c>
      <c r="E32">
        <v>128.6</v>
      </c>
      <c r="F32">
        <v>21925</v>
      </c>
      <c r="G32">
        <v>26038.926590653398</v>
      </c>
      <c r="H32">
        <v>-5.52</v>
      </c>
      <c r="I32">
        <v>-6.92</v>
      </c>
      <c r="J32">
        <v>10.3</v>
      </c>
      <c r="K32">
        <v>6.11</v>
      </c>
      <c r="L32">
        <v>4.75</v>
      </c>
    </row>
    <row r="33" spans="1:12" x14ac:dyDescent="0.25">
      <c r="A33">
        <v>31</v>
      </c>
      <c r="B33" s="1">
        <v>45069</v>
      </c>
      <c r="C33" s="1">
        <v>45071</v>
      </c>
      <c r="D33" t="s">
        <v>33</v>
      </c>
      <c r="E33">
        <v>133.5</v>
      </c>
      <c r="F33">
        <v>802248</v>
      </c>
      <c r="G33">
        <v>427236.35287713102</v>
      </c>
      <c r="H33">
        <v>-6.22</v>
      </c>
      <c r="I33">
        <v>-6.55</v>
      </c>
      <c r="J33">
        <v>12.92</v>
      </c>
      <c r="K33">
        <v>12.07</v>
      </c>
      <c r="L33">
        <v>3.38</v>
      </c>
    </row>
    <row r="34" spans="1:12" x14ac:dyDescent="0.25">
      <c r="A34">
        <v>32</v>
      </c>
      <c r="B34" s="1">
        <v>45069</v>
      </c>
      <c r="C34" s="1">
        <v>45076</v>
      </c>
      <c r="D34" t="s">
        <v>34</v>
      </c>
      <c r="E34">
        <v>828.15</v>
      </c>
      <c r="F34">
        <v>1818774</v>
      </c>
      <c r="G34">
        <v>215374.311647703</v>
      </c>
      <c r="H34">
        <v>-2.91</v>
      </c>
      <c r="I34">
        <v>-5.82</v>
      </c>
      <c r="J34">
        <v>9.91</v>
      </c>
      <c r="K34">
        <v>5.23</v>
      </c>
      <c r="L34">
        <v>4.5999999999999996</v>
      </c>
    </row>
    <row r="35" spans="1:12" x14ac:dyDescent="0.25">
      <c r="A35">
        <v>33</v>
      </c>
      <c r="B35" s="1">
        <v>45069</v>
      </c>
      <c r="C35" s="1">
        <v>45076</v>
      </c>
      <c r="D35" t="s">
        <v>35</v>
      </c>
      <c r="E35">
        <v>99.1</v>
      </c>
      <c r="F35">
        <v>85929</v>
      </c>
      <c r="G35">
        <v>277695.22697803797</v>
      </c>
      <c r="H35">
        <v>3.83</v>
      </c>
      <c r="I35">
        <v>2.4700000000000002</v>
      </c>
      <c r="J35">
        <v>8.4600000000000009</v>
      </c>
      <c r="K35">
        <v>8.4600000000000009</v>
      </c>
      <c r="L35">
        <v>5.38</v>
      </c>
    </row>
    <row r="36" spans="1:12" x14ac:dyDescent="0.25">
      <c r="A36">
        <v>34</v>
      </c>
      <c r="B36" s="1">
        <v>45069</v>
      </c>
      <c r="C36" s="1">
        <v>45077</v>
      </c>
      <c r="D36" t="s">
        <v>36</v>
      </c>
      <c r="E36">
        <v>153.94999999999999</v>
      </c>
      <c r="F36">
        <v>19222</v>
      </c>
      <c r="G36">
        <v>21913.4046593122</v>
      </c>
      <c r="H36">
        <v>-2.2400000000000002</v>
      </c>
      <c r="I36">
        <v>-2.2400000000000002</v>
      </c>
      <c r="J36">
        <v>23.7</v>
      </c>
      <c r="K36">
        <v>11.86</v>
      </c>
      <c r="L36">
        <v>11.6</v>
      </c>
    </row>
    <row r="37" spans="1:12" x14ac:dyDescent="0.25">
      <c r="A37">
        <v>35</v>
      </c>
      <c r="B37" s="1">
        <v>45069</v>
      </c>
      <c r="C37" s="1">
        <v>45075</v>
      </c>
      <c r="D37" t="s">
        <v>37</v>
      </c>
      <c r="E37">
        <v>232.7</v>
      </c>
      <c r="F37">
        <v>1203640</v>
      </c>
      <c r="G37">
        <v>490592.73691007902</v>
      </c>
      <c r="H37">
        <v>10.36</v>
      </c>
      <c r="I37">
        <v>12.12</v>
      </c>
      <c r="J37">
        <v>19.75</v>
      </c>
      <c r="K37">
        <v>17.18</v>
      </c>
      <c r="L37">
        <v>7.43</v>
      </c>
    </row>
    <row r="38" spans="1:12" x14ac:dyDescent="0.25">
      <c r="A38">
        <v>36</v>
      </c>
      <c r="B38" s="1">
        <v>45069</v>
      </c>
      <c r="C38" s="1">
        <v>45072</v>
      </c>
      <c r="D38" t="s">
        <v>38</v>
      </c>
      <c r="E38">
        <v>984</v>
      </c>
      <c r="F38">
        <v>4145</v>
      </c>
      <c r="G38">
        <v>2304.9079743444599</v>
      </c>
      <c r="H38">
        <v>-6.22</v>
      </c>
      <c r="I38">
        <v>-6.69</v>
      </c>
      <c r="J38">
        <v>9.5399999999999991</v>
      </c>
      <c r="K38">
        <v>9.5399999999999991</v>
      </c>
      <c r="L38">
        <v>7.95</v>
      </c>
    </row>
    <row r="39" spans="1:12" x14ac:dyDescent="0.25">
      <c r="A39">
        <v>37</v>
      </c>
      <c r="B39" s="1">
        <v>45036</v>
      </c>
      <c r="C39" s="1">
        <v>45044</v>
      </c>
      <c r="D39" t="s">
        <v>31</v>
      </c>
      <c r="E39">
        <v>98.8</v>
      </c>
      <c r="F39">
        <v>267031</v>
      </c>
      <c r="G39">
        <v>42929.7382055001</v>
      </c>
      <c r="H39">
        <v>-7.44</v>
      </c>
      <c r="I39">
        <v>-7.69</v>
      </c>
      <c r="J39">
        <v>46.58</v>
      </c>
      <c r="K39">
        <v>38</v>
      </c>
      <c r="L39">
        <v>13.35</v>
      </c>
    </row>
    <row r="40" spans="1:12" x14ac:dyDescent="0.25">
      <c r="A40">
        <v>38</v>
      </c>
      <c r="B40" s="1">
        <v>45069</v>
      </c>
      <c r="C40" s="1">
        <v>45075</v>
      </c>
      <c r="D40" t="s">
        <v>39</v>
      </c>
      <c r="E40">
        <v>300.10000000000002</v>
      </c>
      <c r="F40">
        <v>138106</v>
      </c>
      <c r="G40">
        <v>286702.38563066197</v>
      </c>
      <c r="H40">
        <v>1.43</v>
      </c>
      <c r="I40">
        <v>2.8</v>
      </c>
      <c r="J40">
        <v>22.17</v>
      </c>
      <c r="K40">
        <v>16.489999999999998</v>
      </c>
      <c r="L40">
        <v>9.43</v>
      </c>
    </row>
    <row r="41" spans="1:12" x14ac:dyDescent="0.25">
      <c r="A41">
        <v>39</v>
      </c>
      <c r="B41" s="1">
        <v>45069</v>
      </c>
      <c r="C41" s="1">
        <v>45076</v>
      </c>
      <c r="D41" t="s">
        <v>40</v>
      </c>
      <c r="E41">
        <v>405.55</v>
      </c>
      <c r="F41">
        <v>23758</v>
      </c>
      <c r="G41">
        <v>69377.399688205696</v>
      </c>
      <c r="H41">
        <v>-1.17</v>
      </c>
      <c r="I41">
        <v>1.25</v>
      </c>
      <c r="J41">
        <v>21.9</v>
      </c>
      <c r="K41">
        <v>12</v>
      </c>
      <c r="L41">
        <v>12</v>
      </c>
    </row>
    <row r="42" spans="1:12" x14ac:dyDescent="0.25">
      <c r="A42">
        <v>40</v>
      </c>
      <c r="B42" s="1">
        <v>45070</v>
      </c>
      <c r="C42" s="1">
        <v>45077</v>
      </c>
      <c r="D42" t="s">
        <v>41</v>
      </c>
      <c r="E42">
        <v>747.6</v>
      </c>
      <c r="F42">
        <v>75164</v>
      </c>
      <c r="G42">
        <v>93651.420823123</v>
      </c>
      <c r="H42">
        <v>1.22</v>
      </c>
      <c r="I42">
        <v>1.86</v>
      </c>
      <c r="J42">
        <v>18.420000000000002</v>
      </c>
      <c r="K42">
        <v>11.83</v>
      </c>
      <c r="L42">
        <v>7.45</v>
      </c>
    </row>
    <row r="43" spans="1:12" x14ac:dyDescent="0.25">
      <c r="A43">
        <v>41</v>
      </c>
      <c r="B43" s="1">
        <v>45070</v>
      </c>
      <c r="C43" s="1">
        <v>45077</v>
      </c>
      <c r="D43" t="s">
        <v>42</v>
      </c>
      <c r="E43">
        <v>63.15</v>
      </c>
      <c r="F43">
        <v>157421</v>
      </c>
      <c r="G43">
        <v>73267.550338461093</v>
      </c>
      <c r="H43">
        <v>1.66</v>
      </c>
      <c r="I43">
        <v>7.05</v>
      </c>
      <c r="J43">
        <v>25.6</v>
      </c>
      <c r="K43">
        <v>24.11</v>
      </c>
      <c r="L43">
        <v>17.239999999999998</v>
      </c>
    </row>
    <row r="44" spans="1:12" x14ac:dyDescent="0.25">
      <c r="A44">
        <v>42</v>
      </c>
      <c r="B44" s="1">
        <v>45070</v>
      </c>
      <c r="C44" s="1">
        <v>45077</v>
      </c>
      <c r="D44" t="s">
        <v>43</v>
      </c>
      <c r="E44">
        <v>132.9</v>
      </c>
      <c r="F44">
        <v>495592</v>
      </c>
      <c r="G44">
        <v>332037.42973182898</v>
      </c>
      <c r="H44">
        <v>-1.24</v>
      </c>
      <c r="I44">
        <v>-0.45</v>
      </c>
      <c r="J44">
        <v>21.11</v>
      </c>
      <c r="K44">
        <v>10.29</v>
      </c>
      <c r="L44">
        <v>10.29</v>
      </c>
    </row>
    <row r="45" spans="1:12" x14ac:dyDescent="0.25">
      <c r="A45">
        <v>43</v>
      </c>
      <c r="B45" s="1">
        <v>45070</v>
      </c>
      <c r="C45" s="1">
        <v>45076</v>
      </c>
      <c r="D45" t="s">
        <v>44</v>
      </c>
      <c r="E45">
        <v>980.5</v>
      </c>
      <c r="F45">
        <v>26927</v>
      </c>
      <c r="G45">
        <v>46609.399849021502</v>
      </c>
      <c r="H45">
        <v>0.38</v>
      </c>
      <c r="I45">
        <v>-1.0900000000000001</v>
      </c>
      <c r="J45">
        <v>17.88</v>
      </c>
      <c r="K45">
        <v>15.66</v>
      </c>
      <c r="L45">
        <v>8.7200000000000006</v>
      </c>
    </row>
    <row r="46" spans="1:12" x14ac:dyDescent="0.25">
      <c r="A46">
        <v>44</v>
      </c>
      <c r="B46" s="1">
        <v>45070</v>
      </c>
      <c r="C46" s="1">
        <v>45076</v>
      </c>
      <c r="D46" t="s">
        <v>34</v>
      </c>
      <c r="E46">
        <v>828.15</v>
      </c>
      <c r="F46">
        <v>1818774</v>
      </c>
      <c r="G46">
        <v>215374.31164856799</v>
      </c>
      <c r="H46">
        <v>-2.91</v>
      </c>
      <c r="I46">
        <v>-5.82</v>
      </c>
      <c r="J46">
        <v>14.85</v>
      </c>
      <c r="K46">
        <v>9.7200000000000006</v>
      </c>
      <c r="L46">
        <v>9.7200000000000006</v>
      </c>
    </row>
    <row r="47" spans="1:12" x14ac:dyDescent="0.25">
      <c r="A47">
        <v>45</v>
      </c>
      <c r="B47" s="1">
        <v>45036</v>
      </c>
      <c r="C47" s="1">
        <v>45044</v>
      </c>
      <c r="D47" t="s">
        <v>31</v>
      </c>
      <c r="E47">
        <v>98.8</v>
      </c>
      <c r="F47">
        <v>267031</v>
      </c>
      <c r="G47">
        <v>42929.738219674597</v>
      </c>
      <c r="H47">
        <v>-7.44</v>
      </c>
      <c r="I47">
        <v>-7.69</v>
      </c>
      <c r="J47">
        <v>46.58</v>
      </c>
      <c r="K47">
        <v>38</v>
      </c>
      <c r="L47">
        <v>13.35</v>
      </c>
    </row>
    <row r="48" spans="1:12" x14ac:dyDescent="0.25">
      <c r="A48">
        <v>46</v>
      </c>
      <c r="B48" s="1">
        <v>45070</v>
      </c>
      <c r="C48" s="1">
        <v>45079</v>
      </c>
      <c r="D48" t="s">
        <v>45</v>
      </c>
      <c r="E48">
        <v>488.4</v>
      </c>
      <c r="F48">
        <v>51585</v>
      </c>
      <c r="G48">
        <v>43828.999784874097</v>
      </c>
      <c r="H48">
        <v>0.82</v>
      </c>
      <c r="I48">
        <v>1.58</v>
      </c>
      <c r="J48">
        <v>19.600000000000001</v>
      </c>
      <c r="K48">
        <v>19.600000000000001</v>
      </c>
      <c r="L48">
        <v>16.920000000000002</v>
      </c>
    </row>
    <row r="49" spans="1:12" x14ac:dyDescent="0.25">
      <c r="A49">
        <v>47</v>
      </c>
      <c r="B49" s="1">
        <v>45070</v>
      </c>
      <c r="C49" s="1">
        <v>45077</v>
      </c>
      <c r="D49" t="s">
        <v>46</v>
      </c>
      <c r="E49">
        <v>45.1</v>
      </c>
      <c r="F49">
        <v>35907</v>
      </c>
      <c r="G49">
        <v>76147.105394927901</v>
      </c>
      <c r="H49">
        <v>0.33</v>
      </c>
      <c r="I49">
        <v>0.44</v>
      </c>
      <c r="J49">
        <v>12.61</v>
      </c>
      <c r="K49">
        <v>8.67</v>
      </c>
      <c r="L49">
        <v>6.74</v>
      </c>
    </row>
    <row r="50" spans="1:12" x14ac:dyDescent="0.25">
      <c r="A50">
        <v>48</v>
      </c>
      <c r="B50" s="1">
        <v>45071</v>
      </c>
      <c r="C50" s="1">
        <v>45077</v>
      </c>
      <c r="D50" t="s">
        <v>47</v>
      </c>
      <c r="E50">
        <v>71.900000000000006</v>
      </c>
      <c r="F50">
        <v>93854</v>
      </c>
      <c r="G50">
        <v>151257.38323836401</v>
      </c>
      <c r="H50">
        <v>0.14000000000000001</v>
      </c>
      <c r="I50">
        <v>0.35</v>
      </c>
      <c r="J50">
        <v>14.43</v>
      </c>
      <c r="K50">
        <v>8.8000000000000007</v>
      </c>
      <c r="L50">
        <v>7.93</v>
      </c>
    </row>
    <row r="51" spans="1:12" x14ac:dyDescent="0.25">
      <c r="A51">
        <v>49</v>
      </c>
      <c r="B51" s="1">
        <v>45071</v>
      </c>
      <c r="C51" s="1">
        <v>45078</v>
      </c>
      <c r="D51" t="s">
        <v>48</v>
      </c>
      <c r="E51">
        <v>545.1</v>
      </c>
      <c r="F51">
        <v>3987</v>
      </c>
      <c r="G51">
        <v>11454.697584547701</v>
      </c>
      <c r="H51">
        <v>0.01</v>
      </c>
      <c r="I51">
        <v>8.89</v>
      </c>
      <c r="J51">
        <v>9.68</v>
      </c>
      <c r="K51">
        <v>7.72</v>
      </c>
      <c r="L51">
        <v>7.09</v>
      </c>
    </row>
    <row r="52" spans="1:12" x14ac:dyDescent="0.25">
      <c r="A52">
        <v>50</v>
      </c>
      <c r="B52" s="1">
        <v>45071</v>
      </c>
      <c r="C52" s="1">
        <v>45076</v>
      </c>
      <c r="D52" t="s">
        <v>49</v>
      </c>
      <c r="E52">
        <v>89.2</v>
      </c>
      <c r="F52">
        <v>100059</v>
      </c>
      <c r="G52">
        <v>95541.655279709594</v>
      </c>
      <c r="H52">
        <v>0.06</v>
      </c>
      <c r="I52">
        <v>1.91</v>
      </c>
      <c r="J52">
        <v>9.32</v>
      </c>
      <c r="K52">
        <v>5.98</v>
      </c>
      <c r="L52">
        <v>5.62</v>
      </c>
    </row>
    <row r="53" spans="1:12" x14ac:dyDescent="0.25">
      <c r="A53">
        <v>51</v>
      </c>
      <c r="B53" s="1">
        <v>45071</v>
      </c>
      <c r="C53" s="1">
        <v>45082</v>
      </c>
      <c r="D53" t="s">
        <v>50</v>
      </c>
      <c r="E53">
        <v>17.2</v>
      </c>
      <c r="F53">
        <v>155140</v>
      </c>
      <c r="G53">
        <v>348337.26922648598</v>
      </c>
      <c r="H53">
        <v>-0.57999999999999996</v>
      </c>
      <c r="I53">
        <v>3.78</v>
      </c>
      <c r="J53">
        <v>21.62</v>
      </c>
      <c r="K53">
        <v>18.420000000000002</v>
      </c>
      <c r="L53">
        <v>11.84</v>
      </c>
    </row>
    <row r="54" spans="1:12" x14ac:dyDescent="0.25">
      <c r="A54">
        <v>52</v>
      </c>
      <c r="B54" s="1">
        <v>45071</v>
      </c>
      <c r="C54" s="1">
        <v>45076</v>
      </c>
      <c r="D54" t="s">
        <v>51</v>
      </c>
      <c r="E54">
        <v>167.85</v>
      </c>
      <c r="F54">
        <v>63000</v>
      </c>
      <c r="G54">
        <v>35476.629878397704</v>
      </c>
      <c r="H54">
        <v>-0.42</v>
      </c>
      <c r="I54">
        <v>-0.21</v>
      </c>
      <c r="J54">
        <v>15.61</v>
      </c>
      <c r="K54">
        <v>13.45</v>
      </c>
      <c r="L54">
        <v>10.86</v>
      </c>
    </row>
    <row r="55" spans="1:12" x14ac:dyDescent="0.25">
      <c r="A55">
        <v>53</v>
      </c>
      <c r="B55" s="1">
        <v>45071</v>
      </c>
      <c r="C55" s="1">
        <v>45079</v>
      </c>
      <c r="D55" t="s">
        <v>52</v>
      </c>
      <c r="E55">
        <v>78.900000000000006</v>
      </c>
      <c r="F55">
        <v>576159</v>
      </c>
      <c r="G55">
        <v>211633.393937813</v>
      </c>
      <c r="H55">
        <v>-0.51</v>
      </c>
      <c r="I55">
        <v>-1.9</v>
      </c>
      <c r="J55">
        <v>13.31</v>
      </c>
      <c r="K55">
        <v>12.54</v>
      </c>
      <c r="L55">
        <v>7.79</v>
      </c>
    </row>
    <row r="56" spans="1:12" x14ac:dyDescent="0.25">
      <c r="A56">
        <v>54</v>
      </c>
      <c r="B56" s="1">
        <v>45071</v>
      </c>
      <c r="C56" s="1">
        <v>45079</v>
      </c>
      <c r="D56" t="s">
        <v>53</v>
      </c>
      <c r="E56">
        <v>335.4</v>
      </c>
      <c r="F56">
        <v>182180</v>
      </c>
      <c r="G56">
        <v>121521.633353458</v>
      </c>
      <c r="H56">
        <v>9.36</v>
      </c>
      <c r="I56">
        <v>8.8000000000000007</v>
      </c>
      <c r="J56">
        <v>15.26</v>
      </c>
      <c r="K56">
        <v>14.48</v>
      </c>
      <c r="L56">
        <v>8.2799999999999994</v>
      </c>
    </row>
    <row r="57" spans="1:12" x14ac:dyDescent="0.25">
      <c r="A57">
        <v>55</v>
      </c>
      <c r="B57" s="1">
        <v>45072</v>
      </c>
      <c r="C57" s="1">
        <v>45078</v>
      </c>
      <c r="D57" t="s">
        <v>54</v>
      </c>
      <c r="E57">
        <v>64.599999999999994</v>
      </c>
      <c r="F57">
        <v>31684</v>
      </c>
      <c r="G57">
        <v>77884.859599671297</v>
      </c>
      <c r="H57">
        <v>-1.86</v>
      </c>
      <c r="I57">
        <v>-0.54</v>
      </c>
      <c r="J57">
        <v>15.21</v>
      </c>
      <c r="K57">
        <v>11.06</v>
      </c>
      <c r="L57">
        <v>6.94</v>
      </c>
    </row>
    <row r="58" spans="1:12" x14ac:dyDescent="0.25">
      <c r="A58">
        <v>56</v>
      </c>
      <c r="B58" s="1">
        <v>45072</v>
      </c>
      <c r="C58" s="1">
        <v>45082</v>
      </c>
      <c r="D58" t="s">
        <v>55</v>
      </c>
      <c r="E58">
        <v>80.55</v>
      </c>
      <c r="F58">
        <v>10152</v>
      </c>
      <c r="G58">
        <v>22467.1248999745</v>
      </c>
      <c r="H58">
        <v>0.19</v>
      </c>
      <c r="I58">
        <v>-0.43</v>
      </c>
      <c r="J58">
        <v>22.24</v>
      </c>
      <c r="K58">
        <v>18.350000000000001</v>
      </c>
      <c r="L58">
        <v>10.09</v>
      </c>
    </row>
    <row r="59" spans="1:12" x14ac:dyDescent="0.25">
      <c r="A59">
        <v>57</v>
      </c>
      <c r="B59" s="1">
        <v>45072</v>
      </c>
      <c r="C59" s="1">
        <v>45077</v>
      </c>
      <c r="D59" t="s">
        <v>56</v>
      </c>
      <c r="E59">
        <v>70.2</v>
      </c>
      <c r="F59">
        <v>2462155</v>
      </c>
      <c r="G59">
        <v>3795597.83744985</v>
      </c>
      <c r="H59">
        <v>-0.21</v>
      </c>
      <c r="I59">
        <v>2.35</v>
      </c>
      <c r="J59">
        <v>16.559999999999999</v>
      </c>
      <c r="K59">
        <v>16.170000000000002</v>
      </c>
      <c r="L59">
        <v>9.59</v>
      </c>
    </row>
    <row r="60" spans="1:12" x14ac:dyDescent="0.25">
      <c r="A60">
        <v>58</v>
      </c>
      <c r="B60" s="1">
        <v>45072</v>
      </c>
      <c r="C60" s="1">
        <v>45078</v>
      </c>
      <c r="D60" t="s">
        <v>57</v>
      </c>
      <c r="E60">
        <v>59.4</v>
      </c>
      <c r="F60">
        <v>1359492</v>
      </c>
      <c r="G60">
        <v>808355.67426999495</v>
      </c>
      <c r="H60">
        <v>5.56</v>
      </c>
      <c r="I60">
        <v>9.76</v>
      </c>
      <c r="J60">
        <v>26.75</v>
      </c>
      <c r="K60">
        <v>20.02</v>
      </c>
      <c r="L60">
        <v>7.54</v>
      </c>
    </row>
    <row r="61" spans="1:12" x14ac:dyDescent="0.25">
      <c r="A61">
        <v>59</v>
      </c>
      <c r="B61" s="1">
        <v>45072</v>
      </c>
      <c r="C61" s="1">
        <v>45079</v>
      </c>
      <c r="D61" t="s">
        <v>58</v>
      </c>
      <c r="E61">
        <v>153.1</v>
      </c>
      <c r="F61">
        <v>3092827</v>
      </c>
      <c r="G61">
        <v>2561105.8560368</v>
      </c>
      <c r="H61">
        <v>-0.72</v>
      </c>
      <c r="I61">
        <v>-1.63</v>
      </c>
      <c r="J61">
        <v>11.54</v>
      </c>
      <c r="K61">
        <v>10.41</v>
      </c>
      <c r="L61">
        <v>10.41</v>
      </c>
    </row>
    <row r="62" spans="1:12" x14ac:dyDescent="0.25">
      <c r="A62">
        <v>60</v>
      </c>
      <c r="B62" s="1">
        <v>45072</v>
      </c>
      <c r="C62" s="1">
        <v>45077</v>
      </c>
      <c r="D62" t="s">
        <v>59</v>
      </c>
      <c r="E62">
        <v>55.55</v>
      </c>
      <c r="F62">
        <v>521207</v>
      </c>
      <c r="G62">
        <v>1010025.5030251601</v>
      </c>
      <c r="H62">
        <v>1.89</v>
      </c>
      <c r="I62">
        <v>1.98</v>
      </c>
      <c r="J62">
        <v>11.21</v>
      </c>
      <c r="K62">
        <v>10.29</v>
      </c>
      <c r="L62">
        <v>7.79</v>
      </c>
    </row>
    <row r="63" spans="1:12" x14ac:dyDescent="0.25">
      <c r="A63">
        <v>61</v>
      </c>
      <c r="B63" s="1">
        <v>45072</v>
      </c>
      <c r="C63" s="1">
        <v>45083</v>
      </c>
      <c r="D63" t="s">
        <v>60</v>
      </c>
      <c r="E63">
        <v>385</v>
      </c>
      <c r="F63">
        <v>408244</v>
      </c>
      <c r="G63">
        <v>909043.27386491699</v>
      </c>
      <c r="H63">
        <v>1.51</v>
      </c>
      <c r="I63">
        <v>2.48</v>
      </c>
      <c r="J63">
        <v>10.130000000000001</v>
      </c>
      <c r="K63">
        <v>6.94</v>
      </c>
      <c r="L63">
        <v>5.69</v>
      </c>
    </row>
    <row r="64" spans="1:12" x14ac:dyDescent="0.25">
      <c r="A64">
        <v>62</v>
      </c>
      <c r="B64" s="1">
        <v>45072</v>
      </c>
      <c r="C64" s="1">
        <v>45083</v>
      </c>
      <c r="D64" t="s">
        <v>61</v>
      </c>
      <c r="E64">
        <v>44.55</v>
      </c>
      <c r="F64">
        <v>1134310</v>
      </c>
      <c r="G64">
        <v>908850.68474108598</v>
      </c>
      <c r="H64">
        <v>3.14</v>
      </c>
      <c r="I64">
        <v>5.27</v>
      </c>
      <c r="J64">
        <v>20.64</v>
      </c>
      <c r="K64">
        <v>11.39</v>
      </c>
      <c r="L64">
        <v>8.3000000000000007</v>
      </c>
    </row>
    <row r="65" spans="1:12" x14ac:dyDescent="0.25">
      <c r="A65">
        <v>63</v>
      </c>
      <c r="B65" s="1">
        <v>45075</v>
      </c>
      <c r="C65" s="1">
        <v>45078</v>
      </c>
      <c r="D65" t="s">
        <v>62</v>
      </c>
      <c r="E65">
        <v>59.3</v>
      </c>
      <c r="F65">
        <v>2636</v>
      </c>
      <c r="G65">
        <v>1423.37047095258</v>
      </c>
      <c r="H65">
        <v>-4.22</v>
      </c>
      <c r="I65">
        <v>-3.71</v>
      </c>
      <c r="J65">
        <v>26.2</v>
      </c>
      <c r="K65">
        <v>26.2</v>
      </c>
      <c r="L65">
        <v>26.2</v>
      </c>
    </row>
    <row r="66" spans="1:12" x14ac:dyDescent="0.25">
      <c r="A66">
        <v>64</v>
      </c>
      <c r="B66" s="1">
        <v>45075</v>
      </c>
      <c r="C66" s="1">
        <v>45084</v>
      </c>
      <c r="D66" t="s">
        <v>63</v>
      </c>
      <c r="E66">
        <v>15.55</v>
      </c>
      <c r="F66">
        <v>34973877</v>
      </c>
      <c r="G66">
        <v>12140916.763479</v>
      </c>
      <c r="H66">
        <v>-2.57</v>
      </c>
      <c r="I66">
        <v>5.79</v>
      </c>
      <c r="J66">
        <v>17.11</v>
      </c>
      <c r="K66">
        <v>17.11</v>
      </c>
      <c r="L66">
        <v>6.46</v>
      </c>
    </row>
    <row r="67" spans="1:12" x14ac:dyDescent="0.25">
      <c r="A67">
        <v>65</v>
      </c>
      <c r="B67" s="1">
        <v>45075</v>
      </c>
      <c r="C67" s="1">
        <v>45084</v>
      </c>
      <c r="D67" t="s">
        <v>64</v>
      </c>
      <c r="E67">
        <v>137.6</v>
      </c>
      <c r="F67">
        <v>56084</v>
      </c>
      <c r="G67">
        <v>103752.183197872</v>
      </c>
      <c r="H67">
        <v>-1.45</v>
      </c>
      <c r="I67">
        <v>-0.98</v>
      </c>
      <c r="J67">
        <v>33.93</v>
      </c>
      <c r="K67">
        <v>13.94</v>
      </c>
      <c r="L67">
        <v>13.86</v>
      </c>
    </row>
    <row r="68" spans="1:12" x14ac:dyDescent="0.25">
      <c r="A68">
        <v>66</v>
      </c>
      <c r="B68" s="1">
        <v>45075</v>
      </c>
      <c r="C68" s="1">
        <v>45079</v>
      </c>
      <c r="D68" t="s">
        <v>65</v>
      </c>
      <c r="E68">
        <v>83.2</v>
      </c>
      <c r="F68">
        <v>18339998</v>
      </c>
      <c r="G68">
        <v>21864790.479508799</v>
      </c>
      <c r="H68">
        <v>2.88</v>
      </c>
      <c r="I68">
        <v>0.78</v>
      </c>
      <c r="J68">
        <v>23.87</v>
      </c>
      <c r="K68">
        <v>13.41</v>
      </c>
      <c r="L68">
        <v>6.63</v>
      </c>
    </row>
    <row r="69" spans="1:12" x14ac:dyDescent="0.25">
      <c r="A69">
        <v>67</v>
      </c>
      <c r="B69" s="1">
        <v>45075</v>
      </c>
      <c r="C69" s="1">
        <v>45077</v>
      </c>
      <c r="D69" t="s">
        <v>66</v>
      </c>
      <c r="E69">
        <v>374.9</v>
      </c>
      <c r="F69">
        <v>113352</v>
      </c>
      <c r="G69">
        <v>100652.320918247</v>
      </c>
      <c r="H69">
        <v>-3.73</v>
      </c>
      <c r="I69">
        <v>-2.3199999999999998</v>
      </c>
      <c r="J69">
        <v>13.33</v>
      </c>
      <c r="K69">
        <v>12.62</v>
      </c>
      <c r="L69">
        <v>6.36</v>
      </c>
    </row>
    <row r="70" spans="1:12" x14ac:dyDescent="0.25">
      <c r="A70">
        <v>68</v>
      </c>
      <c r="B70" s="1">
        <v>45075</v>
      </c>
      <c r="C70" s="1">
        <v>45084</v>
      </c>
      <c r="D70" t="s">
        <v>67</v>
      </c>
      <c r="E70">
        <v>637.5</v>
      </c>
      <c r="F70">
        <v>389376</v>
      </c>
      <c r="G70">
        <v>315751.88149328</v>
      </c>
      <c r="H70">
        <v>-2.75</v>
      </c>
      <c r="I70">
        <v>-3.67</v>
      </c>
      <c r="J70">
        <v>12.4</v>
      </c>
      <c r="K70">
        <v>10.050000000000001</v>
      </c>
      <c r="L70">
        <v>10.050000000000001</v>
      </c>
    </row>
    <row r="71" spans="1:12" x14ac:dyDescent="0.25">
      <c r="A71">
        <v>69</v>
      </c>
      <c r="B71" s="1">
        <v>45075</v>
      </c>
      <c r="C71" s="1">
        <v>45084</v>
      </c>
      <c r="D71" t="s">
        <v>68</v>
      </c>
      <c r="E71">
        <v>26.85</v>
      </c>
      <c r="F71">
        <v>757833</v>
      </c>
      <c r="G71">
        <v>318684.92504486901</v>
      </c>
      <c r="H71">
        <v>-0.37</v>
      </c>
      <c r="I71">
        <v>2.0499999999999998</v>
      </c>
      <c r="J71">
        <v>12.59</v>
      </c>
      <c r="K71">
        <v>12.22</v>
      </c>
      <c r="L71">
        <v>7.04</v>
      </c>
    </row>
    <row r="72" spans="1:12" x14ac:dyDescent="0.25">
      <c r="A72">
        <v>70</v>
      </c>
      <c r="B72" s="1">
        <v>45075</v>
      </c>
      <c r="C72" s="1">
        <v>45078</v>
      </c>
      <c r="D72" t="s">
        <v>69</v>
      </c>
      <c r="E72">
        <v>22.7</v>
      </c>
      <c r="F72">
        <v>645248</v>
      </c>
      <c r="G72">
        <v>1080337.01755279</v>
      </c>
      <c r="H72">
        <v>2.2000000000000002</v>
      </c>
      <c r="I72">
        <v>0.88</v>
      </c>
      <c r="J72">
        <v>31.18</v>
      </c>
      <c r="K72">
        <v>29.36</v>
      </c>
      <c r="L72">
        <v>14.18</v>
      </c>
    </row>
    <row r="73" spans="1:12" x14ac:dyDescent="0.25">
      <c r="A73">
        <v>71</v>
      </c>
      <c r="B73" s="1">
        <v>45075</v>
      </c>
      <c r="C73" s="1">
        <v>45078</v>
      </c>
      <c r="D73" t="s">
        <v>70</v>
      </c>
      <c r="E73">
        <v>638.95000000000005</v>
      </c>
      <c r="F73">
        <v>191899</v>
      </c>
      <c r="G73">
        <v>478171.794458338</v>
      </c>
      <c r="H73">
        <v>-7.0000000000000007E-2</v>
      </c>
      <c r="I73">
        <v>-0.41</v>
      </c>
      <c r="J73">
        <v>10.68</v>
      </c>
      <c r="K73">
        <v>10.68</v>
      </c>
      <c r="L73">
        <v>10.68</v>
      </c>
    </row>
    <row r="74" spans="1:12" x14ac:dyDescent="0.25">
      <c r="A74">
        <v>72</v>
      </c>
      <c r="B74" s="1">
        <v>45075</v>
      </c>
      <c r="C74" s="1">
        <v>45079</v>
      </c>
      <c r="D74" t="s">
        <v>71</v>
      </c>
      <c r="E74">
        <v>154.35</v>
      </c>
      <c r="F74">
        <v>8400</v>
      </c>
      <c r="G74">
        <v>9880.2533769910497</v>
      </c>
      <c r="H74">
        <v>-2.0099999999999998</v>
      </c>
      <c r="I74">
        <v>-3.79</v>
      </c>
      <c r="J74">
        <v>13.33</v>
      </c>
      <c r="K74">
        <v>12.58</v>
      </c>
      <c r="L74">
        <v>6.62</v>
      </c>
    </row>
    <row r="75" spans="1:12" x14ac:dyDescent="0.25">
      <c r="A75">
        <v>73</v>
      </c>
      <c r="B75" s="1">
        <v>45075</v>
      </c>
      <c r="C75" s="1">
        <v>45084</v>
      </c>
      <c r="D75" t="s">
        <v>72</v>
      </c>
      <c r="E75">
        <v>103.85</v>
      </c>
      <c r="F75">
        <v>2052101</v>
      </c>
      <c r="G75">
        <v>1429172.0130651901</v>
      </c>
      <c r="H75">
        <v>1.44</v>
      </c>
      <c r="I75">
        <v>2.41</v>
      </c>
      <c r="J75">
        <v>7.73</v>
      </c>
      <c r="K75">
        <v>6.91</v>
      </c>
      <c r="L75">
        <v>5.15</v>
      </c>
    </row>
    <row r="76" spans="1:12" x14ac:dyDescent="0.25">
      <c r="A76">
        <v>74</v>
      </c>
      <c r="B76" s="1">
        <v>45036</v>
      </c>
      <c r="C76" s="1">
        <v>45044</v>
      </c>
      <c r="D76" t="s">
        <v>31</v>
      </c>
      <c r="E76">
        <v>98.8</v>
      </c>
      <c r="F76">
        <v>267031</v>
      </c>
      <c r="G76">
        <v>42929.738234137403</v>
      </c>
      <c r="H76">
        <v>-7.44</v>
      </c>
      <c r="I76">
        <v>-7.69</v>
      </c>
      <c r="J76">
        <v>46.58</v>
      </c>
      <c r="K76">
        <v>38</v>
      </c>
      <c r="L76">
        <v>13.35</v>
      </c>
    </row>
    <row r="77" spans="1:12" x14ac:dyDescent="0.25">
      <c r="A77">
        <v>75</v>
      </c>
      <c r="B77" s="1">
        <v>45075</v>
      </c>
      <c r="C77" s="1">
        <v>45084</v>
      </c>
      <c r="D77" t="s">
        <v>73</v>
      </c>
      <c r="E77">
        <v>25.25</v>
      </c>
      <c r="F77">
        <v>229696</v>
      </c>
      <c r="G77">
        <v>121090.35639185199</v>
      </c>
      <c r="H77">
        <v>-2.1800000000000002</v>
      </c>
      <c r="I77">
        <v>8.51</v>
      </c>
      <c r="J77">
        <v>28.7</v>
      </c>
      <c r="K77">
        <v>28.7</v>
      </c>
      <c r="L77">
        <v>13.19</v>
      </c>
    </row>
    <row r="78" spans="1:12" x14ac:dyDescent="0.25">
      <c r="A78">
        <v>76</v>
      </c>
      <c r="B78" s="1">
        <v>45075</v>
      </c>
      <c r="C78" s="1">
        <v>45077</v>
      </c>
      <c r="D78" t="s">
        <v>74</v>
      </c>
      <c r="E78">
        <v>44.15</v>
      </c>
      <c r="F78">
        <v>100080</v>
      </c>
      <c r="G78">
        <v>69705.619137896501</v>
      </c>
      <c r="H78">
        <v>1.93</v>
      </c>
      <c r="I78">
        <v>7.81</v>
      </c>
      <c r="J78">
        <v>21.16</v>
      </c>
      <c r="K78">
        <v>13.9</v>
      </c>
      <c r="L78">
        <v>5.69</v>
      </c>
    </row>
    <row r="79" spans="1:12" x14ac:dyDescent="0.25">
      <c r="A79">
        <v>77</v>
      </c>
      <c r="B79" s="1">
        <v>45075</v>
      </c>
      <c r="C79" s="1">
        <v>45082</v>
      </c>
      <c r="D79" t="s">
        <v>75</v>
      </c>
      <c r="E79">
        <v>24.95</v>
      </c>
      <c r="F79">
        <v>9275</v>
      </c>
      <c r="G79">
        <v>43151.079086002203</v>
      </c>
      <c r="H79">
        <v>-0.8</v>
      </c>
      <c r="I79">
        <v>-1</v>
      </c>
      <c r="J79">
        <v>31.02</v>
      </c>
      <c r="K79">
        <v>20.99</v>
      </c>
      <c r="L79">
        <v>5.61</v>
      </c>
    </row>
    <row r="80" spans="1:12" x14ac:dyDescent="0.25">
      <c r="A80">
        <v>78</v>
      </c>
      <c r="B80" s="1">
        <v>45075</v>
      </c>
      <c r="C80" s="1">
        <v>45083</v>
      </c>
      <c r="D80" t="s">
        <v>76</v>
      </c>
      <c r="E80">
        <v>91.55</v>
      </c>
      <c r="F80">
        <v>126037</v>
      </c>
      <c r="G80">
        <v>87248.805772231703</v>
      </c>
      <c r="H80">
        <v>1.91</v>
      </c>
      <c r="I80">
        <v>1.04</v>
      </c>
      <c r="J80">
        <v>17.399999999999999</v>
      </c>
      <c r="K80">
        <v>16.36</v>
      </c>
      <c r="L80">
        <v>16.36</v>
      </c>
    </row>
    <row r="81" spans="1:12" x14ac:dyDescent="0.25">
      <c r="A81">
        <v>79</v>
      </c>
      <c r="B81" s="1">
        <v>45075</v>
      </c>
      <c r="C81" s="1">
        <v>45078</v>
      </c>
      <c r="D81" t="s">
        <v>62</v>
      </c>
      <c r="E81">
        <v>59.3</v>
      </c>
      <c r="F81">
        <v>2636</v>
      </c>
      <c r="G81">
        <v>1423.3704710648001</v>
      </c>
      <c r="H81">
        <v>-4.22</v>
      </c>
      <c r="I81">
        <v>-3.71</v>
      </c>
      <c r="J81">
        <v>26.2</v>
      </c>
      <c r="K81">
        <v>26.2</v>
      </c>
      <c r="L81">
        <v>26.2</v>
      </c>
    </row>
    <row r="82" spans="1:12" x14ac:dyDescent="0.25">
      <c r="A82">
        <v>80</v>
      </c>
      <c r="B82" s="1">
        <v>45075</v>
      </c>
      <c r="C82" s="1">
        <v>45084</v>
      </c>
      <c r="D82" t="s">
        <v>63</v>
      </c>
      <c r="E82">
        <v>15.55</v>
      </c>
      <c r="F82">
        <v>34973877</v>
      </c>
      <c r="G82">
        <v>12140916.763771201</v>
      </c>
      <c r="H82">
        <v>-2.57</v>
      </c>
      <c r="I82">
        <v>5.79</v>
      </c>
      <c r="J82">
        <v>17.11</v>
      </c>
      <c r="K82">
        <v>17.11</v>
      </c>
      <c r="L82">
        <v>6.46</v>
      </c>
    </row>
    <row r="83" spans="1:12" x14ac:dyDescent="0.25">
      <c r="A83">
        <v>81</v>
      </c>
      <c r="B83" s="1">
        <v>45075</v>
      </c>
      <c r="C83" s="1">
        <v>45084</v>
      </c>
      <c r="D83" t="s">
        <v>64</v>
      </c>
      <c r="E83">
        <v>137.6</v>
      </c>
      <c r="F83">
        <v>56084</v>
      </c>
      <c r="G83">
        <v>103752.18320061</v>
      </c>
      <c r="H83">
        <v>-1.45</v>
      </c>
      <c r="I83">
        <v>-0.98</v>
      </c>
      <c r="J83">
        <v>33.93</v>
      </c>
      <c r="K83">
        <v>13.94</v>
      </c>
      <c r="L83">
        <v>13.86</v>
      </c>
    </row>
    <row r="84" spans="1:12" x14ac:dyDescent="0.25">
      <c r="A84">
        <v>82</v>
      </c>
      <c r="B84" s="1">
        <v>45075</v>
      </c>
      <c r="C84" s="1">
        <v>45079</v>
      </c>
      <c r="D84" t="s">
        <v>65</v>
      </c>
      <c r="E84">
        <v>83.2</v>
      </c>
      <c r="F84">
        <v>18339998</v>
      </c>
      <c r="G84">
        <v>21864790.479995199</v>
      </c>
      <c r="H84">
        <v>2.88</v>
      </c>
      <c r="I84">
        <v>0.78</v>
      </c>
      <c r="J84">
        <v>23.87</v>
      </c>
      <c r="K84">
        <v>13.41</v>
      </c>
      <c r="L84">
        <v>6.63</v>
      </c>
    </row>
    <row r="85" spans="1:12" x14ac:dyDescent="0.25">
      <c r="A85">
        <v>83</v>
      </c>
      <c r="B85" s="1">
        <v>45075</v>
      </c>
      <c r="C85" s="1">
        <v>45077</v>
      </c>
      <c r="D85" t="s">
        <v>66</v>
      </c>
      <c r="E85">
        <v>374.9</v>
      </c>
      <c r="F85">
        <v>113352</v>
      </c>
      <c r="G85">
        <v>100652.320923181</v>
      </c>
      <c r="H85">
        <v>-3.73</v>
      </c>
      <c r="I85">
        <v>-2.3199999999999998</v>
      </c>
      <c r="J85">
        <v>13.33</v>
      </c>
      <c r="K85">
        <v>12.62</v>
      </c>
      <c r="L85">
        <v>6.36</v>
      </c>
    </row>
    <row r="86" spans="1:12" x14ac:dyDescent="0.25">
      <c r="A86">
        <v>84</v>
      </c>
      <c r="B86" s="1">
        <v>45075</v>
      </c>
      <c r="C86" s="1">
        <v>45084</v>
      </c>
      <c r="D86" t="s">
        <v>67</v>
      </c>
      <c r="E86">
        <v>637.5</v>
      </c>
      <c r="F86">
        <v>389376</v>
      </c>
      <c r="G86">
        <v>315751.88150309602</v>
      </c>
      <c r="H86">
        <v>-2.75</v>
      </c>
      <c r="I86">
        <v>-3.67</v>
      </c>
      <c r="J86">
        <v>12.4</v>
      </c>
      <c r="K86">
        <v>10.050000000000001</v>
      </c>
      <c r="L86">
        <v>10.050000000000001</v>
      </c>
    </row>
    <row r="87" spans="1:12" x14ac:dyDescent="0.25">
      <c r="A87">
        <v>85</v>
      </c>
      <c r="B87" s="1">
        <v>45075</v>
      </c>
      <c r="C87" s="1">
        <v>45084</v>
      </c>
      <c r="D87" t="s">
        <v>68</v>
      </c>
      <c r="E87">
        <v>26.85</v>
      </c>
      <c r="F87">
        <v>757833</v>
      </c>
      <c r="G87">
        <v>318684.92504488397</v>
      </c>
      <c r="H87">
        <v>-0.37</v>
      </c>
      <c r="I87">
        <v>2.0499999999999998</v>
      </c>
      <c r="J87">
        <v>12.59</v>
      </c>
      <c r="K87">
        <v>12.22</v>
      </c>
      <c r="L87">
        <v>7.04</v>
      </c>
    </row>
    <row r="88" spans="1:12" x14ac:dyDescent="0.25">
      <c r="A88">
        <v>86</v>
      </c>
      <c r="B88" s="1">
        <v>45075</v>
      </c>
      <c r="C88" s="1">
        <v>45078</v>
      </c>
      <c r="D88" t="s">
        <v>70</v>
      </c>
      <c r="E88">
        <v>638.95000000000005</v>
      </c>
      <c r="F88">
        <v>191899</v>
      </c>
      <c r="G88">
        <v>478171.79447893897</v>
      </c>
      <c r="H88">
        <v>-7.0000000000000007E-2</v>
      </c>
      <c r="I88">
        <v>-0.41</v>
      </c>
      <c r="J88">
        <v>10.68</v>
      </c>
      <c r="K88">
        <v>10.68</v>
      </c>
      <c r="L88">
        <v>10.68</v>
      </c>
    </row>
    <row r="89" spans="1:12" x14ac:dyDescent="0.25">
      <c r="A89">
        <v>87</v>
      </c>
      <c r="B89" s="1">
        <v>45075</v>
      </c>
      <c r="C89" s="1">
        <v>45079</v>
      </c>
      <c r="D89" t="s">
        <v>71</v>
      </c>
      <c r="E89">
        <v>154.35</v>
      </c>
      <c r="F89">
        <v>8400</v>
      </c>
      <c r="G89">
        <v>9880.2533780282993</v>
      </c>
      <c r="H89">
        <v>-2.0099999999999998</v>
      </c>
      <c r="I89">
        <v>-3.79</v>
      </c>
      <c r="J89">
        <v>13.33</v>
      </c>
      <c r="K89">
        <v>12.58</v>
      </c>
      <c r="L89">
        <v>6.62</v>
      </c>
    </row>
    <row r="90" spans="1:12" x14ac:dyDescent="0.25">
      <c r="A90">
        <v>88</v>
      </c>
      <c r="B90" s="1">
        <v>45075</v>
      </c>
      <c r="C90" s="1">
        <v>45084</v>
      </c>
      <c r="D90" t="s">
        <v>72</v>
      </c>
      <c r="E90">
        <v>103.85</v>
      </c>
      <c r="F90">
        <v>2052101</v>
      </c>
      <c r="G90">
        <v>1429172.0130074699</v>
      </c>
      <c r="H90">
        <v>1.44</v>
      </c>
      <c r="I90">
        <v>2.41</v>
      </c>
      <c r="J90">
        <v>7.73</v>
      </c>
      <c r="K90">
        <v>6.91</v>
      </c>
      <c r="L90">
        <v>5.15</v>
      </c>
    </row>
    <row r="91" spans="1:12" x14ac:dyDescent="0.25">
      <c r="A91">
        <v>89</v>
      </c>
      <c r="B91" s="1">
        <v>45036</v>
      </c>
      <c r="C91" s="1">
        <v>45044</v>
      </c>
      <c r="D91" t="s">
        <v>31</v>
      </c>
      <c r="E91">
        <v>98.8</v>
      </c>
      <c r="F91">
        <v>267031</v>
      </c>
      <c r="G91">
        <v>42929.738249088601</v>
      </c>
      <c r="H91">
        <v>-7.44</v>
      </c>
      <c r="I91">
        <v>-7.69</v>
      </c>
      <c r="J91">
        <v>46.58</v>
      </c>
      <c r="K91">
        <v>38</v>
      </c>
      <c r="L91">
        <v>13.35</v>
      </c>
    </row>
    <row r="92" spans="1:12" x14ac:dyDescent="0.25">
      <c r="A92">
        <v>90</v>
      </c>
      <c r="B92" s="1">
        <v>45075</v>
      </c>
      <c r="C92" s="1">
        <v>45084</v>
      </c>
      <c r="D92" t="s">
        <v>73</v>
      </c>
      <c r="E92">
        <v>25.25</v>
      </c>
      <c r="F92">
        <v>229696</v>
      </c>
      <c r="G92">
        <v>121090.35639489999</v>
      </c>
      <c r="H92">
        <v>-2.1800000000000002</v>
      </c>
      <c r="I92">
        <v>8.51</v>
      </c>
      <c r="J92">
        <v>28.7</v>
      </c>
      <c r="K92">
        <v>28.7</v>
      </c>
      <c r="L92">
        <v>13.19</v>
      </c>
    </row>
    <row r="93" spans="1:12" x14ac:dyDescent="0.25">
      <c r="A93">
        <v>91</v>
      </c>
      <c r="B93" s="1">
        <v>45075</v>
      </c>
      <c r="C93" s="1">
        <v>45077</v>
      </c>
      <c r="D93" t="s">
        <v>74</v>
      </c>
      <c r="E93">
        <v>44.15</v>
      </c>
      <c r="F93">
        <v>100080</v>
      </c>
      <c r="G93">
        <v>69705.619141263101</v>
      </c>
      <c r="H93">
        <v>1.93</v>
      </c>
      <c r="I93">
        <v>7.81</v>
      </c>
      <c r="J93">
        <v>21.16</v>
      </c>
      <c r="K93">
        <v>13.9</v>
      </c>
      <c r="L93">
        <v>5.69</v>
      </c>
    </row>
    <row r="94" spans="1:12" x14ac:dyDescent="0.25">
      <c r="A94">
        <v>92</v>
      </c>
      <c r="B94" s="1">
        <v>45075</v>
      </c>
      <c r="C94" s="1">
        <v>45082</v>
      </c>
      <c r="D94" t="s">
        <v>75</v>
      </c>
      <c r="E94">
        <v>24.95</v>
      </c>
      <c r="F94">
        <v>9275</v>
      </c>
      <c r="G94">
        <v>43151.0790875987</v>
      </c>
      <c r="H94">
        <v>-0.8</v>
      </c>
      <c r="I94">
        <v>-1</v>
      </c>
      <c r="J94">
        <v>31.02</v>
      </c>
      <c r="K94">
        <v>20.99</v>
      </c>
      <c r="L94">
        <v>5.61</v>
      </c>
    </row>
    <row r="95" spans="1:12" x14ac:dyDescent="0.25">
      <c r="A95">
        <v>93</v>
      </c>
      <c r="B95" s="1">
        <v>45075</v>
      </c>
      <c r="C95" s="1">
        <v>45083</v>
      </c>
      <c r="D95" t="s">
        <v>76</v>
      </c>
      <c r="E95">
        <v>91.55</v>
      </c>
      <c r="F95">
        <v>126037</v>
      </c>
      <c r="G95">
        <v>87248.805775101195</v>
      </c>
      <c r="H95">
        <v>1.91</v>
      </c>
      <c r="I95">
        <v>1.04</v>
      </c>
      <c r="J95">
        <v>17.399999999999999</v>
      </c>
      <c r="K95">
        <v>16.36</v>
      </c>
      <c r="L95">
        <v>16.36</v>
      </c>
    </row>
    <row r="96" spans="1:12" x14ac:dyDescent="0.25">
      <c r="A96">
        <v>94</v>
      </c>
      <c r="B96" s="1">
        <v>45075</v>
      </c>
      <c r="C96" s="1">
        <v>45078</v>
      </c>
      <c r="D96" t="s">
        <v>62</v>
      </c>
      <c r="E96">
        <v>59.3</v>
      </c>
      <c r="F96">
        <v>2636</v>
      </c>
      <c r="G96">
        <v>1423.3704711891901</v>
      </c>
      <c r="H96">
        <v>-4.22</v>
      </c>
      <c r="I96">
        <v>-3.71</v>
      </c>
      <c r="J96">
        <v>26.2</v>
      </c>
      <c r="K96">
        <v>26.2</v>
      </c>
      <c r="L96">
        <v>26.2</v>
      </c>
    </row>
    <row r="97" spans="1:12" x14ac:dyDescent="0.25">
      <c r="A97">
        <v>95</v>
      </c>
      <c r="B97" s="1">
        <v>45075</v>
      </c>
      <c r="C97" s="1">
        <v>45084</v>
      </c>
      <c r="D97" t="s">
        <v>63</v>
      </c>
      <c r="E97">
        <v>15.55</v>
      </c>
      <c r="F97">
        <v>34973877</v>
      </c>
      <c r="G97">
        <v>12140916.7635941</v>
      </c>
      <c r="H97">
        <v>-2.57</v>
      </c>
      <c r="I97">
        <v>5.79</v>
      </c>
      <c r="J97">
        <v>17.11</v>
      </c>
      <c r="K97">
        <v>17.11</v>
      </c>
      <c r="L97">
        <v>6.46</v>
      </c>
    </row>
    <row r="98" spans="1:12" x14ac:dyDescent="0.25">
      <c r="A98">
        <v>96</v>
      </c>
      <c r="B98" s="1">
        <v>45075</v>
      </c>
      <c r="C98" s="1">
        <v>45084</v>
      </c>
      <c r="D98" t="s">
        <v>64</v>
      </c>
      <c r="E98">
        <v>137.6</v>
      </c>
      <c r="F98">
        <v>56084</v>
      </c>
      <c r="G98">
        <v>103752.183204013</v>
      </c>
      <c r="H98">
        <v>-1.45</v>
      </c>
      <c r="I98">
        <v>-0.98</v>
      </c>
      <c r="J98">
        <v>33.93</v>
      </c>
      <c r="K98">
        <v>13.94</v>
      </c>
      <c r="L98">
        <v>13.86</v>
      </c>
    </row>
    <row r="99" spans="1:12" x14ac:dyDescent="0.25">
      <c r="A99">
        <v>97</v>
      </c>
      <c r="B99" s="1">
        <v>45075</v>
      </c>
      <c r="C99" s="1">
        <v>45079</v>
      </c>
      <c r="D99" t="s">
        <v>65</v>
      </c>
      <c r="E99">
        <v>83.2</v>
      </c>
      <c r="F99">
        <v>18339998</v>
      </c>
      <c r="G99">
        <v>21864790.480413198</v>
      </c>
      <c r="H99">
        <v>2.88</v>
      </c>
      <c r="I99">
        <v>0.78</v>
      </c>
      <c r="J99">
        <v>23.87</v>
      </c>
      <c r="K99">
        <v>13.41</v>
      </c>
      <c r="L99">
        <v>6.63</v>
      </c>
    </row>
    <row r="100" spans="1:12" x14ac:dyDescent="0.25">
      <c r="A100">
        <v>98</v>
      </c>
      <c r="B100" s="1">
        <v>45075</v>
      </c>
      <c r="C100" s="1">
        <v>45077</v>
      </c>
      <c r="D100" t="s">
        <v>66</v>
      </c>
      <c r="E100">
        <v>374.9</v>
      </c>
      <c r="F100">
        <v>113352</v>
      </c>
      <c r="G100">
        <v>100652.320928474</v>
      </c>
      <c r="H100">
        <v>-3.73</v>
      </c>
      <c r="I100">
        <v>-2.3199999999999998</v>
      </c>
      <c r="J100">
        <v>13.33</v>
      </c>
      <c r="K100">
        <v>12.62</v>
      </c>
      <c r="L100">
        <v>6.36</v>
      </c>
    </row>
    <row r="101" spans="1:12" x14ac:dyDescent="0.25">
      <c r="A101">
        <v>99</v>
      </c>
      <c r="B101" s="1">
        <v>45075</v>
      </c>
      <c r="C101" s="1">
        <v>45084</v>
      </c>
      <c r="D101" t="s">
        <v>67</v>
      </c>
      <c r="E101">
        <v>637.5</v>
      </c>
      <c r="F101">
        <v>389376</v>
      </c>
      <c r="G101">
        <v>315751.881513912</v>
      </c>
      <c r="H101">
        <v>-2.75</v>
      </c>
      <c r="I101">
        <v>-3.67</v>
      </c>
      <c r="J101">
        <v>12.4</v>
      </c>
      <c r="K101">
        <v>10.050000000000001</v>
      </c>
      <c r="L101">
        <v>10.050000000000001</v>
      </c>
    </row>
    <row r="102" spans="1:12" x14ac:dyDescent="0.25">
      <c r="A102">
        <v>100</v>
      </c>
      <c r="B102" s="1">
        <v>45075</v>
      </c>
      <c r="C102" s="1">
        <v>45084</v>
      </c>
      <c r="D102" t="s">
        <v>68</v>
      </c>
      <c r="E102">
        <v>26.85</v>
      </c>
      <c r="F102">
        <v>757833</v>
      </c>
      <c r="G102">
        <v>318684.92504906299</v>
      </c>
      <c r="H102">
        <v>-0.37</v>
      </c>
      <c r="I102">
        <v>2.0499999999999998</v>
      </c>
      <c r="J102">
        <v>12.59</v>
      </c>
      <c r="K102">
        <v>12.22</v>
      </c>
      <c r="L102">
        <v>7.04</v>
      </c>
    </row>
    <row r="103" spans="1:12" x14ac:dyDescent="0.25">
      <c r="A103">
        <v>101</v>
      </c>
      <c r="B103" s="1">
        <v>45075</v>
      </c>
      <c r="C103" s="1">
        <v>45078</v>
      </c>
      <c r="D103" t="s">
        <v>70</v>
      </c>
      <c r="E103">
        <v>638.95000000000005</v>
      </c>
      <c r="F103">
        <v>191899</v>
      </c>
      <c r="G103">
        <v>478171.794502743</v>
      </c>
      <c r="H103">
        <v>-7.0000000000000007E-2</v>
      </c>
      <c r="I103">
        <v>-0.41</v>
      </c>
      <c r="J103">
        <v>10.68</v>
      </c>
      <c r="K103">
        <v>10.68</v>
      </c>
      <c r="L103">
        <v>10.68</v>
      </c>
    </row>
    <row r="104" spans="1:12" x14ac:dyDescent="0.25">
      <c r="A104">
        <v>102</v>
      </c>
      <c r="B104" s="1">
        <v>45075</v>
      </c>
      <c r="C104" s="1">
        <v>45079</v>
      </c>
      <c r="D104" t="s">
        <v>71</v>
      </c>
      <c r="E104">
        <v>154.35</v>
      </c>
      <c r="F104">
        <v>8400</v>
      </c>
      <c r="G104">
        <v>9880.2533791692695</v>
      </c>
      <c r="H104">
        <v>-2.0099999999999998</v>
      </c>
      <c r="I104">
        <v>-3.79</v>
      </c>
      <c r="J104">
        <v>13.33</v>
      </c>
      <c r="K104">
        <v>12.58</v>
      </c>
      <c r="L104">
        <v>6.62</v>
      </c>
    </row>
    <row r="105" spans="1:12" x14ac:dyDescent="0.25">
      <c r="A105">
        <v>103</v>
      </c>
      <c r="B105" s="1">
        <v>45075</v>
      </c>
      <c r="C105" s="1">
        <v>45084</v>
      </c>
      <c r="D105" t="s">
        <v>72</v>
      </c>
      <c r="E105">
        <v>103.85</v>
      </c>
      <c r="F105">
        <v>2052101</v>
      </c>
      <c r="G105">
        <v>1429172.01300928</v>
      </c>
      <c r="H105">
        <v>1.44</v>
      </c>
      <c r="I105">
        <v>2.41</v>
      </c>
      <c r="J105">
        <v>7.73</v>
      </c>
      <c r="K105">
        <v>6.91</v>
      </c>
      <c r="L105">
        <v>5.15</v>
      </c>
    </row>
    <row r="106" spans="1:12" x14ac:dyDescent="0.25">
      <c r="A106">
        <v>104</v>
      </c>
      <c r="B106" s="1">
        <v>45036</v>
      </c>
      <c r="C106" s="1">
        <v>45044</v>
      </c>
      <c r="D106" t="s">
        <v>31</v>
      </c>
      <c r="E106">
        <v>98.8</v>
      </c>
      <c r="F106">
        <v>267031</v>
      </c>
      <c r="G106">
        <v>42929.738267025699</v>
      </c>
      <c r="H106">
        <v>-7.44</v>
      </c>
      <c r="I106">
        <v>-7.69</v>
      </c>
      <c r="J106">
        <v>46.58</v>
      </c>
      <c r="K106">
        <v>38</v>
      </c>
      <c r="L106">
        <v>13.35</v>
      </c>
    </row>
    <row r="107" spans="1:12" x14ac:dyDescent="0.25">
      <c r="A107">
        <v>105</v>
      </c>
      <c r="B107" s="1">
        <v>45075</v>
      </c>
      <c r="C107" s="1">
        <v>45084</v>
      </c>
      <c r="D107" t="s">
        <v>73</v>
      </c>
      <c r="E107">
        <v>25.25</v>
      </c>
      <c r="F107">
        <v>229696</v>
      </c>
      <c r="G107">
        <v>121090.35639796199</v>
      </c>
      <c r="H107">
        <v>-2.1800000000000002</v>
      </c>
      <c r="I107">
        <v>8.51</v>
      </c>
      <c r="J107">
        <v>28.7</v>
      </c>
      <c r="K107">
        <v>28.7</v>
      </c>
      <c r="L107">
        <v>13.19</v>
      </c>
    </row>
    <row r="108" spans="1:12" x14ac:dyDescent="0.25">
      <c r="A108">
        <v>106</v>
      </c>
      <c r="B108" s="1">
        <v>45075</v>
      </c>
      <c r="C108" s="1">
        <v>45077</v>
      </c>
      <c r="D108" t="s">
        <v>74</v>
      </c>
      <c r="E108">
        <v>44.15</v>
      </c>
      <c r="F108">
        <v>100080</v>
      </c>
      <c r="G108">
        <v>69705.619145027304</v>
      </c>
      <c r="H108">
        <v>1.93</v>
      </c>
      <c r="I108">
        <v>7.81</v>
      </c>
      <c r="J108">
        <v>21.16</v>
      </c>
      <c r="K108">
        <v>13.9</v>
      </c>
      <c r="L108">
        <v>5.69</v>
      </c>
    </row>
    <row r="109" spans="1:12" x14ac:dyDescent="0.25">
      <c r="A109">
        <v>107</v>
      </c>
      <c r="B109" s="1">
        <v>45075</v>
      </c>
      <c r="C109" s="1">
        <v>45082</v>
      </c>
      <c r="D109" t="s">
        <v>75</v>
      </c>
      <c r="E109">
        <v>24.95</v>
      </c>
      <c r="F109">
        <v>9275</v>
      </c>
      <c r="G109">
        <v>43151.079089448103</v>
      </c>
      <c r="H109">
        <v>-0.8</v>
      </c>
      <c r="I109">
        <v>-1</v>
      </c>
      <c r="J109">
        <v>31.02</v>
      </c>
      <c r="K109">
        <v>20.99</v>
      </c>
      <c r="L109">
        <v>5.61</v>
      </c>
    </row>
    <row r="110" spans="1:12" x14ac:dyDescent="0.25">
      <c r="A110">
        <v>108</v>
      </c>
      <c r="B110" s="1">
        <v>45075</v>
      </c>
      <c r="C110" s="1">
        <v>45083</v>
      </c>
      <c r="D110" t="s">
        <v>76</v>
      </c>
      <c r="E110">
        <v>91.55</v>
      </c>
      <c r="F110">
        <v>126037</v>
      </c>
      <c r="G110">
        <v>87248.805776146794</v>
      </c>
      <c r="H110">
        <v>1.91</v>
      </c>
      <c r="I110">
        <v>1.04</v>
      </c>
      <c r="J110">
        <v>17.399999999999999</v>
      </c>
      <c r="K110">
        <v>16.36</v>
      </c>
      <c r="L110">
        <v>16.36</v>
      </c>
    </row>
    <row r="111" spans="1:12" x14ac:dyDescent="0.25">
      <c r="A111">
        <v>109</v>
      </c>
      <c r="B111" s="1">
        <v>45076</v>
      </c>
      <c r="C111" s="1">
        <v>45084</v>
      </c>
      <c r="D111" t="s">
        <v>77</v>
      </c>
      <c r="E111">
        <v>434.95</v>
      </c>
      <c r="F111">
        <v>279332</v>
      </c>
      <c r="G111">
        <v>377392.50905604003</v>
      </c>
      <c r="H111">
        <v>-1.0900000000000001</v>
      </c>
      <c r="I111">
        <v>-0.31</v>
      </c>
      <c r="J111">
        <v>18.88</v>
      </c>
      <c r="K111">
        <v>17.03</v>
      </c>
      <c r="L111">
        <v>3.34</v>
      </c>
    </row>
    <row r="112" spans="1:12" x14ac:dyDescent="0.25">
      <c r="A112">
        <v>110</v>
      </c>
      <c r="B112" s="1">
        <v>45076</v>
      </c>
      <c r="C112" s="1">
        <v>45082</v>
      </c>
      <c r="D112" t="s">
        <v>78</v>
      </c>
      <c r="E112">
        <v>296.39999999999998</v>
      </c>
      <c r="F112">
        <v>29749</v>
      </c>
      <c r="G112">
        <v>26773.536258859702</v>
      </c>
      <c r="H112">
        <v>0.56999999999999995</v>
      </c>
      <c r="I112">
        <v>3.91</v>
      </c>
      <c r="J112">
        <v>22.85</v>
      </c>
      <c r="K112">
        <v>11.35</v>
      </c>
      <c r="L112">
        <v>11.35</v>
      </c>
    </row>
    <row r="113" spans="1:12" x14ac:dyDescent="0.25">
      <c r="A113">
        <v>111</v>
      </c>
      <c r="B113" s="1">
        <v>45076</v>
      </c>
      <c r="C113" s="1">
        <v>45079</v>
      </c>
      <c r="D113" t="s">
        <v>79</v>
      </c>
      <c r="E113">
        <v>136.80000000000001</v>
      </c>
      <c r="F113">
        <v>789007</v>
      </c>
      <c r="G113">
        <v>889512.79405276896</v>
      </c>
      <c r="H113">
        <v>2.4900000000000002</v>
      </c>
      <c r="I113">
        <v>2.85</v>
      </c>
      <c r="J113">
        <v>10.74</v>
      </c>
      <c r="K113">
        <v>7.72</v>
      </c>
      <c r="L113">
        <v>6.27</v>
      </c>
    </row>
    <row r="114" spans="1:12" x14ac:dyDescent="0.25">
      <c r="A114">
        <v>112</v>
      </c>
      <c r="B114" s="1">
        <v>45036</v>
      </c>
      <c r="C114" s="1">
        <v>45044</v>
      </c>
      <c r="D114" t="s">
        <v>31</v>
      </c>
      <c r="E114">
        <v>98.8</v>
      </c>
      <c r="F114">
        <v>267031</v>
      </c>
      <c r="G114">
        <v>42929.738283219398</v>
      </c>
      <c r="H114">
        <v>-7.44</v>
      </c>
      <c r="I114">
        <v>-7.69</v>
      </c>
      <c r="J114">
        <v>46.58</v>
      </c>
      <c r="K114">
        <v>38</v>
      </c>
      <c r="L114">
        <v>13.35</v>
      </c>
    </row>
    <row r="115" spans="1:12" x14ac:dyDescent="0.25">
      <c r="A115">
        <v>113</v>
      </c>
      <c r="B115" s="1">
        <v>45076</v>
      </c>
      <c r="C115" s="1">
        <v>45085</v>
      </c>
      <c r="D115" t="s">
        <v>80</v>
      </c>
      <c r="E115">
        <v>59.9</v>
      </c>
      <c r="F115">
        <v>27779</v>
      </c>
      <c r="G115">
        <v>17772.281690588101</v>
      </c>
      <c r="H115">
        <v>-0.92</v>
      </c>
      <c r="I115">
        <v>0.5</v>
      </c>
      <c r="J115">
        <v>8.01</v>
      </c>
      <c r="K115">
        <v>8.01</v>
      </c>
      <c r="L115">
        <v>7.06</v>
      </c>
    </row>
    <row r="116" spans="1:12" x14ac:dyDescent="0.25">
      <c r="A116">
        <v>114</v>
      </c>
      <c r="B116" s="1">
        <v>45077</v>
      </c>
      <c r="C116" s="1">
        <v>45082</v>
      </c>
      <c r="D116" t="s">
        <v>81</v>
      </c>
      <c r="E116">
        <v>112.9</v>
      </c>
      <c r="F116">
        <v>29338</v>
      </c>
      <c r="G116">
        <v>49708.545127988597</v>
      </c>
      <c r="H116">
        <v>-0.44</v>
      </c>
      <c r="I116">
        <v>-1.46</v>
      </c>
      <c r="J116">
        <v>36.83</v>
      </c>
      <c r="K116">
        <v>31.28</v>
      </c>
      <c r="L116">
        <v>10.94</v>
      </c>
    </row>
    <row r="117" spans="1:12" x14ac:dyDescent="0.25">
      <c r="A117">
        <v>115</v>
      </c>
      <c r="B117" s="1">
        <v>45077</v>
      </c>
      <c r="C117" s="1">
        <v>45084</v>
      </c>
      <c r="D117" t="s">
        <v>82</v>
      </c>
      <c r="E117">
        <v>844.25</v>
      </c>
      <c r="F117">
        <v>4110739</v>
      </c>
      <c r="G117">
        <v>8034161.7290792</v>
      </c>
      <c r="H117">
        <v>-0.98</v>
      </c>
      <c r="I117">
        <v>-1.27</v>
      </c>
      <c r="J117">
        <v>10.210000000000001</v>
      </c>
      <c r="K117">
        <v>7.21</v>
      </c>
      <c r="L117">
        <v>5.8</v>
      </c>
    </row>
    <row r="118" spans="1:12" x14ac:dyDescent="0.25">
      <c r="A118">
        <v>116</v>
      </c>
      <c r="B118" s="1">
        <v>45077</v>
      </c>
      <c r="C118" s="1">
        <v>45086</v>
      </c>
      <c r="D118" t="s">
        <v>83</v>
      </c>
      <c r="E118">
        <v>102.25</v>
      </c>
      <c r="F118">
        <v>505148</v>
      </c>
      <c r="G118">
        <v>1218511.5697393201</v>
      </c>
      <c r="H118">
        <v>8.85</v>
      </c>
      <c r="I118">
        <v>10.32</v>
      </c>
      <c r="J118">
        <v>24.24</v>
      </c>
      <c r="K118">
        <v>10.61</v>
      </c>
      <c r="L118">
        <v>8.06</v>
      </c>
    </row>
    <row r="119" spans="1:12" x14ac:dyDescent="0.25">
      <c r="A119">
        <v>117</v>
      </c>
      <c r="B119" s="1">
        <v>45036</v>
      </c>
      <c r="C119" s="1">
        <v>45044</v>
      </c>
      <c r="D119" t="s">
        <v>31</v>
      </c>
      <c r="E119">
        <v>98.8</v>
      </c>
      <c r="F119">
        <v>267031</v>
      </c>
      <c r="G119">
        <v>42929.738306465799</v>
      </c>
      <c r="H119">
        <v>-7.44</v>
      </c>
      <c r="I119">
        <v>-7.69</v>
      </c>
      <c r="J119">
        <v>46.58</v>
      </c>
      <c r="K119">
        <v>38</v>
      </c>
      <c r="L119">
        <v>13.35</v>
      </c>
    </row>
    <row r="120" spans="1:12" x14ac:dyDescent="0.25">
      <c r="A120">
        <v>118</v>
      </c>
      <c r="B120" s="1">
        <v>45077</v>
      </c>
      <c r="C120" s="1">
        <v>45084</v>
      </c>
      <c r="D120" t="s">
        <v>84</v>
      </c>
      <c r="E120">
        <v>44.3</v>
      </c>
      <c r="F120">
        <v>100392</v>
      </c>
      <c r="G120">
        <v>114232.837042395</v>
      </c>
      <c r="H120">
        <v>-1.24</v>
      </c>
      <c r="I120">
        <v>-3.05</v>
      </c>
      <c r="J120">
        <v>15.11</v>
      </c>
      <c r="K120">
        <v>8.6999999999999993</v>
      </c>
      <c r="L120">
        <v>8.6999999999999993</v>
      </c>
    </row>
    <row r="121" spans="1:12" x14ac:dyDescent="0.25">
      <c r="A121">
        <v>119</v>
      </c>
      <c r="B121" s="1">
        <v>45078</v>
      </c>
      <c r="C121" s="1">
        <v>45086</v>
      </c>
      <c r="D121" t="s">
        <v>85</v>
      </c>
      <c r="E121">
        <v>807.2</v>
      </c>
      <c r="F121">
        <v>51993</v>
      </c>
      <c r="G121">
        <v>65653.762216797593</v>
      </c>
      <c r="H121">
        <v>0.99</v>
      </c>
      <c r="I121">
        <v>-1.8</v>
      </c>
      <c r="J121">
        <v>26.8</v>
      </c>
      <c r="K121">
        <v>23.82</v>
      </c>
      <c r="L121">
        <v>11.24</v>
      </c>
    </row>
    <row r="122" spans="1:12" x14ac:dyDescent="0.25">
      <c r="A122">
        <v>120</v>
      </c>
      <c r="B122" s="1">
        <v>45078</v>
      </c>
      <c r="C122" s="1">
        <v>45084</v>
      </c>
      <c r="D122" t="s">
        <v>86</v>
      </c>
      <c r="E122">
        <v>99</v>
      </c>
      <c r="F122">
        <v>18279</v>
      </c>
      <c r="G122">
        <v>28712.6663682217</v>
      </c>
      <c r="H122">
        <v>-0.56000000000000005</v>
      </c>
      <c r="I122">
        <v>-2.98</v>
      </c>
      <c r="J122">
        <v>20.71</v>
      </c>
      <c r="K122">
        <v>14.14</v>
      </c>
      <c r="L122">
        <v>13.74</v>
      </c>
    </row>
    <row r="123" spans="1:12" x14ac:dyDescent="0.25">
      <c r="A123">
        <v>121</v>
      </c>
      <c r="B123" s="1">
        <v>45078</v>
      </c>
      <c r="C123" s="1">
        <v>45083</v>
      </c>
      <c r="D123" t="s">
        <v>87</v>
      </c>
      <c r="E123">
        <v>184.95</v>
      </c>
      <c r="F123">
        <v>1370440</v>
      </c>
      <c r="G123">
        <v>1901386.9453681</v>
      </c>
      <c r="H123">
        <v>-1.43</v>
      </c>
      <c r="I123">
        <v>-2.0299999999999998</v>
      </c>
      <c r="J123">
        <v>8.83</v>
      </c>
      <c r="K123">
        <v>8.83</v>
      </c>
      <c r="L123">
        <v>6.6</v>
      </c>
    </row>
    <row r="124" spans="1:12" x14ac:dyDescent="0.25">
      <c r="A124">
        <v>122</v>
      </c>
      <c r="B124" s="1">
        <v>45078</v>
      </c>
      <c r="C124" s="1">
        <v>45084</v>
      </c>
      <c r="D124" t="s">
        <v>88</v>
      </c>
      <c r="E124">
        <v>764.45</v>
      </c>
      <c r="F124">
        <v>85361</v>
      </c>
      <c r="G124">
        <v>120501.67603165199</v>
      </c>
      <c r="H124">
        <v>-1.5</v>
      </c>
      <c r="I124">
        <v>-1.1100000000000001</v>
      </c>
      <c r="J124">
        <v>22.06</v>
      </c>
      <c r="K124">
        <v>17.18</v>
      </c>
      <c r="L124">
        <v>10.36</v>
      </c>
    </row>
    <row r="125" spans="1:12" x14ac:dyDescent="0.25">
      <c r="A125">
        <v>123</v>
      </c>
      <c r="B125" s="1">
        <v>45078</v>
      </c>
      <c r="C125" s="1">
        <v>45084</v>
      </c>
      <c r="D125" t="s">
        <v>12</v>
      </c>
      <c r="E125">
        <v>27.5</v>
      </c>
      <c r="F125">
        <v>10051299</v>
      </c>
      <c r="G125">
        <v>10867252.2954139</v>
      </c>
      <c r="H125">
        <v>-0.18</v>
      </c>
      <c r="I125">
        <v>-1.64</v>
      </c>
      <c r="J125">
        <v>23.2</v>
      </c>
      <c r="K125">
        <v>15.4</v>
      </c>
      <c r="L125">
        <v>6.82</v>
      </c>
    </row>
    <row r="126" spans="1:12" x14ac:dyDescent="0.25">
      <c r="A126">
        <v>124</v>
      </c>
      <c r="B126" s="1">
        <v>45078</v>
      </c>
      <c r="C126" s="1">
        <v>45084</v>
      </c>
      <c r="D126" t="s">
        <v>13</v>
      </c>
      <c r="E126">
        <v>21.65</v>
      </c>
      <c r="F126">
        <v>46259</v>
      </c>
      <c r="G126">
        <v>95972.573768787901</v>
      </c>
      <c r="H126">
        <v>-0.46</v>
      </c>
      <c r="I126">
        <v>-2.08</v>
      </c>
      <c r="J126">
        <v>17.71</v>
      </c>
      <c r="K126">
        <v>7.23</v>
      </c>
      <c r="L126">
        <v>3.49</v>
      </c>
    </row>
    <row r="127" spans="1:12" x14ac:dyDescent="0.25">
      <c r="A127">
        <v>125</v>
      </c>
      <c r="B127" s="1">
        <v>45079</v>
      </c>
      <c r="C127" s="1">
        <v>45084</v>
      </c>
      <c r="D127" t="s">
        <v>89</v>
      </c>
      <c r="E127">
        <v>127.75</v>
      </c>
      <c r="F127">
        <v>113595</v>
      </c>
      <c r="G127">
        <v>143617.45385287199</v>
      </c>
      <c r="H127">
        <v>-3.6</v>
      </c>
      <c r="I127">
        <v>-1.72</v>
      </c>
      <c r="J127">
        <v>22.25</v>
      </c>
      <c r="K127">
        <v>15.38</v>
      </c>
      <c r="L127">
        <v>15.38</v>
      </c>
    </row>
    <row r="128" spans="1:12" x14ac:dyDescent="0.25">
      <c r="A128">
        <v>126</v>
      </c>
      <c r="B128" s="1">
        <v>45079</v>
      </c>
      <c r="C128" s="1">
        <v>45084</v>
      </c>
      <c r="D128" t="s">
        <v>14</v>
      </c>
      <c r="E128">
        <v>368.1</v>
      </c>
      <c r="F128">
        <v>224487</v>
      </c>
      <c r="G128">
        <v>101131.377905645</v>
      </c>
      <c r="H128">
        <v>-1.07</v>
      </c>
      <c r="I128">
        <v>0.88</v>
      </c>
      <c r="J128">
        <v>10.31</v>
      </c>
      <c r="K128">
        <v>9.4</v>
      </c>
      <c r="L128">
        <v>8.39</v>
      </c>
    </row>
    <row r="129" spans="1:12" x14ac:dyDescent="0.25">
      <c r="A129">
        <v>127</v>
      </c>
      <c r="B129" s="1">
        <v>45079</v>
      </c>
      <c r="C129" s="1">
        <v>45084</v>
      </c>
      <c r="D129" t="s">
        <v>90</v>
      </c>
      <c r="E129">
        <v>539</v>
      </c>
      <c r="F129">
        <v>69367</v>
      </c>
      <c r="G129">
        <v>55975.030669421503</v>
      </c>
      <c r="H129">
        <v>0.16</v>
      </c>
      <c r="I129">
        <v>-1.44</v>
      </c>
      <c r="J129">
        <v>9.9700000000000006</v>
      </c>
      <c r="K129">
        <v>9.9700000000000006</v>
      </c>
      <c r="L129">
        <v>9.9700000000000006</v>
      </c>
    </row>
    <row r="130" spans="1:12" x14ac:dyDescent="0.25">
      <c r="A130">
        <v>128</v>
      </c>
      <c r="B130" s="1">
        <v>45079</v>
      </c>
      <c r="C130" s="1">
        <v>45086</v>
      </c>
      <c r="D130" t="s">
        <v>91</v>
      </c>
      <c r="E130">
        <v>73.55</v>
      </c>
      <c r="F130">
        <v>1702589</v>
      </c>
      <c r="G130">
        <v>912050.16261604906</v>
      </c>
      <c r="H130">
        <v>1.97</v>
      </c>
      <c r="I130">
        <v>1.77</v>
      </c>
      <c r="J130">
        <v>12.64</v>
      </c>
      <c r="K130">
        <v>12.64</v>
      </c>
      <c r="L130">
        <v>7.71</v>
      </c>
    </row>
    <row r="131" spans="1:12" x14ac:dyDescent="0.25">
      <c r="A131">
        <v>129</v>
      </c>
      <c r="B131" s="1">
        <v>45079</v>
      </c>
      <c r="C131" s="1">
        <v>45086</v>
      </c>
      <c r="D131" t="s">
        <v>92</v>
      </c>
      <c r="E131">
        <v>105.05</v>
      </c>
      <c r="F131">
        <v>4138857</v>
      </c>
      <c r="G131">
        <v>1225459.2256927199</v>
      </c>
      <c r="H131">
        <v>-0.95</v>
      </c>
      <c r="I131">
        <v>-1.24</v>
      </c>
      <c r="J131">
        <v>11.44</v>
      </c>
      <c r="K131">
        <v>11.44</v>
      </c>
      <c r="L131">
        <v>11.44</v>
      </c>
    </row>
    <row r="132" spans="1:12" x14ac:dyDescent="0.25">
      <c r="A132">
        <v>130</v>
      </c>
      <c r="B132" s="1">
        <v>45079</v>
      </c>
      <c r="C132" s="1">
        <v>45089</v>
      </c>
      <c r="D132" t="s">
        <v>93</v>
      </c>
      <c r="E132">
        <v>97.5</v>
      </c>
      <c r="F132">
        <v>280527</v>
      </c>
      <c r="G132">
        <v>526205.125136054</v>
      </c>
      <c r="H132">
        <v>1.08</v>
      </c>
      <c r="I132">
        <v>1.38</v>
      </c>
      <c r="J132">
        <v>8.98</v>
      </c>
      <c r="K132">
        <v>6.9</v>
      </c>
      <c r="L132">
        <v>5.39</v>
      </c>
    </row>
    <row r="133" spans="1:12" x14ac:dyDescent="0.25">
      <c r="A133">
        <v>131</v>
      </c>
      <c r="B133" s="1">
        <v>45079</v>
      </c>
      <c r="C133" s="1">
        <v>45089</v>
      </c>
      <c r="D133" t="s">
        <v>94</v>
      </c>
      <c r="E133">
        <v>100.25</v>
      </c>
      <c r="F133">
        <v>234517</v>
      </c>
      <c r="G133">
        <v>347931.50060899399</v>
      </c>
      <c r="H133">
        <v>0.7</v>
      </c>
      <c r="I133">
        <v>5.64</v>
      </c>
      <c r="J133">
        <v>14.48</v>
      </c>
      <c r="K133">
        <v>10.7</v>
      </c>
      <c r="L133">
        <v>7.22</v>
      </c>
    </row>
    <row r="134" spans="1:12" x14ac:dyDescent="0.25">
      <c r="A134">
        <v>132</v>
      </c>
      <c r="B134" s="1">
        <v>45079</v>
      </c>
      <c r="C134" s="1">
        <v>45090</v>
      </c>
      <c r="D134" t="s">
        <v>95</v>
      </c>
      <c r="E134">
        <v>501.65</v>
      </c>
      <c r="F134">
        <v>2871414</v>
      </c>
      <c r="G134">
        <v>1000476.189818</v>
      </c>
      <c r="H134">
        <v>-1.1299999999999999</v>
      </c>
      <c r="I134">
        <v>-0.57999999999999996</v>
      </c>
      <c r="J134">
        <v>12.92</v>
      </c>
      <c r="K134">
        <v>9.6300000000000008</v>
      </c>
      <c r="L134">
        <v>7.08</v>
      </c>
    </row>
    <row r="135" spans="1:12" x14ac:dyDescent="0.25">
      <c r="A135">
        <v>133</v>
      </c>
      <c r="B135" s="1">
        <v>45079</v>
      </c>
      <c r="C135" s="1">
        <v>45084</v>
      </c>
      <c r="D135" t="s">
        <v>10</v>
      </c>
      <c r="E135">
        <v>74.25</v>
      </c>
      <c r="F135">
        <v>310817</v>
      </c>
      <c r="G135">
        <v>264502.121117389</v>
      </c>
      <c r="H135">
        <v>-1.01</v>
      </c>
      <c r="I135">
        <v>-1.41</v>
      </c>
      <c r="J135">
        <v>12.82</v>
      </c>
      <c r="K135">
        <v>10.79</v>
      </c>
      <c r="L135">
        <v>7.2</v>
      </c>
    </row>
    <row r="136" spans="1:12" x14ac:dyDescent="0.25">
      <c r="A136">
        <v>134</v>
      </c>
      <c r="B136" s="1">
        <v>45079</v>
      </c>
      <c r="C136" s="1">
        <v>45085</v>
      </c>
      <c r="D136" t="s">
        <v>96</v>
      </c>
      <c r="E136">
        <v>111.85</v>
      </c>
      <c r="F136">
        <v>3950315</v>
      </c>
      <c r="G136">
        <v>2896464.23040572</v>
      </c>
      <c r="H136">
        <v>-0.76</v>
      </c>
      <c r="I136">
        <v>-2.2400000000000002</v>
      </c>
      <c r="J136">
        <v>10.35</v>
      </c>
      <c r="K136">
        <v>7.12</v>
      </c>
      <c r="L136">
        <v>5.28</v>
      </c>
    </row>
    <row r="137" spans="1:12" x14ac:dyDescent="0.25">
      <c r="A137">
        <v>135</v>
      </c>
      <c r="B137" s="1">
        <v>45079</v>
      </c>
      <c r="C137" s="1">
        <v>45090</v>
      </c>
      <c r="D137" t="s">
        <v>97</v>
      </c>
      <c r="E137">
        <v>23.6</v>
      </c>
      <c r="F137">
        <v>196369</v>
      </c>
      <c r="G137">
        <v>173922.67751983</v>
      </c>
      <c r="H137">
        <v>0</v>
      </c>
      <c r="I137">
        <v>-1.48</v>
      </c>
      <c r="J137">
        <v>13.94</v>
      </c>
      <c r="K137">
        <v>13.94</v>
      </c>
      <c r="L137">
        <v>13.11</v>
      </c>
    </row>
    <row r="138" spans="1:12" x14ac:dyDescent="0.25">
      <c r="A138">
        <v>136</v>
      </c>
      <c r="B138" s="1">
        <v>45079</v>
      </c>
      <c r="C138" s="1">
        <v>45084</v>
      </c>
      <c r="D138" t="s">
        <v>98</v>
      </c>
      <c r="E138">
        <v>138.55000000000001</v>
      </c>
      <c r="F138">
        <v>315069</v>
      </c>
      <c r="G138">
        <v>46875.864111690898</v>
      </c>
      <c r="H138">
        <v>-4.33</v>
      </c>
      <c r="I138">
        <v>-7</v>
      </c>
      <c r="J138">
        <v>19.690000000000001</v>
      </c>
      <c r="K138">
        <v>17.809999999999999</v>
      </c>
      <c r="L138">
        <v>8.33</v>
      </c>
    </row>
    <row r="139" spans="1:12" x14ac:dyDescent="0.25">
      <c r="A139">
        <v>137</v>
      </c>
      <c r="B139" s="1">
        <v>45079</v>
      </c>
      <c r="C139" s="1">
        <v>45084</v>
      </c>
      <c r="D139" t="s">
        <v>52</v>
      </c>
      <c r="E139">
        <v>79.400000000000006</v>
      </c>
      <c r="F139">
        <v>285710</v>
      </c>
      <c r="G139">
        <v>210252.79033967701</v>
      </c>
      <c r="H139">
        <v>10.199999999999999</v>
      </c>
      <c r="I139">
        <v>12.41</v>
      </c>
      <c r="J139">
        <v>23.35</v>
      </c>
      <c r="K139">
        <v>18.5</v>
      </c>
      <c r="L139">
        <v>18.5</v>
      </c>
    </row>
    <row r="140" spans="1:12" x14ac:dyDescent="0.25">
      <c r="A140">
        <v>138</v>
      </c>
      <c r="B140" s="1">
        <v>45082</v>
      </c>
      <c r="C140" s="1">
        <v>45091</v>
      </c>
      <c r="D140" t="s">
        <v>99</v>
      </c>
      <c r="E140">
        <v>24.1</v>
      </c>
      <c r="F140">
        <v>383856</v>
      </c>
      <c r="G140">
        <v>265429.38728483103</v>
      </c>
      <c r="H140">
        <v>2.0699999999999998</v>
      </c>
      <c r="I140">
        <v>1.87</v>
      </c>
      <c r="J140">
        <v>24.09</v>
      </c>
      <c r="K140">
        <v>12.58</v>
      </c>
      <c r="L140">
        <v>6.07</v>
      </c>
    </row>
    <row r="141" spans="1:12" x14ac:dyDescent="0.25">
      <c r="A141">
        <v>139</v>
      </c>
      <c r="B141" s="1">
        <v>45082</v>
      </c>
      <c r="C141" s="1">
        <v>45089</v>
      </c>
      <c r="D141" t="s">
        <v>33</v>
      </c>
      <c r="E141">
        <v>134.6</v>
      </c>
      <c r="F141">
        <v>1053123</v>
      </c>
      <c r="G141">
        <v>607971.60829142702</v>
      </c>
      <c r="H141">
        <v>1.52</v>
      </c>
      <c r="I141">
        <v>1.63</v>
      </c>
      <c r="J141">
        <v>18.97</v>
      </c>
      <c r="K141">
        <v>9.75</v>
      </c>
      <c r="L141">
        <v>8.2899999999999991</v>
      </c>
    </row>
    <row r="142" spans="1:12" x14ac:dyDescent="0.25">
      <c r="A142">
        <v>140</v>
      </c>
      <c r="B142" s="1">
        <v>45082</v>
      </c>
      <c r="C142" s="1">
        <v>45086</v>
      </c>
      <c r="D142" t="s">
        <v>100</v>
      </c>
      <c r="E142">
        <v>507.75</v>
      </c>
      <c r="F142">
        <v>773118</v>
      </c>
      <c r="G142">
        <v>945198.49501579604</v>
      </c>
      <c r="H142">
        <v>11.22</v>
      </c>
      <c r="I142">
        <v>10.92</v>
      </c>
      <c r="J142">
        <v>18.79</v>
      </c>
      <c r="K142">
        <v>18.79</v>
      </c>
      <c r="L142">
        <v>13.43</v>
      </c>
    </row>
    <row r="143" spans="1:12" x14ac:dyDescent="0.25">
      <c r="A143">
        <v>141</v>
      </c>
      <c r="B143" s="1">
        <v>45082</v>
      </c>
      <c r="C143" s="1">
        <v>45086</v>
      </c>
      <c r="D143" t="s">
        <v>101</v>
      </c>
      <c r="E143">
        <v>675.45</v>
      </c>
      <c r="F143">
        <v>127984</v>
      </c>
      <c r="G143">
        <v>141954.754867109</v>
      </c>
      <c r="H143">
        <v>0.76</v>
      </c>
      <c r="I143">
        <v>0.4</v>
      </c>
      <c r="J143">
        <v>16.2</v>
      </c>
      <c r="K143">
        <v>8.32</v>
      </c>
      <c r="L143">
        <v>8.24</v>
      </c>
    </row>
    <row r="144" spans="1:12" x14ac:dyDescent="0.25">
      <c r="A144">
        <v>142</v>
      </c>
      <c r="B144" s="1">
        <v>45082</v>
      </c>
      <c r="C144" s="1">
        <v>45089</v>
      </c>
      <c r="D144" t="s">
        <v>102</v>
      </c>
      <c r="E144">
        <v>59.95</v>
      </c>
      <c r="F144">
        <v>55825</v>
      </c>
      <c r="G144">
        <v>135854.11004398399</v>
      </c>
      <c r="H144">
        <v>-1.75</v>
      </c>
      <c r="I144">
        <v>-0.25</v>
      </c>
      <c r="J144">
        <v>14.78</v>
      </c>
      <c r="K144">
        <v>10.17</v>
      </c>
      <c r="L144">
        <v>5.95</v>
      </c>
    </row>
    <row r="145" spans="1:12" x14ac:dyDescent="0.25">
      <c r="A145">
        <v>143</v>
      </c>
      <c r="B145" s="1">
        <v>45082</v>
      </c>
      <c r="C145" s="1">
        <v>45086</v>
      </c>
      <c r="D145" t="s">
        <v>103</v>
      </c>
      <c r="E145">
        <v>187.95</v>
      </c>
      <c r="F145">
        <v>75569</v>
      </c>
      <c r="G145">
        <v>60526.413319280196</v>
      </c>
      <c r="H145">
        <v>0.05</v>
      </c>
      <c r="I145">
        <v>-0.74</v>
      </c>
      <c r="J145">
        <v>12.85</v>
      </c>
      <c r="K145">
        <v>11.32</v>
      </c>
      <c r="L145">
        <v>11.32</v>
      </c>
    </row>
    <row r="146" spans="1:12" x14ac:dyDescent="0.25">
      <c r="A146">
        <v>144</v>
      </c>
      <c r="B146" s="1">
        <v>45082</v>
      </c>
      <c r="C146" s="1">
        <v>45086</v>
      </c>
      <c r="D146" t="s">
        <v>104</v>
      </c>
      <c r="E146">
        <v>558.5</v>
      </c>
      <c r="F146">
        <v>561158</v>
      </c>
      <c r="G146">
        <v>512556.31700738298</v>
      </c>
      <c r="H146">
        <v>1.07</v>
      </c>
      <c r="I146">
        <v>-0.72</v>
      </c>
      <c r="J146">
        <v>12.66</v>
      </c>
      <c r="K146">
        <v>12.66</v>
      </c>
      <c r="L146">
        <v>11.05</v>
      </c>
    </row>
    <row r="147" spans="1:12" x14ac:dyDescent="0.25">
      <c r="A147">
        <v>145</v>
      </c>
      <c r="B147" s="1">
        <v>45082</v>
      </c>
      <c r="C147" s="1">
        <v>45091</v>
      </c>
      <c r="D147" t="s">
        <v>105</v>
      </c>
      <c r="E147">
        <v>753.9</v>
      </c>
      <c r="F147">
        <v>90286</v>
      </c>
      <c r="G147">
        <v>103904.446708673</v>
      </c>
      <c r="H147">
        <v>-0.96</v>
      </c>
      <c r="I147">
        <v>-0.94</v>
      </c>
      <c r="J147">
        <v>14.25</v>
      </c>
      <c r="K147">
        <v>13.08</v>
      </c>
      <c r="L147">
        <v>10.53</v>
      </c>
    </row>
    <row r="148" spans="1:12" x14ac:dyDescent="0.25">
      <c r="A148">
        <v>146</v>
      </c>
      <c r="B148" s="1">
        <v>45082</v>
      </c>
      <c r="C148" s="1">
        <v>45090</v>
      </c>
      <c r="D148" t="s">
        <v>106</v>
      </c>
      <c r="E148">
        <v>843</v>
      </c>
      <c r="F148">
        <v>106411</v>
      </c>
      <c r="G148">
        <v>288424.18031071802</v>
      </c>
      <c r="H148">
        <v>0.08</v>
      </c>
      <c r="I148">
        <v>0.14000000000000001</v>
      </c>
      <c r="J148">
        <v>15.36</v>
      </c>
      <c r="K148">
        <v>13.24</v>
      </c>
      <c r="L148">
        <v>9.82</v>
      </c>
    </row>
    <row r="149" spans="1:12" x14ac:dyDescent="0.25">
      <c r="A149">
        <v>147</v>
      </c>
      <c r="B149" s="1">
        <v>45036</v>
      </c>
      <c r="C149" s="1">
        <v>45044</v>
      </c>
      <c r="D149" t="s">
        <v>31</v>
      </c>
      <c r="E149">
        <v>98.8</v>
      </c>
      <c r="F149">
        <v>267031</v>
      </c>
      <c r="G149">
        <v>42929.738329558197</v>
      </c>
      <c r="H149">
        <v>-7.44</v>
      </c>
      <c r="I149">
        <v>-7.69</v>
      </c>
      <c r="J149">
        <v>46.58</v>
      </c>
      <c r="K149">
        <v>38</v>
      </c>
      <c r="L149">
        <v>13.35</v>
      </c>
    </row>
    <row r="150" spans="1:12" x14ac:dyDescent="0.25">
      <c r="A150">
        <v>148</v>
      </c>
      <c r="B150" s="1">
        <v>45082</v>
      </c>
      <c r="C150" s="1">
        <v>45086</v>
      </c>
      <c r="D150" t="s">
        <v>9</v>
      </c>
      <c r="E150">
        <v>769.75</v>
      </c>
      <c r="F150">
        <v>8576</v>
      </c>
      <c r="G150">
        <v>17446.016734679899</v>
      </c>
      <c r="H150">
        <v>1.59</v>
      </c>
      <c r="I150">
        <v>0.25</v>
      </c>
      <c r="J150">
        <v>11.88</v>
      </c>
      <c r="K150">
        <v>9.52</v>
      </c>
      <c r="L150">
        <v>6.29</v>
      </c>
    </row>
    <row r="151" spans="1:12" x14ac:dyDescent="0.25">
      <c r="A151">
        <v>149</v>
      </c>
      <c r="B151" s="1">
        <v>45082</v>
      </c>
      <c r="C151" s="1">
        <v>45085</v>
      </c>
      <c r="D151" t="s">
        <v>107</v>
      </c>
      <c r="E151">
        <v>349.95</v>
      </c>
      <c r="F151">
        <v>2534</v>
      </c>
      <c r="G151">
        <v>6634.9660393786398</v>
      </c>
      <c r="H151">
        <v>-0.44</v>
      </c>
      <c r="I151">
        <v>3.93</v>
      </c>
      <c r="J151">
        <v>16.73</v>
      </c>
      <c r="K151">
        <v>16.73</v>
      </c>
      <c r="L151">
        <v>16.66</v>
      </c>
    </row>
    <row r="152" spans="1:12" x14ac:dyDescent="0.25">
      <c r="A152">
        <v>150</v>
      </c>
      <c r="B152" s="1">
        <v>45082</v>
      </c>
      <c r="C152" s="1">
        <v>45089</v>
      </c>
      <c r="D152" t="s">
        <v>108</v>
      </c>
      <c r="E152">
        <v>357.6</v>
      </c>
      <c r="F152">
        <v>115731</v>
      </c>
      <c r="G152">
        <v>265985.41012258799</v>
      </c>
      <c r="H152">
        <v>0.45</v>
      </c>
      <c r="I152">
        <v>0.62</v>
      </c>
      <c r="J152">
        <v>9.68</v>
      </c>
      <c r="K152">
        <v>8.52</v>
      </c>
      <c r="L152">
        <v>6.78</v>
      </c>
    </row>
    <row r="153" spans="1:12" x14ac:dyDescent="0.25">
      <c r="A153">
        <v>151</v>
      </c>
      <c r="B153" s="1">
        <v>45082</v>
      </c>
      <c r="C153" s="1">
        <v>45091</v>
      </c>
      <c r="D153" t="s">
        <v>99</v>
      </c>
      <c r="E153">
        <v>24.1</v>
      </c>
      <c r="F153">
        <v>383856</v>
      </c>
      <c r="G153">
        <v>265429.38729132601</v>
      </c>
      <c r="H153">
        <v>2.0699999999999998</v>
      </c>
      <c r="I153">
        <v>1.87</v>
      </c>
      <c r="J153">
        <v>24.09</v>
      </c>
      <c r="K153">
        <v>12.58</v>
      </c>
      <c r="L153">
        <v>6.07</v>
      </c>
    </row>
    <row r="154" spans="1:12" x14ac:dyDescent="0.25">
      <c r="A154">
        <v>152</v>
      </c>
      <c r="B154" s="1">
        <v>45082</v>
      </c>
      <c r="C154" s="1">
        <v>45089</v>
      </c>
      <c r="D154" t="s">
        <v>33</v>
      </c>
      <c r="E154">
        <v>134.6</v>
      </c>
      <c r="F154">
        <v>1053123</v>
      </c>
      <c r="G154">
        <v>607971.60831259098</v>
      </c>
      <c r="H154">
        <v>1.52</v>
      </c>
      <c r="I154">
        <v>1.63</v>
      </c>
      <c r="J154">
        <v>18.97</v>
      </c>
      <c r="K154">
        <v>9.75</v>
      </c>
      <c r="L154">
        <v>8.2899999999999991</v>
      </c>
    </row>
    <row r="155" spans="1:12" x14ac:dyDescent="0.25">
      <c r="A155">
        <v>153</v>
      </c>
      <c r="B155" s="1">
        <v>45082</v>
      </c>
      <c r="C155" s="1">
        <v>45086</v>
      </c>
      <c r="D155" t="s">
        <v>100</v>
      </c>
      <c r="E155">
        <v>507.75</v>
      </c>
      <c r="F155">
        <v>773118</v>
      </c>
      <c r="G155">
        <v>945198.495041357</v>
      </c>
      <c r="H155">
        <v>11.22</v>
      </c>
      <c r="I155">
        <v>10.92</v>
      </c>
      <c r="J155">
        <v>18.79</v>
      </c>
      <c r="K155">
        <v>18.79</v>
      </c>
      <c r="L155">
        <v>13.43</v>
      </c>
    </row>
    <row r="156" spans="1:12" x14ac:dyDescent="0.25">
      <c r="A156">
        <v>154</v>
      </c>
      <c r="B156" s="1">
        <v>45082</v>
      </c>
      <c r="C156" s="1">
        <v>45086</v>
      </c>
      <c r="D156" t="s">
        <v>101</v>
      </c>
      <c r="E156">
        <v>675.45</v>
      </c>
      <c r="F156">
        <v>127984</v>
      </c>
      <c r="G156">
        <v>141954.75487239001</v>
      </c>
      <c r="H156">
        <v>0.76</v>
      </c>
      <c r="I156">
        <v>0.4</v>
      </c>
      <c r="J156">
        <v>16.2</v>
      </c>
      <c r="K156">
        <v>8.32</v>
      </c>
      <c r="L156">
        <v>8.24</v>
      </c>
    </row>
    <row r="157" spans="1:12" x14ac:dyDescent="0.25">
      <c r="A157">
        <v>155</v>
      </c>
      <c r="B157" s="1">
        <v>45082</v>
      </c>
      <c r="C157" s="1">
        <v>45089</v>
      </c>
      <c r="D157" t="s">
        <v>102</v>
      </c>
      <c r="E157">
        <v>59.95</v>
      </c>
      <c r="F157">
        <v>55825</v>
      </c>
      <c r="G157">
        <v>135854.11003781401</v>
      </c>
      <c r="H157">
        <v>-1.75</v>
      </c>
      <c r="I157">
        <v>-0.25</v>
      </c>
      <c r="J157">
        <v>14.78</v>
      </c>
      <c r="K157">
        <v>10.17</v>
      </c>
      <c r="L157">
        <v>5.95</v>
      </c>
    </row>
    <row r="158" spans="1:12" x14ac:dyDescent="0.25">
      <c r="A158">
        <v>156</v>
      </c>
      <c r="B158" s="1">
        <v>45082</v>
      </c>
      <c r="C158" s="1">
        <v>45086</v>
      </c>
      <c r="D158" t="s">
        <v>103</v>
      </c>
      <c r="E158">
        <v>187.95</v>
      </c>
      <c r="F158">
        <v>75569</v>
      </c>
      <c r="G158">
        <v>60526.413320605803</v>
      </c>
      <c r="H158">
        <v>0.05</v>
      </c>
      <c r="I158">
        <v>-0.74</v>
      </c>
      <c r="J158">
        <v>12.85</v>
      </c>
      <c r="K158">
        <v>11.32</v>
      </c>
      <c r="L158">
        <v>11.32</v>
      </c>
    </row>
    <row r="159" spans="1:12" x14ac:dyDescent="0.25">
      <c r="A159">
        <v>157</v>
      </c>
      <c r="B159" s="1">
        <v>45082</v>
      </c>
      <c r="C159" s="1">
        <v>45086</v>
      </c>
      <c r="D159" t="s">
        <v>104</v>
      </c>
      <c r="E159">
        <v>558.5</v>
      </c>
      <c r="F159">
        <v>561158</v>
      </c>
      <c r="G159">
        <v>512556.317028613</v>
      </c>
      <c r="H159">
        <v>1.07</v>
      </c>
      <c r="I159">
        <v>-0.72</v>
      </c>
      <c r="J159">
        <v>12.66</v>
      </c>
      <c r="K159">
        <v>12.66</v>
      </c>
      <c r="L159">
        <v>11.05</v>
      </c>
    </row>
    <row r="160" spans="1:12" x14ac:dyDescent="0.25">
      <c r="A160">
        <v>158</v>
      </c>
      <c r="B160" s="1">
        <v>45082</v>
      </c>
      <c r="C160" s="1">
        <v>45091</v>
      </c>
      <c r="D160" t="s">
        <v>105</v>
      </c>
      <c r="E160">
        <v>753.9</v>
      </c>
      <c r="F160">
        <v>90286</v>
      </c>
      <c r="G160">
        <v>103904.44670283901</v>
      </c>
      <c r="H160">
        <v>-0.96</v>
      </c>
      <c r="I160">
        <v>-0.94</v>
      </c>
      <c r="J160">
        <v>14.25</v>
      </c>
      <c r="K160">
        <v>13.08</v>
      </c>
      <c r="L160">
        <v>10.53</v>
      </c>
    </row>
    <row r="161" spans="1:12" x14ac:dyDescent="0.25">
      <c r="A161">
        <v>159</v>
      </c>
      <c r="B161" s="1">
        <v>45082</v>
      </c>
      <c r="C161" s="1">
        <v>45090</v>
      </c>
      <c r="D161" t="s">
        <v>106</v>
      </c>
      <c r="E161">
        <v>843</v>
      </c>
      <c r="F161">
        <v>106411</v>
      </c>
      <c r="G161">
        <v>288424.18031965598</v>
      </c>
      <c r="H161">
        <v>0.08</v>
      </c>
      <c r="I161">
        <v>0.14000000000000001</v>
      </c>
      <c r="J161">
        <v>15.36</v>
      </c>
      <c r="K161">
        <v>13.24</v>
      </c>
      <c r="L161">
        <v>9.82</v>
      </c>
    </row>
    <row r="162" spans="1:12" x14ac:dyDescent="0.25">
      <c r="A162">
        <v>160</v>
      </c>
      <c r="B162" s="1">
        <v>45082</v>
      </c>
      <c r="C162" s="1">
        <v>45085</v>
      </c>
      <c r="D162" t="s">
        <v>107</v>
      </c>
      <c r="E162">
        <v>349.95</v>
      </c>
      <c r="F162">
        <v>2534</v>
      </c>
      <c r="G162">
        <v>6634.9660396280597</v>
      </c>
      <c r="H162">
        <v>-0.44</v>
      </c>
      <c r="I162">
        <v>3.93</v>
      </c>
      <c r="J162">
        <v>16.73</v>
      </c>
      <c r="K162">
        <v>16.73</v>
      </c>
      <c r="L162">
        <v>16.66</v>
      </c>
    </row>
    <row r="163" spans="1:12" x14ac:dyDescent="0.25">
      <c r="A163">
        <v>161</v>
      </c>
      <c r="B163" s="1">
        <v>45082</v>
      </c>
      <c r="C163" s="1">
        <v>45089</v>
      </c>
      <c r="D163" t="s">
        <v>108</v>
      </c>
      <c r="E163">
        <v>357.6</v>
      </c>
      <c r="F163">
        <v>115731</v>
      </c>
      <c r="G163">
        <v>265985.41012417298</v>
      </c>
      <c r="H163">
        <v>0.45</v>
      </c>
      <c r="I163">
        <v>0.62</v>
      </c>
      <c r="J163">
        <v>9.68</v>
      </c>
      <c r="K163">
        <v>8.52</v>
      </c>
      <c r="L163">
        <v>6.78</v>
      </c>
    </row>
    <row r="164" spans="1:12" x14ac:dyDescent="0.25">
      <c r="A164">
        <v>162</v>
      </c>
      <c r="B164" s="1">
        <v>45082</v>
      </c>
      <c r="C164" s="1">
        <v>45091</v>
      </c>
      <c r="D164" t="s">
        <v>99</v>
      </c>
      <c r="E164">
        <v>24.1</v>
      </c>
      <c r="F164">
        <v>383856</v>
      </c>
      <c r="G164">
        <v>265429.38729697699</v>
      </c>
      <c r="H164">
        <v>2.0699999999999998</v>
      </c>
      <c r="I164">
        <v>1.87</v>
      </c>
      <c r="J164">
        <v>24.09</v>
      </c>
      <c r="K164">
        <v>12.58</v>
      </c>
      <c r="L164">
        <v>6.07</v>
      </c>
    </row>
    <row r="165" spans="1:12" x14ac:dyDescent="0.25">
      <c r="A165">
        <v>163</v>
      </c>
      <c r="B165" s="1">
        <v>45082</v>
      </c>
      <c r="C165" s="1">
        <v>45089</v>
      </c>
      <c r="D165" t="s">
        <v>33</v>
      </c>
      <c r="E165">
        <v>134.6</v>
      </c>
      <c r="F165">
        <v>1053123</v>
      </c>
      <c r="G165">
        <v>607971.60833715904</v>
      </c>
      <c r="H165">
        <v>1.52</v>
      </c>
      <c r="I165">
        <v>1.63</v>
      </c>
      <c r="J165">
        <v>18.97</v>
      </c>
      <c r="K165">
        <v>9.75</v>
      </c>
      <c r="L165">
        <v>8.2899999999999991</v>
      </c>
    </row>
    <row r="166" spans="1:12" x14ac:dyDescent="0.25">
      <c r="A166">
        <v>164</v>
      </c>
      <c r="B166" s="1">
        <v>45082</v>
      </c>
      <c r="C166" s="1">
        <v>45086</v>
      </c>
      <c r="D166" t="s">
        <v>100</v>
      </c>
      <c r="E166">
        <v>507.75</v>
      </c>
      <c r="F166">
        <v>773118</v>
      </c>
      <c r="G166">
        <v>945198.49507338996</v>
      </c>
      <c r="H166">
        <v>11.22</v>
      </c>
      <c r="I166">
        <v>10.92</v>
      </c>
      <c r="J166">
        <v>18.79</v>
      </c>
      <c r="K166">
        <v>18.79</v>
      </c>
      <c r="L166">
        <v>13.43</v>
      </c>
    </row>
    <row r="167" spans="1:12" x14ac:dyDescent="0.25">
      <c r="A167">
        <v>165</v>
      </c>
      <c r="B167" s="1">
        <v>45082</v>
      </c>
      <c r="C167" s="1">
        <v>45086</v>
      </c>
      <c r="D167" t="s">
        <v>101</v>
      </c>
      <c r="E167">
        <v>675.45</v>
      </c>
      <c r="F167">
        <v>127984</v>
      </c>
      <c r="G167">
        <v>141954.75487853499</v>
      </c>
      <c r="H167">
        <v>0.76</v>
      </c>
      <c r="I167">
        <v>0.4</v>
      </c>
      <c r="J167">
        <v>16.2</v>
      </c>
      <c r="K167">
        <v>8.32</v>
      </c>
      <c r="L167">
        <v>8.24</v>
      </c>
    </row>
    <row r="168" spans="1:12" x14ac:dyDescent="0.25">
      <c r="A168">
        <v>166</v>
      </c>
      <c r="B168" s="1">
        <v>45082</v>
      </c>
      <c r="C168" s="1">
        <v>45089</v>
      </c>
      <c r="D168" t="s">
        <v>102</v>
      </c>
      <c r="E168">
        <v>59.95</v>
      </c>
      <c r="F168">
        <v>55825</v>
      </c>
      <c r="G168">
        <v>135854.11003542601</v>
      </c>
      <c r="H168">
        <v>-1.75</v>
      </c>
      <c r="I168">
        <v>-0.25</v>
      </c>
      <c r="J168">
        <v>14.78</v>
      </c>
      <c r="K168">
        <v>10.17</v>
      </c>
      <c r="L168">
        <v>5.95</v>
      </c>
    </row>
    <row r="169" spans="1:12" x14ac:dyDescent="0.25">
      <c r="A169">
        <v>167</v>
      </c>
      <c r="B169" s="1">
        <v>45082</v>
      </c>
      <c r="C169" s="1">
        <v>45086</v>
      </c>
      <c r="D169" t="s">
        <v>103</v>
      </c>
      <c r="E169">
        <v>187.95</v>
      </c>
      <c r="F169">
        <v>75569</v>
      </c>
      <c r="G169">
        <v>60526.413323122397</v>
      </c>
      <c r="H169">
        <v>0.05</v>
      </c>
      <c r="I169">
        <v>-0.74</v>
      </c>
      <c r="J169">
        <v>12.85</v>
      </c>
      <c r="K169">
        <v>11.32</v>
      </c>
      <c r="L169">
        <v>11.32</v>
      </c>
    </row>
    <row r="170" spans="1:12" x14ac:dyDescent="0.25">
      <c r="A170">
        <v>168</v>
      </c>
      <c r="B170" s="1">
        <v>45082</v>
      </c>
      <c r="C170" s="1">
        <v>45086</v>
      </c>
      <c r="D170" t="s">
        <v>104</v>
      </c>
      <c r="E170">
        <v>558.5</v>
      </c>
      <c r="F170">
        <v>561158</v>
      </c>
      <c r="G170">
        <v>512556.31705060799</v>
      </c>
      <c r="H170">
        <v>1.07</v>
      </c>
      <c r="I170">
        <v>-0.72</v>
      </c>
      <c r="J170">
        <v>12.66</v>
      </c>
      <c r="K170">
        <v>12.66</v>
      </c>
      <c r="L170">
        <v>11.05</v>
      </c>
    </row>
    <row r="171" spans="1:12" x14ac:dyDescent="0.25">
      <c r="A171">
        <v>169</v>
      </c>
      <c r="B171" s="1">
        <v>45082</v>
      </c>
      <c r="C171" s="1">
        <v>45091</v>
      </c>
      <c r="D171" t="s">
        <v>105</v>
      </c>
      <c r="E171">
        <v>753.9</v>
      </c>
      <c r="F171">
        <v>90286</v>
      </c>
      <c r="G171">
        <v>103904.44670086401</v>
      </c>
      <c r="H171">
        <v>-0.96</v>
      </c>
      <c r="I171">
        <v>-0.94</v>
      </c>
      <c r="J171">
        <v>14.25</v>
      </c>
      <c r="K171">
        <v>13.08</v>
      </c>
      <c r="L171">
        <v>10.53</v>
      </c>
    </row>
    <row r="172" spans="1:12" x14ac:dyDescent="0.25">
      <c r="A172">
        <v>170</v>
      </c>
      <c r="B172" s="1">
        <v>45082</v>
      </c>
      <c r="C172" s="1">
        <v>45090</v>
      </c>
      <c r="D172" t="s">
        <v>106</v>
      </c>
      <c r="E172">
        <v>843</v>
      </c>
      <c r="F172">
        <v>106411</v>
      </c>
      <c r="G172">
        <v>288424.180330712</v>
      </c>
      <c r="H172">
        <v>0.08</v>
      </c>
      <c r="I172">
        <v>0.14000000000000001</v>
      </c>
      <c r="J172">
        <v>15.36</v>
      </c>
      <c r="K172">
        <v>13.24</v>
      </c>
      <c r="L172">
        <v>9.82</v>
      </c>
    </row>
    <row r="173" spans="1:12" x14ac:dyDescent="0.25">
      <c r="A173">
        <v>171</v>
      </c>
      <c r="B173" s="1">
        <v>45082</v>
      </c>
      <c r="C173" s="1">
        <v>45085</v>
      </c>
      <c r="D173" t="s">
        <v>107</v>
      </c>
      <c r="E173">
        <v>349.95</v>
      </c>
      <c r="F173">
        <v>2534</v>
      </c>
      <c r="G173">
        <v>6634.9660398798596</v>
      </c>
      <c r="H173">
        <v>-0.44</v>
      </c>
      <c r="I173">
        <v>3.93</v>
      </c>
      <c r="J173">
        <v>16.73</v>
      </c>
      <c r="K173">
        <v>16.73</v>
      </c>
      <c r="L173">
        <v>16.66</v>
      </c>
    </row>
    <row r="174" spans="1:12" x14ac:dyDescent="0.25">
      <c r="A174">
        <v>172</v>
      </c>
      <c r="B174" s="1">
        <v>45082</v>
      </c>
      <c r="C174" s="1">
        <v>45089</v>
      </c>
      <c r="D174" t="s">
        <v>108</v>
      </c>
      <c r="E174">
        <v>357.6</v>
      </c>
      <c r="F174">
        <v>115731</v>
      </c>
      <c r="G174">
        <v>265985.41012752801</v>
      </c>
      <c r="H174">
        <v>0.45</v>
      </c>
      <c r="I174">
        <v>0.62</v>
      </c>
      <c r="J174">
        <v>9.68</v>
      </c>
      <c r="K174">
        <v>8.52</v>
      </c>
      <c r="L174">
        <v>6.78</v>
      </c>
    </row>
    <row r="175" spans="1:12" x14ac:dyDescent="0.25">
      <c r="A175">
        <v>173</v>
      </c>
      <c r="B175" s="1">
        <v>45083</v>
      </c>
      <c r="C175" s="1">
        <v>45089</v>
      </c>
      <c r="D175" t="s">
        <v>109</v>
      </c>
      <c r="E175">
        <v>613.29999999999995</v>
      </c>
      <c r="F175">
        <v>31766</v>
      </c>
      <c r="G175">
        <v>10286.2996636158</v>
      </c>
      <c r="H175">
        <v>-0.39</v>
      </c>
      <c r="I175">
        <v>-0.63</v>
      </c>
      <c r="J175">
        <v>12.53</v>
      </c>
      <c r="K175">
        <v>9.64</v>
      </c>
      <c r="L175">
        <v>5</v>
      </c>
    </row>
    <row r="176" spans="1:12" x14ac:dyDescent="0.25">
      <c r="A176">
        <v>174</v>
      </c>
      <c r="B176" s="1">
        <v>45083</v>
      </c>
      <c r="C176" s="1">
        <v>45086</v>
      </c>
      <c r="D176" t="s">
        <v>110</v>
      </c>
      <c r="E176">
        <v>455.7</v>
      </c>
      <c r="F176">
        <v>4370589</v>
      </c>
      <c r="G176">
        <v>6345518.5496967696</v>
      </c>
      <c r="H176">
        <v>0.13</v>
      </c>
      <c r="I176">
        <v>0.71</v>
      </c>
      <c r="J176">
        <v>18.29</v>
      </c>
      <c r="K176">
        <v>11.67</v>
      </c>
      <c r="L176">
        <v>6.24</v>
      </c>
    </row>
    <row r="177" spans="1:12" x14ac:dyDescent="0.25">
      <c r="A177">
        <v>175</v>
      </c>
      <c r="B177" s="1">
        <v>45083</v>
      </c>
      <c r="C177" s="1">
        <v>45090</v>
      </c>
      <c r="D177" t="s">
        <v>111</v>
      </c>
      <c r="E177">
        <v>77.849999999999994</v>
      </c>
      <c r="F177">
        <v>227012</v>
      </c>
      <c r="G177">
        <v>96985.3600595475</v>
      </c>
      <c r="H177">
        <v>5.33</v>
      </c>
      <c r="I177">
        <v>2.44</v>
      </c>
      <c r="J177">
        <v>11.57</v>
      </c>
      <c r="K177">
        <v>10.44</v>
      </c>
      <c r="L177">
        <v>9.77</v>
      </c>
    </row>
    <row r="178" spans="1:12" x14ac:dyDescent="0.25">
      <c r="A178">
        <v>176</v>
      </c>
      <c r="B178" s="1">
        <v>45083</v>
      </c>
      <c r="C178" s="1">
        <v>45092</v>
      </c>
      <c r="D178" t="s">
        <v>112</v>
      </c>
      <c r="E178">
        <v>790.15</v>
      </c>
      <c r="F178">
        <v>29168</v>
      </c>
      <c r="G178">
        <v>78558.073775206198</v>
      </c>
      <c r="H178">
        <v>0.42</v>
      </c>
      <c r="I178">
        <v>1.4</v>
      </c>
      <c r="J178">
        <v>15.39</v>
      </c>
      <c r="K178">
        <v>14.03</v>
      </c>
      <c r="L178">
        <v>8.5</v>
      </c>
    </row>
    <row r="179" spans="1:12" x14ac:dyDescent="0.25">
      <c r="A179">
        <v>177</v>
      </c>
      <c r="B179" s="1">
        <v>45083</v>
      </c>
      <c r="C179" s="1">
        <v>45089</v>
      </c>
      <c r="D179" t="s">
        <v>113</v>
      </c>
      <c r="E179">
        <v>139.55000000000001</v>
      </c>
      <c r="F179">
        <v>10705</v>
      </c>
      <c r="G179">
        <v>28170.3858531857</v>
      </c>
      <c r="H179">
        <v>10.18</v>
      </c>
      <c r="I179">
        <v>8.1999999999999993</v>
      </c>
      <c r="J179">
        <v>24.4</v>
      </c>
      <c r="K179">
        <v>14.43</v>
      </c>
      <c r="L179">
        <v>11.04</v>
      </c>
    </row>
    <row r="180" spans="1:12" x14ac:dyDescent="0.25">
      <c r="A180">
        <v>178</v>
      </c>
      <c r="B180" s="1">
        <v>45083</v>
      </c>
      <c r="C180" s="1">
        <v>45089</v>
      </c>
      <c r="D180" t="s">
        <v>114</v>
      </c>
      <c r="E180">
        <v>320.3</v>
      </c>
      <c r="F180">
        <v>67412</v>
      </c>
      <c r="G180">
        <v>122064.211332436</v>
      </c>
      <c r="H180">
        <v>-0.27</v>
      </c>
      <c r="I180">
        <v>0.23</v>
      </c>
      <c r="J180">
        <v>20.81</v>
      </c>
      <c r="K180">
        <v>20.420000000000002</v>
      </c>
      <c r="L180">
        <v>14.49</v>
      </c>
    </row>
    <row r="181" spans="1:12" x14ac:dyDescent="0.25">
      <c r="A181">
        <v>179</v>
      </c>
      <c r="B181" s="1">
        <v>45083</v>
      </c>
      <c r="C181" s="1">
        <v>45090</v>
      </c>
      <c r="D181" t="s">
        <v>115</v>
      </c>
      <c r="E181">
        <v>712.05</v>
      </c>
      <c r="F181">
        <v>287536</v>
      </c>
      <c r="G181">
        <v>397584.58898238698</v>
      </c>
      <c r="H181">
        <v>0.2</v>
      </c>
      <c r="I181">
        <v>-1.98</v>
      </c>
      <c r="J181">
        <v>23.47</v>
      </c>
      <c r="K181">
        <v>10.130000000000001</v>
      </c>
      <c r="L181">
        <v>6.99</v>
      </c>
    </row>
    <row r="182" spans="1:12" x14ac:dyDescent="0.25">
      <c r="A182">
        <v>180</v>
      </c>
      <c r="B182" s="1">
        <v>45083</v>
      </c>
      <c r="C182" s="1">
        <v>45089</v>
      </c>
      <c r="D182" t="s">
        <v>116</v>
      </c>
      <c r="E182">
        <v>646.79999999999995</v>
      </c>
      <c r="F182">
        <v>95229</v>
      </c>
      <c r="G182">
        <v>103775.515756554</v>
      </c>
      <c r="H182">
        <v>-0.87</v>
      </c>
      <c r="I182">
        <v>-1.73</v>
      </c>
      <c r="J182">
        <v>18.190000000000001</v>
      </c>
      <c r="K182">
        <v>9.76</v>
      </c>
      <c r="L182">
        <v>5.37</v>
      </c>
    </row>
    <row r="183" spans="1:12" x14ac:dyDescent="0.25">
      <c r="A183">
        <v>181</v>
      </c>
      <c r="B183" s="1">
        <v>45083</v>
      </c>
      <c r="C183" s="1">
        <v>45091</v>
      </c>
      <c r="D183" t="s">
        <v>29</v>
      </c>
      <c r="E183">
        <v>31.65</v>
      </c>
      <c r="F183">
        <v>19029</v>
      </c>
      <c r="G183">
        <v>47277.286472828702</v>
      </c>
      <c r="H183">
        <v>-0.63</v>
      </c>
      <c r="I183">
        <v>-0.47</v>
      </c>
      <c r="J183">
        <v>21.83</v>
      </c>
      <c r="K183">
        <v>18.57</v>
      </c>
      <c r="L183">
        <v>15.08</v>
      </c>
    </row>
    <row r="184" spans="1:12" x14ac:dyDescent="0.25">
      <c r="A184">
        <v>182</v>
      </c>
      <c r="B184" s="1">
        <v>45083</v>
      </c>
      <c r="C184" s="1">
        <v>45090</v>
      </c>
      <c r="D184" t="s">
        <v>117</v>
      </c>
      <c r="E184">
        <v>58.8</v>
      </c>
      <c r="F184">
        <v>4619871</v>
      </c>
      <c r="G184">
        <v>2310159.1962455101</v>
      </c>
      <c r="H184">
        <v>-2.5499999999999998</v>
      </c>
      <c r="I184">
        <v>-3.83</v>
      </c>
      <c r="J184">
        <v>12.2</v>
      </c>
      <c r="K184">
        <v>11.33</v>
      </c>
      <c r="L184">
        <v>7.16</v>
      </c>
    </row>
    <row r="185" spans="1:12" x14ac:dyDescent="0.25">
      <c r="A185">
        <v>183</v>
      </c>
      <c r="B185" s="1">
        <v>45083</v>
      </c>
      <c r="C185" s="1">
        <v>45089</v>
      </c>
      <c r="D185" t="s">
        <v>118</v>
      </c>
      <c r="E185">
        <v>32.950000000000003</v>
      </c>
      <c r="F185">
        <v>78150</v>
      </c>
      <c r="G185">
        <v>92033.520122106696</v>
      </c>
      <c r="H185">
        <v>-1.06</v>
      </c>
      <c r="I185">
        <v>-0.3</v>
      </c>
      <c r="J185">
        <v>19.12</v>
      </c>
      <c r="K185">
        <v>17.66</v>
      </c>
      <c r="L185">
        <v>8.68</v>
      </c>
    </row>
    <row r="186" spans="1:12" x14ac:dyDescent="0.25">
      <c r="A186">
        <v>184</v>
      </c>
      <c r="B186" s="1">
        <v>45083</v>
      </c>
      <c r="C186" s="1">
        <v>45090</v>
      </c>
      <c r="D186" t="s">
        <v>119</v>
      </c>
      <c r="E186">
        <v>129.85</v>
      </c>
      <c r="F186">
        <v>804265</v>
      </c>
      <c r="G186">
        <v>734206.86485947203</v>
      </c>
      <c r="H186">
        <v>-1.96</v>
      </c>
      <c r="I186">
        <v>-4.24</v>
      </c>
      <c r="J186">
        <v>11.4</v>
      </c>
      <c r="K186">
        <v>9.83</v>
      </c>
      <c r="L186">
        <v>9.2100000000000009</v>
      </c>
    </row>
    <row r="187" spans="1:12" x14ac:dyDescent="0.25">
      <c r="A187">
        <v>185</v>
      </c>
      <c r="B187" s="1">
        <v>45083</v>
      </c>
      <c r="C187" s="1">
        <v>45089</v>
      </c>
      <c r="D187" t="s">
        <v>120</v>
      </c>
      <c r="E187">
        <v>131.15</v>
      </c>
      <c r="F187">
        <v>2520500</v>
      </c>
      <c r="G187">
        <v>3673090.0613162201</v>
      </c>
      <c r="H187">
        <v>-1.83</v>
      </c>
      <c r="I187">
        <v>0.65</v>
      </c>
      <c r="J187">
        <v>21.92</v>
      </c>
      <c r="K187">
        <v>10.76</v>
      </c>
      <c r="L187">
        <v>9.4700000000000006</v>
      </c>
    </row>
    <row r="188" spans="1:12" x14ac:dyDescent="0.25">
      <c r="A188">
        <v>186</v>
      </c>
      <c r="B188" s="1">
        <v>45083</v>
      </c>
      <c r="C188" s="1">
        <v>45091</v>
      </c>
      <c r="D188" t="s">
        <v>121</v>
      </c>
      <c r="E188">
        <v>340.45</v>
      </c>
      <c r="F188">
        <v>2800815</v>
      </c>
      <c r="G188">
        <v>499473.637560412</v>
      </c>
      <c r="H188">
        <v>-1.75</v>
      </c>
      <c r="I188">
        <v>-0.04</v>
      </c>
      <c r="J188">
        <v>7.88</v>
      </c>
      <c r="K188">
        <v>7.88</v>
      </c>
      <c r="L188">
        <v>7.88</v>
      </c>
    </row>
    <row r="189" spans="1:12" x14ac:dyDescent="0.25">
      <c r="A189">
        <v>187</v>
      </c>
      <c r="B189" s="1">
        <v>45083</v>
      </c>
      <c r="C189" s="1">
        <v>45086</v>
      </c>
      <c r="D189" t="s">
        <v>9</v>
      </c>
      <c r="E189">
        <v>769.75</v>
      </c>
      <c r="F189">
        <v>8576</v>
      </c>
      <c r="G189">
        <v>17446.016734679899</v>
      </c>
      <c r="H189">
        <v>1.59</v>
      </c>
      <c r="I189">
        <v>0.25</v>
      </c>
      <c r="J189">
        <v>11.37</v>
      </c>
      <c r="K189">
        <v>10.02</v>
      </c>
      <c r="L189">
        <v>10.02</v>
      </c>
    </row>
    <row r="190" spans="1:12" x14ac:dyDescent="0.25">
      <c r="A190">
        <v>188</v>
      </c>
      <c r="B190" s="1">
        <v>45083</v>
      </c>
      <c r="C190" s="1">
        <v>45090</v>
      </c>
      <c r="D190" t="s">
        <v>122</v>
      </c>
      <c r="E190">
        <v>65.099999999999994</v>
      </c>
      <c r="F190">
        <v>39164</v>
      </c>
      <c r="G190">
        <v>47643.819939555397</v>
      </c>
      <c r="H190">
        <v>0.31</v>
      </c>
      <c r="I190">
        <v>0</v>
      </c>
      <c r="J190">
        <v>25.52</v>
      </c>
      <c r="K190">
        <v>25.52</v>
      </c>
      <c r="L190">
        <v>8.4499999999999993</v>
      </c>
    </row>
    <row r="191" spans="1:12" x14ac:dyDescent="0.25">
      <c r="A191">
        <v>189</v>
      </c>
      <c r="B191" s="1">
        <v>45083</v>
      </c>
      <c r="C191" s="1">
        <v>45086</v>
      </c>
      <c r="D191" t="s">
        <v>123</v>
      </c>
      <c r="E191">
        <v>314.8</v>
      </c>
      <c r="F191">
        <v>743633</v>
      </c>
      <c r="G191">
        <v>614380.06096018397</v>
      </c>
      <c r="H191">
        <v>-1.1100000000000001</v>
      </c>
      <c r="I191">
        <v>0.32</v>
      </c>
      <c r="J191">
        <v>11.42</v>
      </c>
      <c r="K191">
        <v>7.74</v>
      </c>
      <c r="L191">
        <v>7.29</v>
      </c>
    </row>
    <row r="192" spans="1:12" x14ac:dyDescent="0.25">
      <c r="A192">
        <v>190</v>
      </c>
      <c r="B192" s="1">
        <v>45083</v>
      </c>
      <c r="C192" s="1">
        <v>45090</v>
      </c>
      <c r="D192" t="s">
        <v>124</v>
      </c>
      <c r="E192">
        <v>54.85</v>
      </c>
      <c r="F192">
        <v>88222</v>
      </c>
      <c r="G192">
        <v>110865.054360473</v>
      </c>
      <c r="H192">
        <v>-3.1</v>
      </c>
      <c r="I192">
        <v>-3.28</v>
      </c>
      <c r="J192">
        <v>13.12</v>
      </c>
      <c r="K192">
        <v>6.15</v>
      </c>
      <c r="L192">
        <v>6.15</v>
      </c>
    </row>
    <row r="193" spans="1:12" x14ac:dyDescent="0.25">
      <c r="A193">
        <v>191</v>
      </c>
      <c r="B193" s="1">
        <v>45083</v>
      </c>
      <c r="C193" s="1">
        <v>45089</v>
      </c>
      <c r="D193" t="s">
        <v>125</v>
      </c>
      <c r="E193">
        <v>77.599999999999994</v>
      </c>
      <c r="F193">
        <v>105097</v>
      </c>
      <c r="G193">
        <v>101204.908574594</v>
      </c>
      <c r="H193">
        <v>1.22</v>
      </c>
      <c r="I193">
        <v>-0.45</v>
      </c>
      <c r="J193">
        <v>9.8699999999999992</v>
      </c>
      <c r="K193">
        <v>8.64</v>
      </c>
      <c r="L193">
        <v>8.64</v>
      </c>
    </row>
    <row r="194" spans="1:12" x14ac:dyDescent="0.25">
      <c r="A194">
        <v>192</v>
      </c>
      <c r="B194" s="1">
        <v>45083</v>
      </c>
      <c r="C194" s="1">
        <v>45089</v>
      </c>
      <c r="D194" t="s">
        <v>126</v>
      </c>
      <c r="E194">
        <v>864.15</v>
      </c>
      <c r="F194">
        <v>187405</v>
      </c>
      <c r="G194">
        <v>75740.767436104099</v>
      </c>
      <c r="H194">
        <v>-2.0499999999999998</v>
      </c>
      <c r="I194">
        <v>1.22</v>
      </c>
      <c r="J194">
        <v>23.01</v>
      </c>
      <c r="K194">
        <v>13.77</v>
      </c>
      <c r="L194">
        <v>13.77</v>
      </c>
    </row>
    <row r="195" spans="1:12" x14ac:dyDescent="0.25">
      <c r="A195">
        <v>193</v>
      </c>
      <c r="B195" s="1">
        <v>45084</v>
      </c>
      <c r="C195" s="1">
        <v>45093</v>
      </c>
      <c r="D195" t="s">
        <v>127</v>
      </c>
      <c r="E195">
        <v>506.45</v>
      </c>
      <c r="F195">
        <v>110146</v>
      </c>
      <c r="G195">
        <v>93341.962323807893</v>
      </c>
      <c r="H195">
        <v>1.1000000000000001</v>
      </c>
      <c r="I195">
        <v>1.25</v>
      </c>
      <c r="J195">
        <v>17.420000000000002</v>
      </c>
      <c r="K195">
        <v>11.07</v>
      </c>
      <c r="L195">
        <v>4.49</v>
      </c>
    </row>
    <row r="196" spans="1:12" x14ac:dyDescent="0.25">
      <c r="A196">
        <v>194</v>
      </c>
      <c r="B196" s="1">
        <v>45084</v>
      </c>
      <c r="C196" s="1">
        <v>45090</v>
      </c>
      <c r="D196" t="s">
        <v>128</v>
      </c>
      <c r="E196">
        <v>125.1</v>
      </c>
      <c r="F196">
        <v>3272894</v>
      </c>
      <c r="G196">
        <v>1799582.51392535</v>
      </c>
      <c r="H196">
        <v>2.48</v>
      </c>
      <c r="I196">
        <v>7.07</v>
      </c>
      <c r="J196">
        <v>16.37</v>
      </c>
      <c r="K196">
        <v>15.98</v>
      </c>
      <c r="L196">
        <v>9.0399999999999991</v>
      </c>
    </row>
    <row r="197" spans="1:12" x14ac:dyDescent="0.25">
      <c r="A197">
        <v>195</v>
      </c>
      <c r="B197" s="1">
        <v>45084</v>
      </c>
      <c r="C197" s="1">
        <v>45090</v>
      </c>
      <c r="D197" t="s">
        <v>129</v>
      </c>
      <c r="E197">
        <v>25.15</v>
      </c>
      <c r="F197">
        <v>120228</v>
      </c>
      <c r="G197">
        <v>44537.327921988799</v>
      </c>
      <c r="H197">
        <v>4.57</v>
      </c>
      <c r="I197">
        <v>5.17</v>
      </c>
      <c r="J197">
        <v>17.12</v>
      </c>
      <c r="K197">
        <v>13.51</v>
      </c>
      <c r="L197">
        <v>8.57</v>
      </c>
    </row>
    <row r="198" spans="1:12" x14ac:dyDescent="0.25">
      <c r="A198">
        <v>196</v>
      </c>
      <c r="B198" s="1">
        <v>45084</v>
      </c>
      <c r="C198" s="1">
        <v>45092</v>
      </c>
      <c r="D198" t="s">
        <v>130</v>
      </c>
      <c r="E198">
        <v>48.4</v>
      </c>
      <c r="F198">
        <v>78590</v>
      </c>
      <c r="G198">
        <v>46683.215366169497</v>
      </c>
      <c r="H198">
        <v>0.83</v>
      </c>
      <c r="I198">
        <v>-0.83</v>
      </c>
      <c r="J198">
        <v>61.32</v>
      </c>
      <c r="K198">
        <v>22.5</v>
      </c>
      <c r="L198">
        <v>14.64</v>
      </c>
    </row>
    <row r="199" spans="1:12" x14ac:dyDescent="0.25">
      <c r="A199">
        <v>197</v>
      </c>
      <c r="B199" s="1">
        <v>45084</v>
      </c>
      <c r="C199" s="1">
        <v>45093</v>
      </c>
      <c r="D199" t="s">
        <v>131</v>
      </c>
      <c r="E199">
        <v>12.05</v>
      </c>
      <c r="F199">
        <v>4376730</v>
      </c>
      <c r="G199">
        <v>6719710.1069745803</v>
      </c>
      <c r="H199">
        <v>0.83</v>
      </c>
      <c r="I199">
        <v>6.22</v>
      </c>
      <c r="J199">
        <v>22.54</v>
      </c>
      <c r="K199">
        <v>10.5</v>
      </c>
      <c r="L199">
        <v>9.59</v>
      </c>
    </row>
    <row r="200" spans="1:12" x14ac:dyDescent="0.25">
      <c r="A200">
        <v>198</v>
      </c>
      <c r="B200" s="1">
        <v>45084</v>
      </c>
      <c r="C200" s="1">
        <v>45089</v>
      </c>
      <c r="D200" t="s">
        <v>132</v>
      </c>
      <c r="E200">
        <v>517.45000000000005</v>
      </c>
      <c r="F200">
        <v>117485</v>
      </c>
      <c r="G200">
        <v>268498.968421089</v>
      </c>
      <c r="H200">
        <v>0.02</v>
      </c>
      <c r="I200">
        <v>0.19</v>
      </c>
      <c r="J200">
        <v>20.8</v>
      </c>
      <c r="K200">
        <v>8.9700000000000006</v>
      </c>
      <c r="L200">
        <v>6.58</v>
      </c>
    </row>
    <row r="201" spans="1:12" x14ac:dyDescent="0.25">
      <c r="A201">
        <v>199</v>
      </c>
      <c r="B201" s="1">
        <v>45084</v>
      </c>
      <c r="C201" s="1">
        <v>45091</v>
      </c>
      <c r="D201" t="s">
        <v>133</v>
      </c>
      <c r="E201">
        <v>108.4</v>
      </c>
      <c r="F201">
        <v>183728</v>
      </c>
      <c r="G201">
        <v>1200507.24048505</v>
      </c>
      <c r="H201">
        <v>-0.78</v>
      </c>
      <c r="I201">
        <v>-0.09</v>
      </c>
      <c r="J201">
        <v>21.6</v>
      </c>
      <c r="K201">
        <v>10.55</v>
      </c>
      <c r="L201">
        <v>5.26</v>
      </c>
    </row>
    <row r="202" spans="1:12" x14ac:dyDescent="0.25">
      <c r="A202">
        <v>200</v>
      </c>
      <c r="B202" s="1">
        <v>45084</v>
      </c>
      <c r="C202" s="1">
        <v>45091</v>
      </c>
      <c r="D202" t="s">
        <v>134</v>
      </c>
      <c r="E202">
        <v>88.9</v>
      </c>
      <c r="F202">
        <v>53632</v>
      </c>
      <c r="G202">
        <v>37336.552540597499</v>
      </c>
      <c r="H202">
        <v>3.04</v>
      </c>
      <c r="I202">
        <v>6.86</v>
      </c>
      <c r="J202">
        <v>22.93</v>
      </c>
      <c r="K202">
        <v>15.21</v>
      </c>
      <c r="L202">
        <v>13.32</v>
      </c>
    </row>
    <row r="203" spans="1:12" x14ac:dyDescent="0.25">
      <c r="A203">
        <v>201</v>
      </c>
      <c r="B203" s="1">
        <v>45084</v>
      </c>
      <c r="C203" s="1">
        <v>45091</v>
      </c>
      <c r="D203" t="s">
        <v>135</v>
      </c>
      <c r="E203">
        <v>107</v>
      </c>
      <c r="F203">
        <v>71443</v>
      </c>
      <c r="G203">
        <v>68112.483485995501</v>
      </c>
      <c r="H203">
        <v>-2.29</v>
      </c>
      <c r="I203">
        <v>-1.31</v>
      </c>
      <c r="J203">
        <v>16.690000000000001</v>
      </c>
      <c r="K203">
        <v>8.94</v>
      </c>
      <c r="L203">
        <v>8.59</v>
      </c>
    </row>
    <row r="204" spans="1:12" x14ac:dyDescent="0.25">
      <c r="A204">
        <v>202</v>
      </c>
      <c r="B204" s="1">
        <v>45084</v>
      </c>
      <c r="C204" s="1">
        <v>45089</v>
      </c>
      <c r="D204" t="s">
        <v>136</v>
      </c>
      <c r="E204">
        <v>433.55</v>
      </c>
      <c r="F204">
        <v>3158</v>
      </c>
      <c r="G204">
        <v>6817.6007131664701</v>
      </c>
      <c r="H204">
        <v>0.91</v>
      </c>
      <c r="I204">
        <v>0.92</v>
      </c>
      <c r="J204">
        <v>10.23</v>
      </c>
      <c r="K204">
        <v>6.14</v>
      </c>
      <c r="L204">
        <v>4.1399999999999997</v>
      </c>
    </row>
    <row r="205" spans="1:12" x14ac:dyDescent="0.25">
      <c r="A205">
        <v>203</v>
      </c>
      <c r="B205" s="1">
        <v>45084</v>
      </c>
      <c r="C205" s="1">
        <v>45093</v>
      </c>
      <c r="D205" t="s">
        <v>137</v>
      </c>
      <c r="E205">
        <v>24.15</v>
      </c>
      <c r="F205">
        <v>1016583</v>
      </c>
      <c r="G205">
        <v>1088024.7666625499</v>
      </c>
      <c r="H205">
        <v>-0.83</v>
      </c>
      <c r="I205">
        <v>1.04</v>
      </c>
      <c r="J205">
        <v>11.62</v>
      </c>
      <c r="K205">
        <v>7.74</v>
      </c>
      <c r="L205">
        <v>7.52</v>
      </c>
    </row>
    <row r="206" spans="1:12" x14ac:dyDescent="0.25">
      <c r="A206">
        <v>204</v>
      </c>
      <c r="B206" s="1">
        <v>45084</v>
      </c>
      <c r="C206" s="1">
        <v>45093</v>
      </c>
      <c r="D206" t="s">
        <v>138</v>
      </c>
      <c r="E206">
        <v>16.25</v>
      </c>
      <c r="F206">
        <v>103703</v>
      </c>
      <c r="G206">
        <v>146587.66018313501</v>
      </c>
      <c r="H206">
        <v>-0.31</v>
      </c>
      <c r="I206">
        <v>2.77</v>
      </c>
      <c r="J206">
        <v>21.82</v>
      </c>
      <c r="K206">
        <v>18.239999999999998</v>
      </c>
      <c r="L206">
        <v>9.77</v>
      </c>
    </row>
    <row r="207" spans="1:12" x14ac:dyDescent="0.25">
      <c r="A207">
        <v>205</v>
      </c>
      <c r="B207" s="1">
        <v>45084</v>
      </c>
      <c r="C207" s="1">
        <v>45089</v>
      </c>
      <c r="D207" t="s">
        <v>139</v>
      </c>
      <c r="E207">
        <v>38.049999999999997</v>
      </c>
      <c r="F207">
        <v>9881684</v>
      </c>
      <c r="G207">
        <v>6768855.8874721797</v>
      </c>
      <c r="H207">
        <v>0.79</v>
      </c>
      <c r="I207">
        <v>1.05</v>
      </c>
      <c r="J207">
        <v>17.14</v>
      </c>
      <c r="K207">
        <v>7.4</v>
      </c>
      <c r="L207">
        <v>4.12</v>
      </c>
    </row>
    <row r="208" spans="1:12" x14ac:dyDescent="0.25">
      <c r="A208">
        <v>206</v>
      </c>
      <c r="B208" s="1">
        <v>45084</v>
      </c>
      <c r="C208" s="1">
        <v>45090</v>
      </c>
      <c r="D208" t="s">
        <v>140</v>
      </c>
      <c r="E208">
        <v>237.05</v>
      </c>
      <c r="F208">
        <v>405155</v>
      </c>
      <c r="G208">
        <v>509423.94275589997</v>
      </c>
      <c r="H208">
        <v>5.93</v>
      </c>
      <c r="I208">
        <v>5.36</v>
      </c>
      <c r="J208">
        <v>9.89</v>
      </c>
      <c r="K208">
        <v>6.24</v>
      </c>
      <c r="L208">
        <v>5.47</v>
      </c>
    </row>
    <row r="209" spans="1:12" x14ac:dyDescent="0.25">
      <c r="A209">
        <v>207</v>
      </c>
      <c r="B209" s="1">
        <v>45084</v>
      </c>
      <c r="C209" s="1">
        <v>45090</v>
      </c>
      <c r="D209" t="s">
        <v>141</v>
      </c>
      <c r="E209">
        <v>819.9</v>
      </c>
      <c r="F209">
        <v>2697513</v>
      </c>
      <c r="G209">
        <v>1503100.04512384</v>
      </c>
      <c r="H209">
        <v>5.2</v>
      </c>
      <c r="I209">
        <v>5.5</v>
      </c>
      <c r="J209">
        <v>10.7</v>
      </c>
      <c r="K209">
        <v>5.95</v>
      </c>
      <c r="L209">
        <v>4.76</v>
      </c>
    </row>
    <row r="210" spans="1:12" x14ac:dyDescent="0.25">
      <c r="A210">
        <v>208</v>
      </c>
      <c r="B210" s="1">
        <v>45084</v>
      </c>
      <c r="C210" s="1">
        <v>45091</v>
      </c>
      <c r="D210" t="s">
        <v>142</v>
      </c>
      <c r="E210">
        <v>287.39999999999998</v>
      </c>
      <c r="F210">
        <v>456088</v>
      </c>
      <c r="G210">
        <v>858953.81219864497</v>
      </c>
      <c r="H210">
        <v>-1.18</v>
      </c>
      <c r="I210">
        <v>-0.35</v>
      </c>
      <c r="J210">
        <v>12.7</v>
      </c>
      <c r="K210">
        <v>7.77</v>
      </c>
      <c r="L210">
        <v>7.77</v>
      </c>
    </row>
    <row r="211" spans="1:12" x14ac:dyDescent="0.25">
      <c r="A211">
        <v>209</v>
      </c>
      <c r="B211" s="1">
        <v>45085</v>
      </c>
      <c r="C211" s="1">
        <v>45090</v>
      </c>
      <c r="D211" t="s">
        <v>143</v>
      </c>
      <c r="E211">
        <v>1014.7</v>
      </c>
      <c r="F211">
        <v>121136</v>
      </c>
      <c r="G211">
        <v>134852.79379385599</v>
      </c>
      <c r="H211">
        <v>-0.26</v>
      </c>
      <c r="I211">
        <v>-1.6</v>
      </c>
      <c r="J211">
        <v>12.73</v>
      </c>
      <c r="K211">
        <v>4.72</v>
      </c>
      <c r="L211">
        <v>4.58</v>
      </c>
    </row>
    <row r="212" spans="1:12" x14ac:dyDescent="0.25">
      <c r="A212">
        <v>210</v>
      </c>
      <c r="B212" s="1">
        <v>45085</v>
      </c>
      <c r="C212" s="1">
        <v>45090</v>
      </c>
      <c r="D212" t="s">
        <v>144</v>
      </c>
      <c r="E212">
        <v>586.95000000000005</v>
      </c>
      <c r="F212">
        <v>86351</v>
      </c>
      <c r="G212">
        <v>263520.71418303798</v>
      </c>
      <c r="H212">
        <v>0.71</v>
      </c>
      <c r="I212">
        <v>4.0599999999999996</v>
      </c>
      <c r="J212">
        <v>11.39</v>
      </c>
      <c r="K212">
        <v>8.41</v>
      </c>
      <c r="L212">
        <v>4.18</v>
      </c>
    </row>
    <row r="213" spans="1:12" x14ac:dyDescent="0.25">
      <c r="A213">
        <v>211</v>
      </c>
      <c r="B213" s="1">
        <v>45085</v>
      </c>
      <c r="C213" s="1">
        <v>45090</v>
      </c>
      <c r="D213" t="s">
        <v>145</v>
      </c>
      <c r="E213">
        <v>323.55</v>
      </c>
      <c r="F213">
        <v>328774</v>
      </c>
      <c r="G213">
        <v>350799.07638928399</v>
      </c>
      <c r="H213">
        <v>2.04</v>
      </c>
      <c r="I213">
        <v>5.25</v>
      </c>
      <c r="J213">
        <v>18.920000000000002</v>
      </c>
      <c r="K213">
        <v>18.920000000000002</v>
      </c>
      <c r="L213">
        <v>18.920000000000002</v>
      </c>
    </row>
    <row r="214" spans="1:12" x14ac:dyDescent="0.25">
      <c r="A214">
        <v>212</v>
      </c>
      <c r="B214" s="1">
        <v>45085</v>
      </c>
      <c r="C214" s="1">
        <v>45092</v>
      </c>
      <c r="D214" t="s">
        <v>8</v>
      </c>
      <c r="E214">
        <v>27.55</v>
      </c>
      <c r="F214">
        <v>164961</v>
      </c>
      <c r="G214">
        <v>112603.36390856199</v>
      </c>
      <c r="H214">
        <v>8.17</v>
      </c>
      <c r="I214">
        <v>14.34</v>
      </c>
      <c r="J214">
        <v>55.76</v>
      </c>
      <c r="K214">
        <v>21.36</v>
      </c>
      <c r="L214">
        <v>19.62</v>
      </c>
    </row>
    <row r="215" spans="1:12" x14ac:dyDescent="0.25">
      <c r="A215">
        <v>213</v>
      </c>
      <c r="B215" s="1">
        <v>45085</v>
      </c>
      <c r="C215" s="1">
        <v>45090</v>
      </c>
      <c r="D215" t="s">
        <v>146</v>
      </c>
      <c r="E215">
        <v>926.45</v>
      </c>
      <c r="F215">
        <v>25239</v>
      </c>
      <c r="G215">
        <v>30670.266950046302</v>
      </c>
      <c r="H215">
        <v>-0.59</v>
      </c>
      <c r="I215">
        <v>-0.66</v>
      </c>
      <c r="J215">
        <v>14.21</v>
      </c>
      <c r="K215">
        <v>6.09</v>
      </c>
      <c r="L215">
        <v>3.53</v>
      </c>
    </row>
    <row r="216" spans="1:12" x14ac:dyDescent="0.25">
      <c r="A216">
        <v>214</v>
      </c>
      <c r="B216" s="1">
        <v>45085</v>
      </c>
      <c r="C216" s="1">
        <v>45090</v>
      </c>
      <c r="D216" t="s">
        <v>147</v>
      </c>
      <c r="E216">
        <v>690.32</v>
      </c>
      <c r="F216">
        <v>13867</v>
      </c>
      <c r="G216">
        <v>5933.9074437652598</v>
      </c>
      <c r="H216">
        <v>0.03</v>
      </c>
      <c r="I216">
        <v>-7.0000000000000007E-2</v>
      </c>
      <c r="J216">
        <v>6.38</v>
      </c>
      <c r="K216">
        <v>3.78</v>
      </c>
      <c r="L216">
        <v>3.2</v>
      </c>
    </row>
    <row r="217" spans="1:12" x14ac:dyDescent="0.25">
      <c r="A217">
        <v>215</v>
      </c>
      <c r="B217" s="1">
        <v>45085</v>
      </c>
      <c r="C217" s="1">
        <v>45091</v>
      </c>
      <c r="D217" t="s">
        <v>148</v>
      </c>
      <c r="E217">
        <v>997.35</v>
      </c>
      <c r="F217">
        <v>25915</v>
      </c>
      <c r="G217">
        <v>61285.344345012301</v>
      </c>
      <c r="H217">
        <v>12.94</v>
      </c>
      <c r="I217">
        <v>14.94</v>
      </c>
      <c r="J217">
        <v>7.41</v>
      </c>
      <c r="K217">
        <v>7.41</v>
      </c>
      <c r="L217">
        <v>2.6</v>
      </c>
    </row>
    <row r="218" spans="1:12" x14ac:dyDescent="0.25">
      <c r="A218">
        <v>216</v>
      </c>
      <c r="B218" s="1">
        <v>45085</v>
      </c>
      <c r="C218" s="1">
        <v>45090</v>
      </c>
      <c r="D218" t="s">
        <v>149</v>
      </c>
      <c r="E218">
        <v>343.9</v>
      </c>
      <c r="F218">
        <v>129483</v>
      </c>
      <c r="G218">
        <v>274635.58812915301</v>
      </c>
      <c r="H218">
        <v>2.69</v>
      </c>
      <c r="I218">
        <v>1.9</v>
      </c>
      <c r="J218">
        <v>19.25</v>
      </c>
      <c r="K218">
        <v>16.079999999999998</v>
      </c>
      <c r="L218">
        <v>9.09</v>
      </c>
    </row>
    <row r="219" spans="1:12" x14ac:dyDescent="0.25">
      <c r="A219">
        <v>217</v>
      </c>
      <c r="B219" s="1">
        <v>45086</v>
      </c>
      <c r="C219" s="1">
        <v>45097</v>
      </c>
      <c r="D219" t="s">
        <v>150</v>
      </c>
      <c r="E219">
        <v>45.5</v>
      </c>
      <c r="F219">
        <v>9000</v>
      </c>
      <c r="G219">
        <v>22171.6540018181</v>
      </c>
      <c r="H219">
        <v>2.31</v>
      </c>
      <c r="I219">
        <v>-0.55000000000000004</v>
      </c>
      <c r="J219">
        <v>14.37</v>
      </c>
      <c r="K219">
        <v>10</v>
      </c>
      <c r="L219">
        <v>8.5</v>
      </c>
    </row>
    <row r="220" spans="1:12" x14ac:dyDescent="0.25">
      <c r="A220">
        <v>218</v>
      </c>
      <c r="B220" s="1">
        <v>45086</v>
      </c>
      <c r="C220" s="1">
        <v>45092</v>
      </c>
      <c r="D220" t="s">
        <v>151</v>
      </c>
      <c r="E220">
        <v>318.5</v>
      </c>
      <c r="F220">
        <v>452007</v>
      </c>
      <c r="G220">
        <v>142730.644398687</v>
      </c>
      <c r="H220">
        <v>-1.73</v>
      </c>
      <c r="I220">
        <v>-0.06</v>
      </c>
      <c r="J220">
        <v>16.59</v>
      </c>
      <c r="K220">
        <v>8.14</v>
      </c>
      <c r="L220">
        <v>8.14</v>
      </c>
    </row>
    <row r="221" spans="1:12" x14ac:dyDescent="0.25">
      <c r="A221">
        <v>219</v>
      </c>
      <c r="B221" s="1">
        <v>45089</v>
      </c>
      <c r="C221" s="1">
        <v>45092</v>
      </c>
      <c r="D221" t="s">
        <v>109</v>
      </c>
      <c r="E221">
        <v>617.79999999999995</v>
      </c>
      <c r="F221">
        <v>39172</v>
      </c>
      <c r="G221">
        <v>12656.988479384399</v>
      </c>
      <c r="H221">
        <v>-7.0000000000000007E-2</v>
      </c>
      <c r="I221">
        <v>-1.59</v>
      </c>
      <c r="J221">
        <v>12.53</v>
      </c>
      <c r="K221">
        <v>10.46</v>
      </c>
      <c r="L221">
        <v>10.46</v>
      </c>
    </row>
    <row r="222" spans="1:12" x14ac:dyDescent="0.25">
      <c r="A222">
        <v>220</v>
      </c>
      <c r="B222" s="1">
        <v>45089</v>
      </c>
      <c r="C222" s="1">
        <v>45096</v>
      </c>
      <c r="D222" t="s">
        <v>25</v>
      </c>
      <c r="E222">
        <v>256.14999999999998</v>
      </c>
      <c r="F222">
        <v>16826</v>
      </c>
      <c r="G222">
        <v>42634.309465267499</v>
      </c>
      <c r="H222">
        <v>-3.57</v>
      </c>
      <c r="I222">
        <v>-4.96</v>
      </c>
      <c r="J222">
        <v>21.15</v>
      </c>
      <c r="K222">
        <v>17.68</v>
      </c>
      <c r="L222">
        <v>6.15</v>
      </c>
    </row>
    <row r="223" spans="1:12" x14ac:dyDescent="0.25">
      <c r="A223">
        <v>221</v>
      </c>
      <c r="B223" s="1">
        <v>45085</v>
      </c>
      <c r="C223" s="1">
        <v>45092</v>
      </c>
      <c r="D223" t="s">
        <v>8</v>
      </c>
      <c r="E223">
        <v>27.55</v>
      </c>
      <c r="F223">
        <v>164961</v>
      </c>
      <c r="G223">
        <v>112603.36393191</v>
      </c>
      <c r="H223">
        <v>8.17</v>
      </c>
      <c r="I223">
        <v>14.34</v>
      </c>
      <c r="J223">
        <v>55.76</v>
      </c>
      <c r="K223">
        <v>21.36</v>
      </c>
      <c r="L223">
        <v>19.62</v>
      </c>
    </row>
    <row r="224" spans="1:12" x14ac:dyDescent="0.25">
      <c r="A224">
        <v>222</v>
      </c>
      <c r="B224" s="1">
        <v>45089</v>
      </c>
      <c r="C224" s="1">
        <v>45093</v>
      </c>
      <c r="D224" t="s">
        <v>152</v>
      </c>
      <c r="E224">
        <v>538.79999999999995</v>
      </c>
      <c r="F224">
        <v>3516</v>
      </c>
      <c r="G224">
        <v>20474.7177272677</v>
      </c>
      <c r="H224">
        <v>-1.29</v>
      </c>
      <c r="I224">
        <v>-1.39</v>
      </c>
      <c r="J224">
        <v>11.86</v>
      </c>
      <c r="K224">
        <v>11.86</v>
      </c>
      <c r="L224">
        <v>10.24</v>
      </c>
    </row>
    <row r="225" spans="1:12" x14ac:dyDescent="0.25">
      <c r="A225">
        <v>223</v>
      </c>
      <c r="B225" s="1">
        <v>45089</v>
      </c>
      <c r="C225" s="1">
        <v>45092</v>
      </c>
      <c r="D225" t="s">
        <v>153</v>
      </c>
      <c r="E225">
        <v>75.2</v>
      </c>
      <c r="F225">
        <v>40932</v>
      </c>
      <c r="G225">
        <v>36419.080762553502</v>
      </c>
      <c r="H225">
        <v>0.33</v>
      </c>
      <c r="I225">
        <v>-1.06</v>
      </c>
      <c r="J225">
        <v>75.72</v>
      </c>
      <c r="K225">
        <v>50.34</v>
      </c>
      <c r="L225">
        <v>18.75</v>
      </c>
    </row>
    <row r="226" spans="1:12" x14ac:dyDescent="0.25">
      <c r="A226">
        <v>224</v>
      </c>
      <c r="B226" s="1">
        <v>45089</v>
      </c>
      <c r="C226" s="1">
        <v>45093</v>
      </c>
      <c r="D226" t="s">
        <v>154</v>
      </c>
      <c r="E226">
        <v>688.7</v>
      </c>
      <c r="F226">
        <v>556474</v>
      </c>
      <c r="G226">
        <v>667638.04606109601</v>
      </c>
      <c r="H226">
        <v>-0.86</v>
      </c>
      <c r="I226">
        <v>-1.52</v>
      </c>
      <c r="J226">
        <v>17.82</v>
      </c>
      <c r="K226">
        <v>15.1</v>
      </c>
      <c r="L226">
        <v>5.98</v>
      </c>
    </row>
    <row r="227" spans="1:12" x14ac:dyDescent="0.25">
      <c r="A227">
        <v>225</v>
      </c>
      <c r="B227" s="1">
        <v>45089</v>
      </c>
      <c r="C227" s="1">
        <v>45093</v>
      </c>
      <c r="D227" t="s">
        <v>155</v>
      </c>
      <c r="E227">
        <v>64.45</v>
      </c>
      <c r="F227">
        <v>8057</v>
      </c>
      <c r="G227">
        <v>12122.2667759542</v>
      </c>
      <c r="H227">
        <v>-1.55</v>
      </c>
      <c r="I227">
        <v>-1.0900000000000001</v>
      </c>
      <c r="J227">
        <v>17</v>
      </c>
      <c r="K227">
        <v>13.65</v>
      </c>
      <c r="L227">
        <v>8.24</v>
      </c>
    </row>
    <row r="228" spans="1:12" x14ac:dyDescent="0.25">
      <c r="A228">
        <v>226</v>
      </c>
      <c r="B228" s="1">
        <v>45089</v>
      </c>
      <c r="C228" s="1">
        <v>45093</v>
      </c>
      <c r="D228" t="s">
        <v>156</v>
      </c>
      <c r="E228">
        <v>131.44999999999999</v>
      </c>
      <c r="F228">
        <v>223707</v>
      </c>
      <c r="G228">
        <v>160318.91813420999</v>
      </c>
      <c r="H228">
        <v>-1.6</v>
      </c>
      <c r="I228">
        <v>-1.1399999999999999</v>
      </c>
      <c r="J228">
        <v>9.89</v>
      </c>
      <c r="K228">
        <v>9.89</v>
      </c>
      <c r="L228">
        <v>8.19</v>
      </c>
    </row>
    <row r="229" spans="1:12" x14ac:dyDescent="0.25">
      <c r="A229">
        <v>227</v>
      </c>
      <c r="B229" s="1">
        <v>45089</v>
      </c>
      <c r="C229" s="1">
        <v>45092</v>
      </c>
      <c r="D229" t="s">
        <v>157</v>
      </c>
      <c r="E229">
        <v>258.95</v>
      </c>
      <c r="F229">
        <v>160049</v>
      </c>
      <c r="G229">
        <v>215142.238857694</v>
      </c>
      <c r="H229">
        <v>-1.82</v>
      </c>
      <c r="I229">
        <v>-0.64</v>
      </c>
      <c r="J229">
        <v>16.34</v>
      </c>
      <c r="K229">
        <v>16.34</v>
      </c>
      <c r="L229">
        <v>10.46</v>
      </c>
    </row>
    <row r="230" spans="1:12" x14ac:dyDescent="0.25">
      <c r="A230">
        <v>228</v>
      </c>
      <c r="B230" s="1">
        <v>45089</v>
      </c>
      <c r="C230" s="1">
        <v>45098</v>
      </c>
      <c r="D230" t="s">
        <v>158</v>
      </c>
      <c r="E230">
        <v>184.1</v>
      </c>
      <c r="F230">
        <v>7271</v>
      </c>
      <c r="G230">
        <v>20375.059066019199</v>
      </c>
      <c r="H230">
        <v>-1.63</v>
      </c>
      <c r="I230">
        <v>-1.87</v>
      </c>
      <c r="J230">
        <v>9.91</v>
      </c>
      <c r="K230">
        <v>9.52</v>
      </c>
      <c r="L230">
        <v>7.57</v>
      </c>
    </row>
    <row r="231" spans="1:12" x14ac:dyDescent="0.25">
      <c r="A231">
        <v>229</v>
      </c>
      <c r="B231" s="1">
        <v>45089</v>
      </c>
      <c r="C231" s="1">
        <v>45092</v>
      </c>
      <c r="D231" t="s">
        <v>109</v>
      </c>
      <c r="E231">
        <v>617.79999999999995</v>
      </c>
      <c r="F231">
        <v>39172</v>
      </c>
      <c r="G231">
        <v>12656.988479923801</v>
      </c>
      <c r="H231">
        <v>-7.0000000000000007E-2</v>
      </c>
      <c r="I231">
        <v>-1.59</v>
      </c>
      <c r="J231">
        <v>12.53</v>
      </c>
      <c r="K231">
        <v>10.46</v>
      </c>
      <c r="L231">
        <v>10.46</v>
      </c>
    </row>
    <row r="232" spans="1:12" x14ac:dyDescent="0.25">
      <c r="A232">
        <v>230</v>
      </c>
      <c r="B232" s="1">
        <v>45089</v>
      </c>
      <c r="C232" s="1">
        <v>45096</v>
      </c>
      <c r="D232" t="s">
        <v>25</v>
      </c>
      <c r="E232">
        <v>256.14999999999998</v>
      </c>
      <c r="F232">
        <v>16826</v>
      </c>
      <c r="G232">
        <v>42634.309466699</v>
      </c>
      <c r="H232">
        <v>-3.57</v>
      </c>
      <c r="I232">
        <v>-4.96</v>
      </c>
      <c r="J232">
        <v>21.15</v>
      </c>
      <c r="K232">
        <v>17.68</v>
      </c>
      <c r="L232">
        <v>6.15</v>
      </c>
    </row>
    <row r="233" spans="1:12" x14ac:dyDescent="0.25">
      <c r="A233">
        <v>231</v>
      </c>
      <c r="B233" s="1">
        <v>45085</v>
      </c>
      <c r="C233" s="1">
        <v>45092</v>
      </c>
      <c r="D233" t="s">
        <v>8</v>
      </c>
      <c r="E233">
        <v>27.55</v>
      </c>
      <c r="F233">
        <v>164961</v>
      </c>
      <c r="G233">
        <v>112603.363859438</v>
      </c>
      <c r="H233">
        <v>8.17</v>
      </c>
      <c r="I233">
        <v>14.34</v>
      </c>
      <c r="J233">
        <v>55.76</v>
      </c>
      <c r="K233">
        <v>21.36</v>
      </c>
      <c r="L233">
        <v>19.62</v>
      </c>
    </row>
    <row r="234" spans="1:12" x14ac:dyDescent="0.25">
      <c r="A234">
        <v>232</v>
      </c>
      <c r="B234" s="1">
        <v>45089</v>
      </c>
      <c r="C234" s="1">
        <v>45093</v>
      </c>
      <c r="D234" t="s">
        <v>152</v>
      </c>
      <c r="E234">
        <v>538.79999999999995</v>
      </c>
      <c r="F234">
        <v>3516</v>
      </c>
      <c r="G234">
        <v>20474.7177277269</v>
      </c>
      <c r="H234">
        <v>-1.29</v>
      </c>
      <c r="I234">
        <v>-1.39</v>
      </c>
      <c r="J234">
        <v>11.86</v>
      </c>
      <c r="K234">
        <v>11.86</v>
      </c>
      <c r="L234">
        <v>10.24</v>
      </c>
    </row>
    <row r="235" spans="1:12" x14ac:dyDescent="0.25">
      <c r="A235">
        <v>233</v>
      </c>
      <c r="B235" s="1">
        <v>45089</v>
      </c>
      <c r="C235" s="1">
        <v>45092</v>
      </c>
      <c r="D235" t="s">
        <v>153</v>
      </c>
      <c r="E235">
        <v>75.2</v>
      </c>
      <c r="F235">
        <v>40932</v>
      </c>
      <c r="G235">
        <v>36419.080773012298</v>
      </c>
      <c r="H235">
        <v>0.33</v>
      </c>
      <c r="I235">
        <v>-1.06</v>
      </c>
      <c r="J235">
        <v>75.72</v>
      </c>
      <c r="K235">
        <v>50.34</v>
      </c>
      <c r="L235">
        <v>18.75</v>
      </c>
    </row>
    <row r="236" spans="1:12" x14ac:dyDescent="0.25">
      <c r="A236">
        <v>234</v>
      </c>
      <c r="B236" s="1">
        <v>45089</v>
      </c>
      <c r="C236" s="1">
        <v>45093</v>
      </c>
      <c r="D236" t="s">
        <v>154</v>
      </c>
      <c r="E236">
        <v>688.7</v>
      </c>
      <c r="F236">
        <v>556474</v>
      </c>
      <c r="G236">
        <v>667638.04606814997</v>
      </c>
      <c r="H236">
        <v>-0.86</v>
      </c>
      <c r="I236">
        <v>-1.52</v>
      </c>
      <c r="J236">
        <v>17.82</v>
      </c>
      <c r="K236">
        <v>15.1</v>
      </c>
      <c r="L236">
        <v>5.98</v>
      </c>
    </row>
    <row r="237" spans="1:12" x14ac:dyDescent="0.25">
      <c r="A237">
        <v>235</v>
      </c>
      <c r="B237" s="1">
        <v>45089</v>
      </c>
      <c r="C237" s="1">
        <v>45093</v>
      </c>
      <c r="D237" t="s">
        <v>155</v>
      </c>
      <c r="E237">
        <v>64.45</v>
      </c>
      <c r="F237">
        <v>8057</v>
      </c>
      <c r="G237">
        <v>12122.2667763304</v>
      </c>
      <c r="H237">
        <v>-1.55</v>
      </c>
      <c r="I237">
        <v>-1.0900000000000001</v>
      </c>
      <c r="J237">
        <v>17</v>
      </c>
      <c r="K237">
        <v>13.65</v>
      </c>
      <c r="L237">
        <v>8.24</v>
      </c>
    </row>
    <row r="238" spans="1:12" x14ac:dyDescent="0.25">
      <c r="A238">
        <v>236</v>
      </c>
      <c r="B238" s="1">
        <v>45089</v>
      </c>
      <c r="C238" s="1">
        <v>45093</v>
      </c>
      <c r="D238" t="s">
        <v>156</v>
      </c>
      <c r="E238">
        <v>131.44999999999999</v>
      </c>
      <c r="F238">
        <v>223707</v>
      </c>
      <c r="G238">
        <v>160318.91813857199</v>
      </c>
      <c r="H238">
        <v>-1.6</v>
      </c>
      <c r="I238">
        <v>-1.1399999999999999</v>
      </c>
      <c r="J238">
        <v>9.89</v>
      </c>
      <c r="K238">
        <v>9.89</v>
      </c>
      <c r="L238">
        <v>8.19</v>
      </c>
    </row>
    <row r="239" spans="1:12" x14ac:dyDescent="0.25">
      <c r="A239">
        <v>237</v>
      </c>
      <c r="B239" s="1">
        <v>45089</v>
      </c>
      <c r="C239" s="1">
        <v>45092</v>
      </c>
      <c r="D239" t="s">
        <v>157</v>
      </c>
      <c r="E239">
        <v>258.95</v>
      </c>
      <c r="F239">
        <v>160049</v>
      </c>
      <c r="G239">
        <v>215142.23886621601</v>
      </c>
      <c r="H239">
        <v>-1.82</v>
      </c>
      <c r="I239">
        <v>-0.64</v>
      </c>
      <c r="J239">
        <v>16.34</v>
      </c>
      <c r="K239">
        <v>16.34</v>
      </c>
      <c r="L239">
        <v>10.46</v>
      </c>
    </row>
    <row r="240" spans="1:12" x14ac:dyDescent="0.25">
      <c r="A240">
        <v>238</v>
      </c>
      <c r="B240" s="1">
        <v>45089</v>
      </c>
      <c r="C240" s="1">
        <v>45098</v>
      </c>
      <c r="D240" t="s">
        <v>158</v>
      </c>
      <c r="E240">
        <v>184.1</v>
      </c>
      <c r="F240">
        <v>7271</v>
      </c>
      <c r="G240">
        <v>20375.059066128801</v>
      </c>
      <c r="H240">
        <v>-1.63</v>
      </c>
      <c r="I240">
        <v>-1.87</v>
      </c>
      <c r="J240">
        <v>9.91</v>
      </c>
      <c r="K240">
        <v>9.52</v>
      </c>
      <c r="L240">
        <v>7.57</v>
      </c>
    </row>
    <row r="241" spans="1:12" x14ac:dyDescent="0.25">
      <c r="A241">
        <v>239</v>
      </c>
      <c r="B241" s="1">
        <v>45089</v>
      </c>
      <c r="C241" s="1">
        <v>45092</v>
      </c>
      <c r="D241" t="s">
        <v>109</v>
      </c>
      <c r="E241">
        <v>617.79999999999995</v>
      </c>
      <c r="F241">
        <v>39172</v>
      </c>
      <c r="G241">
        <v>12656.9884804463</v>
      </c>
      <c r="H241">
        <v>-7.0000000000000007E-2</v>
      </c>
      <c r="I241">
        <v>-1.59</v>
      </c>
      <c r="J241">
        <v>12.53</v>
      </c>
      <c r="K241">
        <v>10.46</v>
      </c>
      <c r="L241">
        <v>10.46</v>
      </c>
    </row>
    <row r="242" spans="1:12" x14ac:dyDescent="0.25">
      <c r="A242">
        <v>240</v>
      </c>
      <c r="B242" s="1">
        <v>45089</v>
      </c>
      <c r="C242" s="1">
        <v>45096</v>
      </c>
      <c r="D242" t="s">
        <v>25</v>
      </c>
      <c r="E242">
        <v>256.14999999999998</v>
      </c>
      <c r="F242">
        <v>16826</v>
      </c>
      <c r="G242">
        <v>42634.309468470099</v>
      </c>
      <c r="H242">
        <v>-3.57</v>
      </c>
      <c r="I242">
        <v>-4.96</v>
      </c>
      <c r="J242">
        <v>21.15</v>
      </c>
      <c r="K242">
        <v>17.68</v>
      </c>
      <c r="L242">
        <v>6.15</v>
      </c>
    </row>
    <row r="243" spans="1:12" x14ac:dyDescent="0.25">
      <c r="A243">
        <v>241</v>
      </c>
      <c r="B243" s="1">
        <v>45085</v>
      </c>
      <c r="C243" s="1">
        <v>45092</v>
      </c>
      <c r="D243" t="s">
        <v>8</v>
      </c>
      <c r="E243">
        <v>27.55</v>
      </c>
      <c r="F243">
        <v>164961</v>
      </c>
      <c r="G243">
        <v>112603.363830488</v>
      </c>
      <c r="H243">
        <v>8.17</v>
      </c>
      <c r="I243">
        <v>14.34</v>
      </c>
      <c r="J243">
        <v>55.76</v>
      </c>
      <c r="K243">
        <v>21.36</v>
      </c>
      <c r="L243">
        <v>19.62</v>
      </c>
    </row>
    <row r="244" spans="1:12" x14ac:dyDescent="0.25">
      <c r="A244">
        <v>242</v>
      </c>
      <c r="B244" s="1">
        <v>45089</v>
      </c>
      <c r="C244" s="1">
        <v>45093</v>
      </c>
      <c r="D244" t="s">
        <v>152</v>
      </c>
      <c r="E244">
        <v>538.79999999999995</v>
      </c>
      <c r="F244">
        <v>3516</v>
      </c>
      <c r="G244">
        <v>20474.717728449799</v>
      </c>
      <c r="H244">
        <v>-1.29</v>
      </c>
      <c r="I244">
        <v>-1.39</v>
      </c>
      <c r="J244">
        <v>11.86</v>
      </c>
      <c r="K244">
        <v>11.86</v>
      </c>
      <c r="L244">
        <v>10.24</v>
      </c>
    </row>
    <row r="245" spans="1:12" x14ac:dyDescent="0.25">
      <c r="A245">
        <v>243</v>
      </c>
      <c r="B245" s="1">
        <v>45089</v>
      </c>
      <c r="C245" s="1">
        <v>45092</v>
      </c>
      <c r="D245" t="s">
        <v>153</v>
      </c>
      <c r="E245">
        <v>75.2</v>
      </c>
      <c r="F245">
        <v>40932</v>
      </c>
      <c r="G245">
        <v>36419.080785379098</v>
      </c>
      <c r="H245">
        <v>0.33</v>
      </c>
      <c r="I245">
        <v>-1.06</v>
      </c>
      <c r="J245">
        <v>75.72</v>
      </c>
      <c r="K245">
        <v>50.34</v>
      </c>
      <c r="L245">
        <v>18.75</v>
      </c>
    </row>
    <row r="246" spans="1:12" x14ac:dyDescent="0.25">
      <c r="A246">
        <v>244</v>
      </c>
      <c r="B246" s="1">
        <v>45089</v>
      </c>
      <c r="C246" s="1">
        <v>45093</v>
      </c>
      <c r="D246" t="s">
        <v>154</v>
      </c>
      <c r="E246">
        <v>688.7</v>
      </c>
      <c r="F246">
        <v>556474</v>
      </c>
      <c r="G246">
        <v>667638.04607274197</v>
      </c>
      <c r="H246">
        <v>-0.86</v>
      </c>
      <c r="I246">
        <v>-1.52</v>
      </c>
      <c r="J246">
        <v>17.82</v>
      </c>
      <c r="K246">
        <v>15.1</v>
      </c>
      <c r="L246">
        <v>5.98</v>
      </c>
    </row>
    <row r="247" spans="1:12" x14ac:dyDescent="0.25">
      <c r="A247">
        <v>245</v>
      </c>
      <c r="B247" s="1">
        <v>45089</v>
      </c>
      <c r="C247" s="1">
        <v>45093</v>
      </c>
      <c r="D247" t="s">
        <v>155</v>
      </c>
      <c r="E247">
        <v>64.45</v>
      </c>
      <c r="F247">
        <v>8057</v>
      </c>
      <c r="G247">
        <v>12122.2667767521</v>
      </c>
      <c r="H247">
        <v>-1.55</v>
      </c>
      <c r="I247">
        <v>-1.0900000000000001</v>
      </c>
      <c r="J247">
        <v>17</v>
      </c>
      <c r="K247">
        <v>13.65</v>
      </c>
      <c r="L247">
        <v>8.24</v>
      </c>
    </row>
    <row r="248" spans="1:12" x14ac:dyDescent="0.25">
      <c r="A248">
        <v>246</v>
      </c>
      <c r="B248" s="1">
        <v>45089</v>
      </c>
      <c r="C248" s="1">
        <v>45093</v>
      </c>
      <c r="D248" t="s">
        <v>156</v>
      </c>
      <c r="E248">
        <v>131.44999999999999</v>
      </c>
      <c r="F248">
        <v>223707</v>
      </c>
      <c r="G248">
        <v>160318.91814421999</v>
      </c>
      <c r="H248">
        <v>-1.6</v>
      </c>
      <c r="I248">
        <v>-1.1399999999999999</v>
      </c>
      <c r="J248">
        <v>9.89</v>
      </c>
      <c r="K248">
        <v>9.89</v>
      </c>
      <c r="L248">
        <v>8.19</v>
      </c>
    </row>
    <row r="249" spans="1:12" x14ac:dyDescent="0.25">
      <c r="A249">
        <v>247</v>
      </c>
      <c r="B249" s="1">
        <v>45089</v>
      </c>
      <c r="C249" s="1">
        <v>45092</v>
      </c>
      <c r="D249" t="s">
        <v>157</v>
      </c>
      <c r="E249">
        <v>258.95</v>
      </c>
      <c r="F249">
        <v>160049</v>
      </c>
      <c r="G249">
        <v>215142.23877554401</v>
      </c>
      <c r="H249">
        <v>-1.82</v>
      </c>
      <c r="I249">
        <v>-0.64</v>
      </c>
      <c r="J249">
        <v>16.34</v>
      </c>
      <c r="K249">
        <v>16.34</v>
      </c>
      <c r="L249">
        <v>10.46</v>
      </c>
    </row>
    <row r="250" spans="1:12" x14ac:dyDescent="0.25">
      <c r="A250">
        <v>248</v>
      </c>
      <c r="B250" s="1">
        <v>45089</v>
      </c>
      <c r="C250" s="1">
        <v>45098</v>
      </c>
      <c r="D250" t="s">
        <v>158</v>
      </c>
      <c r="E250">
        <v>184.1</v>
      </c>
      <c r="F250">
        <v>7271</v>
      </c>
      <c r="G250">
        <v>20375.059065604299</v>
      </c>
      <c r="H250">
        <v>-1.63</v>
      </c>
      <c r="I250">
        <v>-1.87</v>
      </c>
      <c r="J250">
        <v>9.91</v>
      </c>
      <c r="K250">
        <v>9.52</v>
      </c>
      <c r="L250">
        <v>7.57</v>
      </c>
    </row>
    <row r="251" spans="1:12" x14ac:dyDescent="0.25">
      <c r="A251">
        <v>249</v>
      </c>
      <c r="B251" s="1">
        <v>45090</v>
      </c>
      <c r="C251" s="1">
        <v>45096</v>
      </c>
      <c r="D251" t="s">
        <v>159</v>
      </c>
      <c r="E251">
        <v>228.5</v>
      </c>
      <c r="F251">
        <v>294277</v>
      </c>
      <c r="G251">
        <v>182159.840198308</v>
      </c>
      <c r="H251">
        <v>7.07</v>
      </c>
      <c r="I251">
        <v>8.58</v>
      </c>
      <c r="J251">
        <v>15.42</v>
      </c>
      <c r="K251">
        <v>8.77</v>
      </c>
      <c r="L251">
        <v>6.83</v>
      </c>
    </row>
    <row r="252" spans="1:12" x14ac:dyDescent="0.25">
      <c r="A252">
        <v>250</v>
      </c>
      <c r="B252" s="1">
        <v>45085</v>
      </c>
      <c r="C252" s="1">
        <v>45092</v>
      </c>
      <c r="D252" t="s">
        <v>8</v>
      </c>
      <c r="E252">
        <v>27.55</v>
      </c>
      <c r="F252">
        <v>164961</v>
      </c>
      <c r="G252">
        <v>112603.36381258701</v>
      </c>
      <c r="H252">
        <v>8.17</v>
      </c>
      <c r="I252">
        <v>14.34</v>
      </c>
      <c r="J252">
        <v>55.76</v>
      </c>
      <c r="K252">
        <v>21.36</v>
      </c>
      <c r="L252">
        <v>19.62</v>
      </c>
    </row>
    <row r="253" spans="1:12" x14ac:dyDescent="0.25">
      <c r="A253">
        <v>251</v>
      </c>
      <c r="B253" s="1">
        <v>45090</v>
      </c>
      <c r="C253" s="1">
        <v>45097</v>
      </c>
      <c r="D253" t="s">
        <v>160</v>
      </c>
      <c r="E253">
        <v>229.15</v>
      </c>
      <c r="F253">
        <v>23604</v>
      </c>
      <c r="G253">
        <v>67276.432211253705</v>
      </c>
      <c r="H253">
        <v>0.79</v>
      </c>
      <c r="I253">
        <v>-0.2</v>
      </c>
      <c r="J253">
        <v>9.68</v>
      </c>
      <c r="K253">
        <v>7.73</v>
      </c>
      <c r="L253">
        <v>3.96</v>
      </c>
    </row>
    <row r="254" spans="1:12" x14ac:dyDescent="0.25">
      <c r="A254">
        <v>252</v>
      </c>
      <c r="B254" s="1">
        <v>45090</v>
      </c>
      <c r="C254" s="1">
        <v>45093</v>
      </c>
      <c r="D254" t="s">
        <v>161</v>
      </c>
      <c r="E254">
        <v>162.65</v>
      </c>
      <c r="F254">
        <v>108619</v>
      </c>
      <c r="G254">
        <v>227603.01164990399</v>
      </c>
      <c r="H254">
        <v>0.46</v>
      </c>
      <c r="I254">
        <v>0.37</v>
      </c>
      <c r="J254">
        <v>9.5299999999999994</v>
      </c>
      <c r="K254">
        <v>9.5299999999999994</v>
      </c>
      <c r="L254">
        <v>7.79</v>
      </c>
    </row>
    <row r="255" spans="1:12" x14ac:dyDescent="0.25">
      <c r="A255">
        <v>253</v>
      </c>
      <c r="B255" s="1">
        <v>45090</v>
      </c>
      <c r="C255" s="1">
        <v>45096</v>
      </c>
      <c r="D255" t="s">
        <v>162</v>
      </c>
      <c r="E255">
        <v>93.4</v>
      </c>
      <c r="F255">
        <v>864536</v>
      </c>
      <c r="G255">
        <v>578058.048729392</v>
      </c>
      <c r="H255">
        <v>-1.66</v>
      </c>
      <c r="I255">
        <v>-1.55</v>
      </c>
      <c r="J255">
        <v>14.62</v>
      </c>
      <c r="K255">
        <v>9.8800000000000008</v>
      </c>
      <c r="L255">
        <v>7.54</v>
      </c>
    </row>
    <row r="256" spans="1:12" x14ac:dyDescent="0.25">
      <c r="A256">
        <v>254</v>
      </c>
      <c r="B256" s="1">
        <v>45090</v>
      </c>
      <c r="C256" s="1">
        <v>45097</v>
      </c>
      <c r="D256" t="s">
        <v>163</v>
      </c>
      <c r="E256">
        <v>271.64999999999998</v>
      </c>
      <c r="F256">
        <v>193172</v>
      </c>
      <c r="G256">
        <v>197787.83956950199</v>
      </c>
      <c r="H256">
        <v>-1.18</v>
      </c>
      <c r="I256">
        <v>-2.89</v>
      </c>
      <c r="J256">
        <v>14.7</v>
      </c>
      <c r="K256">
        <v>14.7</v>
      </c>
      <c r="L256">
        <v>10.1</v>
      </c>
    </row>
    <row r="257" spans="1:12" x14ac:dyDescent="0.25">
      <c r="A257">
        <v>255</v>
      </c>
      <c r="B257" s="1">
        <v>45090</v>
      </c>
      <c r="C257" s="1">
        <v>45096</v>
      </c>
      <c r="D257" t="s">
        <v>164</v>
      </c>
      <c r="E257">
        <v>133.85</v>
      </c>
      <c r="F257">
        <v>11363</v>
      </c>
      <c r="G257">
        <v>33999.017685411301</v>
      </c>
      <c r="H257">
        <v>-0.04</v>
      </c>
      <c r="I257">
        <v>-1.76</v>
      </c>
      <c r="J257">
        <v>24.93</v>
      </c>
      <c r="K257">
        <v>13.32</v>
      </c>
      <c r="L257">
        <v>10.79</v>
      </c>
    </row>
    <row r="258" spans="1:12" x14ac:dyDescent="0.25">
      <c r="A258">
        <v>256</v>
      </c>
      <c r="B258" s="1">
        <v>45090</v>
      </c>
      <c r="C258" s="1">
        <v>45093</v>
      </c>
      <c r="D258" t="s">
        <v>165</v>
      </c>
      <c r="E258">
        <v>511.45</v>
      </c>
      <c r="F258">
        <v>44420</v>
      </c>
      <c r="G258">
        <v>143987.315778435</v>
      </c>
      <c r="H258">
        <v>-1.19</v>
      </c>
      <c r="I258">
        <v>2.19</v>
      </c>
      <c r="J258">
        <v>25.39</v>
      </c>
      <c r="K258">
        <v>12.52</v>
      </c>
      <c r="L258">
        <v>8.08</v>
      </c>
    </row>
    <row r="259" spans="1:12" x14ac:dyDescent="0.25">
      <c r="A259">
        <v>257</v>
      </c>
      <c r="B259" s="1">
        <v>45090</v>
      </c>
      <c r="C259" s="1">
        <v>45097</v>
      </c>
      <c r="D259" t="s">
        <v>166</v>
      </c>
      <c r="E259">
        <v>380.95</v>
      </c>
      <c r="F259">
        <v>208243</v>
      </c>
      <c r="G259">
        <v>79117.883710168695</v>
      </c>
      <c r="H259">
        <v>1.98</v>
      </c>
      <c r="I259">
        <v>-2.34</v>
      </c>
      <c r="J259">
        <v>18.29</v>
      </c>
      <c r="K259">
        <v>18.29</v>
      </c>
      <c r="L259">
        <v>15.26</v>
      </c>
    </row>
    <row r="260" spans="1:12" x14ac:dyDescent="0.25">
      <c r="A260">
        <v>258</v>
      </c>
      <c r="B260" s="1">
        <v>45091</v>
      </c>
      <c r="C260" s="1">
        <v>45096</v>
      </c>
      <c r="D260" t="s">
        <v>167</v>
      </c>
      <c r="E260">
        <v>629.45000000000005</v>
      </c>
      <c r="F260">
        <v>3973</v>
      </c>
      <c r="G260">
        <v>2637.5930505495699</v>
      </c>
      <c r="H260">
        <v>-0.37</v>
      </c>
      <c r="I260">
        <v>0.96</v>
      </c>
      <c r="J260">
        <v>11.82</v>
      </c>
      <c r="K260">
        <v>6.89</v>
      </c>
      <c r="L260">
        <v>6.04</v>
      </c>
    </row>
    <row r="261" spans="1:12" x14ac:dyDescent="0.25">
      <c r="A261">
        <v>259</v>
      </c>
      <c r="B261" s="1">
        <v>45085</v>
      </c>
      <c r="C261" s="1">
        <v>45092</v>
      </c>
      <c r="D261" t="s">
        <v>8</v>
      </c>
      <c r="E261">
        <v>27.55</v>
      </c>
      <c r="F261">
        <v>164961</v>
      </c>
      <c r="G261">
        <v>112603.363834947</v>
      </c>
      <c r="H261">
        <v>8.17</v>
      </c>
      <c r="I261">
        <v>14.34</v>
      </c>
      <c r="J261">
        <v>55.76</v>
      </c>
      <c r="K261">
        <v>21.36</v>
      </c>
      <c r="L261">
        <v>19.62</v>
      </c>
    </row>
    <row r="262" spans="1:12" x14ac:dyDescent="0.25">
      <c r="A262">
        <v>260</v>
      </c>
      <c r="B262" s="1">
        <v>45091</v>
      </c>
      <c r="C262" s="1">
        <v>45098</v>
      </c>
      <c r="D262" t="s">
        <v>168</v>
      </c>
      <c r="E262">
        <v>131</v>
      </c>
      <c r="F262">
        <v>18363</v>
      </c>
      <c r="G262">
        <v>48903.895506612898</v>
      </c>
      <c r="H262">
        <v>-2.1</v>
      </c>
      <c r="I262">
        <v>0.56999999999999995</v>
      </c>
      <c r="J262">
        <v>11.76</v>
      </c>
      <c r="K262">
        <v>9.4499999999999993</v>
      </c>
      <c r="L262">
        <v>8.73</v>
      </c>
    </row>
    <row r="263" spans="1:12" x14ac:dyDescent="0.25">
      <c r="A263">
        <v>261</v>
      </c>
      <c r="B263" s="1">
        <v>45091</v>
      </c>
      <c r="C263" s="1">
        <v>45098</v>
      </c>
      <c r="D263" t="s">
        <v>169</v>
      </c>
      <c r="E263">
        <v>696.15</v>
      </c>
      <c r="F263">
        <v>125132</v>
      </c>
      <c r="G263">
        <v>149203.351731042</v>
      </c>
      <c r="H263">
        <v>-2.0299999999999998</v>
      </c>
      <c r="I263">
        <v>-3.24</v>
      </c>
      <c r="J263">
        <v>17.73</v>
      </c>
      <c r="K263">
        <v>11.4</v>
      </c>
      <c r="L263">
        <v>9.0399999999999991</v>
      </c>
    </row>
    <row r="264" spans="1:12" x14ac:dyDescent="0.25">
      <c r="A264">
        <v>262</v>
      </c>
      <c r="B264" s="1">
        <v>45091</v>
      </c>
      <c r="C264" s="1">
        <v>45097</v>
      </c>
      <c r="D264" t="s">
        <v>170</v>
      </c>
      <c r="E264">
        <v>96.7</v>
      </c>
      <c r="F264">
        <v>1143775</v>
      </c>
      <c r="G264">
        <v>423591.09748355398</v>
      </c>
      <c r="H264">
        <v>-3.52</v>
      </c>
      <c r="I264">
        <v>-0.21</v>
      </c>
      <c r="J264">
        <v>16.8</v>
      </c>
      <c r="K264">
        <v>11.81</v>
      </c>
      <c r="L264">
        <v>9.51</v>
      </c>
    </row>
    <row r="265" spans="1:12" x14ac:dyDescent="0.25">
      <c r="A265">
        <v>263</v>
      </c>
      <c r="B265" s="1">
        <v>45091</v>
      </c>
      <c r="C265" s="1">
        <v>45097</v>
      </c>
      <c r="D265" t="s">
        <v>141</v>
      </c>
      <c r="E265">
        <v>858.9</v>
      </c>
      <c r="F265">
        <v>1178858</v>
      </c>
      <c r="G265">
        <v>1967770.4748688799</v>
      </c>
      <c r="H265">
        <v>0.15</v>
      </c>
      <c r="I265">
        <v>-1.98</v>
      </c>
      <c r="J265">
        <v>9.0399999999999991</v>
      </c>
      <c r="K265">
        <v>9.0399999999999991</v>
      </c>
      <c r="L265">
        <v>5.14</v>
      </c>
    </row>
    <row r="266" spans="1:12" x14ac:dyDescent="0.25">
      <c r="A266">
        <v>264</v>
      </c>
      <c r="B266" s="1">
        <v>45092</v>
      </c>
      <c r="C266" s="1">
        <v>45099</v>
      </c>
      <c r="D266" t="s">
        <v>171</v>
      </c>
      <c r="E266">
        <v>74.55</v>
      </c>
      <c r="F266">
        <v>385369</v>
      </c>
      <c r="G266">
        <v>365117.51831592899</v>
      </c>
      <c r="H266">
        <v>-5.16</v>
      </c>
      <c r="I266">
        <v>-2.41</v>
      </c>
      <c r="J266">
        <v>18.739999999999998</v>
      </c>
      <c r="K266">
        <v>8.14</v>
      </c>
      <c r="L266">
        <v>7.42</v>
      </c>
    </row>
    <row r="267" spans="1:12" x14ac:dyDescent="0.25">
      <c r="A267">
        <v>265</v>
      </c>
      <c r="B267" s="1">
        <v>45092</v>
      </c>
      <c r="C267" s="1">
        <v>45100</v>
      </c>
      <c r="D267" t="s">
        <v>172</v>
      </c>
      <c r="E267">
        <v>86.36</v>
      </c>
      <c r="F267">
        <v>15055</v>
      </c>
      <c r="G267">
        <v>14470.168929218</v>
      </c>
      <c r="H267">
        <v>1.64</v>
      </c>
      <c r="I267">
        <v>2.29</v>
      </c>
      <c r="J267">
        <v>8.98</v>
      </c>
      <c r="K267">
        <v>8.98</v>
      </c>
      <c r="L267">
        <v>4.7300000000000004</v>
      </c>
    </row>
    <row r="268" spans="1:12" x14ac:dyDescent="0.25">
      <c r="A268">
        <v>266</v>
      </c>
      <c r="B268" s="1">
        <v>45092</v>
      </c>
      <c r="C268" s="1">
        <v>45098</v>
      </c>
      <c r="D268" t="s">
        <v>173</v>
      </c>
      <c r="E268">
        <v>309.5</v>
      </c>
      <c r="F268">
        <v>1992132</v>
      </c>
      <c r="G268">
        <v>1492754.49738293</v>
      </c>
      <c r="H268">
        <v>-0.1</v>
      </c>
      <c r="I268">
        <v>-1.52</v>
      </c>
      <c r="J268">
        <v>13.03</v>
      </c>
      <c r="K268">
        <v>8.5</v>
      </c>
      <c r="L268">
        <v>8.18</v>
      </c>
    </row>
    <row r="269" spans="1:12" x14ac:dyDescent="0.25">
      <c r="A269">
        <v>267</v>
      </c>
      <c r="B269" s="1">
        <v>45092</v>
      </c>
      <c r="C269" s="1">
        <v>45103</v>
      </c>
      <c r="D269" t="s">
        <v>174</v>
      </c>
      <c r="E269">
        <v>24</v>
      </c>
      <c r="F269">
        <v>259550</v>
      </c>
      <c r="G269">
        <v>323384.34758468298</v>
      </c>
      <c r="H269">
        <v>-0.83</v>
      </c>
      <c r="I269">
        <v>-2.29</v>
      </c>
      <c r="J269">
        <v>11.89</v>
      </c>
      <c r="K269">
        <v>10.72</v>
      </c>
      <c r="L269">
        <v>8.58</v>
      </c>
    </row>
    <row r="270" spans="1:12" x14ac:dyDescent="0.25">
      <c r="A270">
        <v>268</v>
      </c>
      <c r="B270" s="1">
        <v>45092</v>
      </c>
      <c r="C270" s="1">
        <v>45100</v>
      </c>
      <c r="D270" t="s">
        <v>175</v>
      </c>
      <c r="E270">
        <v>496.1</v>
      </c>
      <c r="F270">
        <v>71127</v>
      </c>
      <c r="G270">
        <v>124169.184222743</v>
      </c>
      <c r="H270">
        <v>-1.22</v>
      </c>
      <c r="I270">
        <v>2.14</v>
      </c>
      <c r="J270">
        <v>19.36</v>
      </c>
      <c r="K270">
        <v>19.36</v>
      </c>
      <c r="L270">
        <v>10.89</v>
      </c>
    </row>
    <row r="271" spans="1:12" x14ac:dyDescent="0.25">
      <c r="A271">
        <v>269</v>
      </c>
      <c r="B271" s="1">
        <v>45092</v>
      </c>
      <c r="C271" s="1">
        <v>45097</v>
      </c>
      <c r="D271" t="s">
        <v>11</v>
      </c>
      <c r="E271">
        <v>31.2</v>
      </c>
      <c r="F271">
        <v>18961526</v>
      </c>
      <c r="G271">
        <v>6501318.0881128898</v>
      </c>
      <c r="H271">
        <v>0.16</v>
      </c>
      <c r="I271">
        <v>-1.44</v>
      </c>
      <c r="J271">
        <v>13.15</v>
      </c>
      <c r="K271">
        <v>13.15</v>
      </c>
      <c r="L271">
        <v>10.29</v>
      </c>
    </row>
    <row r="272" spans="1:12" x14ac:dyDescent="0.25">
      <c r="A272">
        <v>270</v>
      </c>
      <c r="B272" s="1">
        <v>45092</v>
      </c>
      <c r="C272" s="1">
        <v>45099</v>
      </c>
      <c r="D272" t="s">
        <v>176</v>
      </c>
      <c r="E272">
        <v>627</v>
      </c>
      <c r="F272">
        <v>730528</v>
      </c>
      <c r="G272">
        <v>559129.95498213405</v>
      </c>
      <c r="H272">
        <v>7.5</v>
      </c>
      <c r="I272">
        <v>10.92</v>
      </c>
      <c r="J272">
        <v>12.84</v>
      </c>
      <c r="K272">
        <v>8.3000000000000007</v>
      </c>
      <c r="L272">
        <v>4.51</v>
      </c>
    </row>
    <row r="273" spans="1:12" x14ac:dyDescent="0.25">
      <c r="A273">
        <v>271</v>
      </c>
      <c r="B273" s="1">
        <v>45092</v>
      </c>
      <c r="C273" s="1">
        <v>45099</v>
      </c>
      <c r="D273" t="s">
        <v>177</v>
      </c>
      <c r="E273">
        <v>16.5</v>
      </c>
      <c r="F273">
        <v>267115</v>
      </c>
      <c r="G273">
        <v>312870.95601922</v>
      </c>
      <c r="H273">
        <v>-0.3</v>
      </c>
      <c r="I273">
        <v>0</v>
      </c>
      <c r="J273">
        <v>18.03</v>
      </c>
      <c r="K273">
        <v>12.5</v>
      </c>
      <c r="L273">
        <v>7.46</v>
      </c>
    </row>
    <row r="274" spans="1:12" x14ac:dyDescent="0.25">
      <c r="A274">
        <v>272</v>
      </c>
      <c r="B274" s="1">
        <v>45092</v>
      </c>
      <c r="C274" s="1">
        <v>45103</v>
      </c>
      <c r="D274" t="s">
        <v>178</v>
      </c>
      <c r="E274">
        <v>459.95</v>
      </c>
      <c r="F274">
        <v>207794</v>
      </c>
      <c r="G274">
        <v>407019.37636965601</v>
      </c>
      <c r="H274">
        <v>-2.5499999999999998</v>
      </c>
      <c r="I274">
        <v>-4.1100000000000003</v>
      </c>
      <c r="J274">
        <v>8.57</v>
      </c>
      <c r="K274">
        <v>8.57</v>
      </c>
      <c r="L274">
        <v>7.81</v>
      </c>
    </row>
    <row r="275" spans="1:12" x14ac:dyDescent="0.25">
      <c r="A275">
        <v>273</v>
      </c>
      <c r="B275" s="1">
        <v>45092</v>
      </c>
      <c r="C275" s="1">
        <v>45103</v>
      </c>
      <c r="D275" t="s">
        <v>179</v>
      </c>
      <c r="E275">
        <v>80.3</v>
      </c>
      <c r="F275">
        <v>1293535</v>
      </c>
      <c r="G275">
        <v>747595.49324638199</v>
      </c>
      <c r="H275">
        <v>1.25</v>
      </c>
      <c r="I275">
        <v>4.3</v>
      </c>
      <c r="J275">
        <v>20.03</v>
      </c>
      <c r="K275">
        <v>17.64</v>
      </c>
      <c r="L275">
        <v>15.05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>
      <selection activeCell="E1" sqref="E1:E1048576"/>
    </sheetView>
  </sheetViews>
  <sheetFormatPr defaultRowHeight="15" x14ac:dyDescent="0.25"/>
  <cols>
    <col min="1" max="1" width="17.7109375" customWidth="1"/>
    <col min="2" max="2" width="12.5703125" customWidth="1"/>
    <col min="4" max="4" width="14.42578125" customWidth="1"/>
    <col min="5" max="5" width="17.5703125" customWidth="1"/>
    <col min="6" max="6" width="11.42578125" customWidth="1"/>
    <col min="7" max="7" width="20.85546875" customWidth="1"/>
    <col min="8" max="8" width="11.42578125" customWidth="1"/>
    <col min="9" max="9" width="19.28515625" customWidth="1"/>
    <col min="10" max="10" width="13.42578125" customWidth="1"/>
    <col min="11" max="11" width="19.28515625" customWidth="1"/>
    <col min="12" max="12" width="13.42578125" customWidth="1"/>
    <col min="13" max="13" width="19.28515625" customWidth="1"/>
    <col min="14" max="14" width="13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197</v>
      </c>
      <c r="G1" t="s">
        <v>7</v>
      </c>
      <c r="H1" t="s">
        <v>198</v>
      </c>
      <c r="I1" t="s">
        <v>15</v>
      </c>
      <c r="J1" t="s">
        <v>185</v>
      </c>
      <c r="K1" t="s">
        <v>16</v>
      </c>
      <c r="L1" t="s">
        <v>187</v>
      </c>
      <c r="M1" t="s">
        <v>17</v>
      </c>
      <c r="N1" t="s">
        <v>186</v>
      </c>
    </row>
    <row r="2" spans="1:14" x14ac:dyDescent="0.25">
      <c r="A2" s="1">
        <v>45065</v>
      </c>
      <c r="B2" s="1">
        <v>45072</v>
      </c>
      <c r="C2" t="s">
        <v>18</v>
      </c>
      <c r="D2">
        <v>570.29999999999995</v>
      </c>
      <c r="E2">
        <v>5.09</v>
      </c>
      <c r="F2" t="s">
        <v>191</v>
      </c>
      <c r="G2">
        <v>-2.72</v>
      </c>
      <c r="H2" t="s">
        <v>201</v>
      </c>
      <c r="I2">
        <v>14.66</v>
      </c>
      <c r="J2" t="s">
        <v>192</v>
      </c>
      <c r="K2">
        <v>14.66</v>
      </c>
      <c r="L2" t="s">
        <v>192</v>
      </c>
      <c r="M2">
        <v>14.66</v>
      </c>
      <c r="N2" t="s">
        <v>192</v>
      </c>
    </row>
    <row r="3" spans="1:14" x14ac:dyDescent="0.25">
      <c r="A3" s="1">
        <v>45092</v>
      </c>
      <c r="B3" s="1">
        <v>45099</v>
      </c>
      <c r="C3" t="s">
        <v>176</v>
      </c>
      <c r="D3">
        <v>627</v>
      </c>
      <c r="E3">
        <v>7.5</v>
      </c>
      <c r="F3" t="s">
        <v>191</v>
      </c>
      <c r="G3">
        <v>10.92</v>
      </c>
      <c r="H3" t="s">
        <v>200</v>
      </c>
      <c r="I3">
        <v>12.84</v>
      </c>
      <c r="J3" t="s">
        <v>192</v>
      </c>
      <c r="K3">
        <v>8.3000000000000007</v>
      </c>
      <c r="L3" t="s">
        <v>191</v>
      </c>
      <c r="M3">
        <v>4.51</v>
      </c>
      <c r="N3" t="s">
        <v>194</v>
      </c>
    </row>
    <row r="4" spans="1:14" x14ac:dyDescent="0.25">
      <c r="A4" s="1">
        <v>45090</v>
      </c>
      <c r="B4" s="1">
        <v>45096</v>
      </c>
      <c r="C4" t="s">
        <v>159</v>
      </c>
      <c r="D4">
        <v>228.5</v>
      </c>
      <c r="E4">
        <v>7.07</v>
      </c>
      <c r="F4" t="s">
        <v>191</v>
      </c>
      <c r="G4">
        <v>8.58</v>
      </c>
      <c r="H4" t="s">
        <v>191</v>
      </c>
      <c r="I4">
        <v>15.42</v>
      </c>
      <c r="J4" t="s">
        <v>193</v>
      </c>
      <c r="K4">
        <v>8.77</v>
      </c>
      <c r="L4" t="s">
        <v>191</v>
      </c>
      <c r="M4">
        <v>6.83</v>
      </c>
      <c r="N4" t="s">
        <v>191</v>
      </c>
    </row>
    <row r="5" spans="1:14" x14ac:dyDescent="0.25">
      <c r="A5" s="1">
        <v>45085</v>
      </c>
      <c r="B5" s="1">
        <v>45092</v>
      </c>
      <c r="C5" t="s">
        <v>8</v>
      </c>
      <c r="D5">
        <v>27.55</v>
      </c>
      <c r="E5">
        <v>8.17</v>
      </c>
      <c r="F5" t="s">
        <v>191</v>
      </c>
      <c r="G5">
        <v>14.34</v>
      </c>
      <c r="H5" t="s">
        <v>200</v>
      </c>
      <c r="I5">
        <v>55.76</v>
      </c>
      <c r="J5" t="s">
        <v>195</v>
      </c>
      <c r="K5">
        <v>21.36</v>
      </c>
      <c r="L5" t="s">
        <v>195</v>
      </c>
      <c r="M5">
        <v>19.62</v>
      </c>
      <c r="N5" t="s">
        <v>193</v>
      </c>
    </row>
    <row r="6" spans="1:14" x14ac:dyDescent="0.25">
      <c r="A6" s="1">
        <v>45084</v>
      </c>
      <c r="B6" s="1">
        <v>45090</v>
      </c>
      <c r="C6" t="s">
        <v>141</v>
      </c>
      <c r="D6">
        <v>819.9</v>
      </c>
      <c r="E6">
        <v>5.2</v>
      </c>
      <c r="F6" t="s">
        <v>191</v>
      </c>
      <c r="G6">
        <v>5.5</v>
      </c>
      <c r="H6" t="s">
        <v>191</v>
      </c>
      <c r="I6">
        <v>10.7</v>
      </c>
      <c r="J6" t="s">
        <v>192</v>
      </c>
      <c r="K6">
        <v>5.95</v>
      </c>
      <c r="L6" t="s">
        <v>191</v>
      </c>
      <c r="M6">
        <v>4.76</v>
      </c>
      <c r="N6" t="s">
        <v>194</v>
      </c>
    </row>
    <row r="7" spans="1:14" x14ac:dyDescent="0.25">
      <c r="A7" s="1">
        <v>45084</v>
      </c>
      <c r="B7" s="1">
        <v>45090</v>
      </c>
      <c r="C7" t="s">
        <v>140</v>
      </c>
      <c r="D7">
        <v>237.05</v>
      </c>
      <c r="E7">
        <v>5.93</v>
      </c>
      <c r="F7" t="s">
        <v>191</v>
      </c>
      <c r="G7">
        <v>5.36</v>
      </c>
      <c r="H7" t="s">
        <v>191</v>
      </c>
      <c r="I7">
        <v>9.89</v>
      </c>
      <c r="J7" t="s">
        <v>191</v>
      </c>
      <c r="K7">
        <v>6.24</v>
      </c>
      <c r="L7" t="s">
        <v>191</v>
      </c>
      <c r="M7">
        <v>5.47</v>
      </c>
      <c r="N7" t="s">
        <v>191</v>
      </c>
    </row>
    <row r="8" spans="1:14" x14ac:dyDescent="0.25">
      <c r="A8" s="1">
        <v>45083</v>
      </c>
      <c r="B8" s="1">
        <v>45090</v>
      </c>
      <c r="C8" t="s">
        <v>111</v>
      </c>
      <c r="D8">
        <v>77.849999999999994</v>
      </c>
      <c r="E8">
        <v>5.33</v>
      </c>
      <c r="F8" t="s">
        <v>191</v>
      </c>
      <c r="G8">
        <v>2.44</v>
      </c>
      <c r="H8" t="s">
        <v>202</v>
      </c>
      <c r="I8">
        <v>11.57</v>
      </c>
      <c r="J8" t="s">
        <v>192</v>
      </c>
      <c r="K8">
        <v>10.44</v>
      </c>
      <c r="L8" t="s">
        <v>192</v>
      </c>
      <c r="M8">
        <v>9.77</v>
      </c>
      <c r="N8" t="s">
        <v>191</v>
      </c>
    </row>
    <row r="9" spans="1:14" x14ac:dyDescent="0.25">
      <c r="A9" s="1">
        <v>45077</v>
      </c>
      <c r="B9" s="1">
        <v>45086</v>
      </c>
      <c r="C9" t="s">
        <v>83</v>
      </c>
      <c r="D9">
        <v>102.25</v>
      </c>
      <c r="E9">
        <v>8.85</v>
      </c>
      <c r="F9" t="s">
        <v>191</v>
      </c>
      <c r="G9">
        <v>10.32</v>
      </c>
      <c r="H9" t="s">
        <v>200</v>
      </c>
      <c r="I9">
        <v>24.24</v>
      </c>
      <c r="J9" t="s">
        <v>195</v>
      </c>
      <c r="K9">
        <v>10.61</v>
      </c>
      <c r="L9" t="s">
        <v>192</v>
      </c>
      <c r="M9">
        <v>8.06</v>
      </c>
      <c r="N9" t="s">
        <v>191</v>
      </c>
    </row>
    <row r="10" spans="1:14" x14ac:dyDescent="0.25">
      <c r="A10" s="1">
        <v>45072</v>
      </c>
      <c r="B10" s="1">
        <v>45078</v>
      </c>
      <c r="C10" t="s">
        <v>57</v>
      </c>
      <c r="D10">
        <v>59.4</v>
      </c>
      <c r="E10">
        <v>5.56</v>
      </c>
      <c r="F10" t="s">
        <v>191</v>
      </c>
      <c r="G10">
        <v>9.76</v>
      </c>
      <c r="H10" t="s">
        <v>191</v>
      </c>
      <c r="I10">
        <v>26.75</v>
      </c>
      <c r="J10" t="s">
        <v>195</v>
      </c>
      <c r="K10">
        <v>20.02</v>
      </c>
      <c r="L10" t="s">
        <v>195</v>
      </c>
      <c r="M10">
        <v>7.54</v>
      </c>
      <c r="N10" t="s">
        <v>191</v>
      </c>
    </row>
    <row r="11" spans="1:14" x14ac:dyDescent="0.25">
      <c r="A11" s="1">
        <v>45071</v>
      </c>
      <c r="B11" s="1">
        <v>45079</v>
      </c>
      <c r="C11" t="s">
        <v>53</v>
      </c>
      <c r="D11">
        <v>335.4</v>
      </c>
      <c r="E11">
        <v>9.36</v>
      </c>
      <c r="F11" t="s">
        <v>191</v>
      </c>
      <c r="G11">
        <v>8.8000000000000007</v>
      </c>
      <c r="H11" t="s">
        <v>191</v>
      </c>
      <c r="I11">
        <v>15.26</v>
      </c>
      <c r="J11" t="s">
        <v>193</v>
      </c>
      <c r="K11">
        <v>14.48</v>
      </c>
      <c r="L11" t="s">
        <v>192</v>
      </c>
      <c r="M11">
        <v>8.2799999999999994</v>
      </c>
      <c r="N11" t="s">
        <v>191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workbookViewId="0">
      <selection sqref="A1:N6"/>
    </sheetView>
  </sheetViews>
  <sheetFormatPr defaultRowHeight="15" x14ac:dyDescent="0.25"/>
  <cols>
    <col min="1" max="1" width="17.7109375" customWidth="1"/>
    <col min="2" max="2" width="12.5703125" customWidth="1"/>
    <col min="3" max="3" width="12.7109375" bestFit="1" customWidth="1"/>
    <col min="4" max="4" width="14.42578125" customWidth="1"/>
    <col min="5" max="5" width="17.5703125" customWidth="1"/>
    <col min="6" max="6" width="11.42578125" customWidth="1"/>
    <col min="7" max="7" width="20.85546875" customWidth="1"/>
    <col min="8" max="8" width="11.42578125" customWidth="1"/>
    <col min="9" max="9" width="19.28515625" customWidth="1"/>
    <col min="10" max="10" width="13.42578125" customWidth="1"/>
    <col min="11" max="11" width="19.28515625" customWidth="1"/>
    <col min="12" max="12" width="13.42578125" customWidth="1"/>
    <col min="13" max="13" width="19.28515625" customWidth="1"/>
    <col min="14" max="14" width="13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197</v>
      </c>
      <c r="G1" t="s">
        <v>7</v>
      </c>
      <c r="H1" t="s">
        <v>198</v>
      </c>
      <c r="I1" t="s">
        <v>15</v>
      </c>
      <c r="J1" t="s">
        <v>185</v>
      </c>
      <c r="K1" t="s">
        <v>16</v>
      </c>
      <c r="L1" t="s">
        <v>187</v>
      </c>
      <c r="M1" t="s">
        <v>17</v>
      </c>
      <c r="N1" t="s">
        <v>186</v>
      </c>
    </row>
    <row r="2" spans="1:14" x14ac:dyDescent="0.25">
      <c r="A2" s="1">
        <v>45092</v>
      </c>
      <c r="B2" s="1">
        <v>45099</v>
      </c>
      <c r="C2" t="s">
        <v>171</v>
      </c>
      <c r="D2">
        <v>74.55</v>
      </c>
      <c r="E2">
        <v>-5.16</v>
      </c>
      <c r="F2" t="s">
        <v>203</v>
      </c>
      <c r="G2">
        <v>-2.41</v>
      </c>
      <c r="H2" t="s">
        <v>199</v>
      </c>
      <c r="I2">
        <v>18.739999999999998</v>
      </c>
      <c r="J2" t="s">
        <v>193</v>
      </c>
      <c r="K2">
        <v>8.14</v>
      </c>
      <c r="L2" t="s">
        <v>191</v>
      </c>
      <c r="M2">
        <v>7.42</v>
      </c>
      <c r="N2" t="s">
        <v>191</v>
      </c>
    </row>
    <row r="3" spans="1:14" x14ac:dyDescent="0.25">
      <c r="A3" s="1">
        <v>45036</v>
      </c>
      <c r="B3" s="1">
        <v>45044</v>
      </c>
      <c r="C3" t="s">
        <v>31</v>
      </c>
      <c r="D3">
        <v>98.8</v>
      </c>
      <c r="E3">
        <v>-7.44</v>
      </c>
      <c r="F3" t="s">
        <v>203</v>
      </c>
      <c r="G3">
        <v>-7.69</v>
      </c>
      <c r="H3" t="s">
        <v>203</v>
      </c>
      <c r="I3">
        <v>46.58</v>
      </c>
      <c r="J3" t="s">
        <v>195</v>
      </c>
      <c r="K3">
        <v>38</v>
      </c>
      <c r="L3" t="s">
        <v>195</v>
      </c>
      <c r="M3">
        <v>13.35</v>
      </c>
      <c r="N3" t="s">
        <v>192</v>
      </c>
    </row>
    <row r="4" spans="1:14" x14ac:dyDescent="0.25">
      <c r="A4" s="1">
        <v>45069</v>
      </c>
      <c r="B4" s="1">
        <v>45072</v>
      </c>
      <c r="C4" t="s">
        <v>38</v>
      </c>
      <c r="D4">
        <v>984</v>
      </c>
      <c r="E4">
        <v>-6.22</v>
      </c>
      <c r="F4" t="s">
        <v>203</v>
      </c>
      <c r="G4">
        <v>-6.69</v>
      </c>
      <c r="H4" t="s">
        <v>203</v>
      </c>
      <c r="I4">
        <v>9.5399999999999991</v>
      </c>
      <c r="J4" t="s">
        <v>191</v>
      </c>
      <c r="K4">
        <v>9.5399999999999991</v>
      </c>
      <c r="L4" t="s">
        <v>191</v>
      </c>
      <c r="M4">
        <v>7.95</v>
      </c>
      <c r="N4" t="s">
        <v>191</v>
      </c>
    </row>
    <row r="5" spans="1:14" x14ac:dyDescent="0.25">
      <c r="A5" s="1">
        <v>45069</v>
      </c>
      <c r="B5" s="1">
        <v>45071</v>
      </c>
      <c r="C5" t="s">
        <v>33</v>
      </c>
      <c r="D5">
        <v>133.5</v>
      </c>
      <c r="E5">
        <v>-6.22</v>
      </c>
      <c r="F5" t="s">
        <v>203</v>
      </c>
      <c r="G5">
        <v>-6.55</v>
      </c>
      <c r="H5" t="s">
        <v>203</v>
      </c>
      <c r="I5">
        <v>12.92</v>
      </c>
      <c r="J5" t="s">
        <v>192</v>
      </c>
      <c r="K5">
        <v>12.07</v>
      </c>
      <c r="L5" t="s">
        <v>192</v>
      </c>
      <c r="M5">
        <v>3.38</v>
      </c>
      <c r="N5" t="s">
        <v>194</v>
      </c>
    </row>
    <row r="6" spans="1:14" x14ac:dyDescent="0.25">
      <c r="A6" s="1">
        <v>45068</v>
      </c>
      <c r="B6" s="1">
        <v>45072</v>
      </c>
      <c r="C6" t="s">
        <v>32</v>
      </c>
      <c r="D6">
        <v>128.6</v>
      </c>
      <c r="E6">
        <v>-5.52</v>
      </c>
      <c r="F6" t="s">
        <v>203</v>
      </c>
      <c r="G6">
        <v>-6.92</v>
      </c>
      <c r="H6" t="s">
        <v>203</v>
      </c>
      <c r="I6">
        <v>10.3</v>
      </c>
      <c r="J6" t="s">
        <v>192</v>
      </c>
      <c r="K6">
        <v>6.11</v>
      </c>
      <c r="L6" t="s">
        <v>191</v>
      </c>
      <c r="M6">
        <v>4.75</v>
      </c>
      <c r="N6" t="s">
        <v>194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"/>
  <sheetViews>
    <sheetView workbookViewId="0">
      <selection sqref="A1:N6"/>
    </sheetView>
  </sheetViews>
  <sheetFormatPr defaultRowHeight="15" x14ac:dyDescent="0.25"/>
  <cols>
    <col min="1" max="1" width="17.7109375" customWidth="1"/>
    <col min="2" max="2" width="12.5703125" customWidth="1"/>
    <col min="3" max="3" width="12.28515625" bestFit="1" customWidth="1"/>
    <col min="4" max="4" width="14.42578125" customWidth="1"/>
    <col min="5" max="5" width="17.5703125" customWidth="1"/>
    <col min="6" max="6" width="11.42578125" customWidth="1"/>
    <col min="7" max="7" width="20.85546875" customWidth="1"/>
    <col min="8" max="8" width="11.42578125" customWidth="1"/>
    <col min="9" max="9" width="19.28515625" customWidth="1"/>
    <col min="10" max="10" width="13.42578125" customWidth="1"/>
    <col min="11" max="11" width="19.28515625" customWidth="1"/>
    <col min="12" max="12" width="13.42578125" customWidth="1"/>
    <col min="13" max="13" width="19.28515625" customWidth="1"/>
    <col min="14" max="14" width="13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197</v>
      </c>
      <c r="G1" t="s">
        <v>7</v>
      </c>
      <c r="H1" t="s">
        <v>198</v>
      </c>
      <c r="I1" t="s">
        <v>15</v>
      </c>
      <c r="J1" t="s">
        <v>185</v>
      </c>
      <c r="K1" t="s">
        <v>16</v>
      </c>
      <c r="L1" t="s">
        <v>187</v>
      </c>
      <c r="M1" t="s">
        <v>17</v>
      </c>
      <c r="N1" t="s">
        <v>186</v>
      </c>
    </row>
    <row r="2" spans="1:14" x14ac:dyDescent="0.25">
      <c r="A2" s="1">
        <v>45085</v>
      </c>
      <c r="B2" s="1">
        <v>45091</v>
      </c>
      <c r="C2" t="s">
        <v>148</v>
      </c>
      <c r="D2">
        <v>997.35</v>
      </c>
      <c r="E2">
        <v>12.94</v>
      </c>
      <c r="F2" t="s">
        <v>200</v>
      </c>
      <c r="G2">
        <v>14.94</v>
      </c>
      <c r="H2" t="s">
        <v>200</v>
      </c>
      <c r="I2">
        <v>7.41</v>
      </c>
      <c r="J2" t="s">
        <v>191</v>
      </c>
      <c r="K2">
        <v>7.41</v>
      </c>
      <c r="L2" t="s">
        <v>191</v>
      </c>
      <c r="M2">
        <v>2.6</v>
      </c>
      <c r="N2" t="s">
        <v>194</v>
      </c>
    </row>
    <row r="3" spans="1:14" x14ac:dyDescent="0.25">
      <c r="A3" s="1">
        <v>45083</v>
      </c>
      <c r="B3" s="1">
        <v>45089</v>
      </c>
      <c r="C3" t="s">
        <v>113</v>
      </c>
      <c r="D3">
        <v>139.55000000000001</v>
      </c>
      <c r="E3">
        <v>10.18</v>
      </c>
      <c r="F3" t="s">
        <v>200</v>
      </c>
      <c r="G3">
        <v>8.1999999999999993</v>
      </c>
      <c r="H3" t="s">
        <v>191</v>
      </c>
      <c r="I3">
        <v>24.4</v>
      </c>
      <c r="J3" t="s">
        <v>195</v>
      </c>
      <c r="K3">
        <v>14.43</v>
      </c>
      <c r="L3" t="s">
        <v>192</v>
      </c>
      <c r="M3">
        <v>11.04</v>
      </c>
      <c r="N3" t="s">
        <v>192</v>
      </c>
    </row>
    <row r="4" spans="1:14" x14ac:dyDescent="0.25">
      <c r="A4" s="1">
        <v>45082</v>
      </c>
      <c r="B4" s="1">
        <v>45086</v>
      </c>
      <c r="C4" t="s">
        <v>100</v>
      </c>
      <c r="D4">
        <v>507.75</v>
      </c>
      <c r="E4">
        <v>11.22</v>
      </c>
      <c r="F4" t="s">
        <v>200</v>
      </c>
      <c r="G4">
        <v>10.92</v>
      </c>
      <c r="H4" t="s">
        <v>200</v>
      </c>
      <c r="I4">
        <v>18.79</v>
      </c>
      <c r="J4" t="s">
        <v>193</v>
      </c>
      <c r="K4">
        <v>18.79</v>
      </c>
      <c r="L4" t="s">
        <v>193</v>
      </c>
      <c r="M4">
        <v>13.43</v>
      </c>
      <c r="N4" t="s">
        <v>192</v>
      </c>
    </row>
    <row r="5" spans="1:14" x14ac:dyDescent="0.25">
      <c r="A5" s="1">
        <v>45079</v>
      </c>
      <c r="B5" s="1">
        <v>45084</v>
      </c>
      <c r="C5" t="s">
        <v>52</v>
      </c>
      <c r="D5">
        <v>79.400000000000006</v>
      </c>
      <c r="E5">
        <v>10.199999999999999</v>
      </c>
      <c r="F5" t="s">
        <v>200</v>
      </c>
      <c r="G5">
        <v>12.41</v>
      </c>
      <c r="H5" t="s">
        <v>200</v>
      </c>
      <c r="I5">
        <v>23.35</v>
      </c>
      <c r="J5" t="s">
        <v>195</v>
      </c>
      <c r="K5">
        <v>18.5</v>
      </c>
      <c r="L5" t="s">
        <v>193</v>
      </c>
      <c r="M5">
        <v>18.5</v>
      </c>
      <c r="N5" t="s">
        <v>193</v>
      </c>
    </row>
    <row r="6" spans="1:14" x14ac:dyDescent="0.25">
      <c r="A6" s="1">
        <v>45069</v>
      </c>
      <c r="B6" s="1">
        <v>45075</v>
      </c>
      <c r="C6" t="s">
        <v>37</v>
      </c>
      <c r="D6">
        <v>232.7</v>
      </c>
      <c r="E6">
        <v>10.36</v>
      </c>
      <c r="F6" t="s">
        <v>200</v>
      </c>
      <c r="G6">
        <v>12.12</v>
      </c>
      <c r="H6" t="s">
        <v>200</v>
      </c>
      <c r="I6">
        <v>19.75</v>
      </c>
      <c r="J6" t="s">
        <v>193</v>
      </c>
      <c r="K6">
        <v>17.18</v>
      </c>
      <c r="L6" t="s">
        <v>193</v>
      </c>
      <c r="M6">
        <v>7.43</v>
      </c>
      <c r="N6" t="s">
        <v>191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workbookViewId="0">
      <selection activeCell="D2" sqref="D2"/>
    </sheetView>
  </sheetViews>
  <sheetFormatPr defaultRowHeight="15" x14ac:dyDescent="0.25"/>
  <cols>
    <col min="1" max="1" width="17.7109375" customWidth="1"/>
    <col min="2" max="2" width="12.5703125" customWidth="1"/>
    <col min="3" max="3" width="13.28515625" customWidth="1"/>
    <col min="6" max="6" width="14.42578125" customWidth="1"/>
    <col min="7" max="7" width="17.5703125" customWidth="1"/>
    <col min="8" max="8" width="11.42578125" customWidth="1"/>
    <col min="9" max="9" width="20.85546875" customWidth="1"/>
    <col min="10" max="10" width="11.42578125" customWidth="1"/>
    <col min="11" max="11" width="19.28515625" customWidth="1"/>
    <col min="12" max="12" width="13.42578125" customWidth="1"/>
    <col min="13" max="13" width="19.28515625" customWidth="1"/>
    <col min="14" max="14" width="13.42578125" customWidth="1"/>
    <col min="15" max="15" width="19.28515625" customWidth="1"/>
    <col min="16" max="16" width="13.42578125" customWidth="1"/>
  </cols>
  <sheetData>
    <row r="1" spans="1:16" x14ac:dyDescent="0.25">
      <c r="A1" t="s">
        <v>0</v>
      </c>
      <c r="B1" t="s">
        <v>1</v>
      </c>
      <c r="C1" t="s">
        <v>204</v>
      </c>
      <c r="D1" t="s">
        <v>205</v>
      </c>
      <c r="E1" t="s">
        <v>2</v>
      </c>
      <c r="F1" t="s">
        <v>3</v>
      </c>
      <c r="G1" t="s">
        <v>6</v>
      </c>
      <c r="H1" t="s">
        <v>197</v>
      </c>
      <c r="I1" t="s">
        <v>7</v>
      </c>
      <c r="J1" t="s">
        <v>198</v>
      </c>
      <c r="K1" t="s">
        <v>15</v>
      </c>
      <c r="L1" t="s">
        <v>185</v>
      </c>
      <c r="M1" t="s">
        <v>16</v>
      </c>
      <c r="N1" t="s">
        <v>187</v>
      </c>
      <c r="O1" t="s">
        <v>17</v>
      </c>
      <c r="P1" t="s">
        <v>186</v>
      </c>
    </row>
    <row r="2" spans="1:16" x14ac:dyDescent="0.25">
      <c r="A2" s="1">
        <v>45092</v>
      </c>
      <c r="B2" s="1">
        <v>45098</v>
      </c>
      <c r="C2">
        <v>6</v>
      </c>
      <c r="D2" t="s">
        <v>206</v>
      </c>
      <c r="E2" t="s">
        <v>173</v>
      </c>
      <c r="F2">
        <v>309.5</v>
      </c>
      <c r="G2">
        <v>-0.1</v>
      </c>
      <c r="H2" t="s">
        <v>199</v>
      </c>
      <c r="I2">
        <v>-1.52</v>
      </c>
      <c r="J2" t="s">
        <v>199</v>
      </c>
      <c r="K2">
        <v>13.03</v>
      </c>
      <c r="L2" t="s">
        <v>192</v>
      </c>
      <c r="M2">
        <v>8.5</v>
      </c>
      <c r="N2" t="s">
        <v>191</v>
      </c>
      <c r="O2">
        <v>8.18</v>
      </c>
      <c r="P2" t="s">
        <v>191</v>
      </c>
    </row>
    <row r="3" spans="1:16" x14ac:dyDescent="0.25">
      <c r="A3" s="1">
        <v>45091</v>
      </c>
      <c r="B3" s="1">
        <v>45097</v>
      </c>
      <c r="C3">
        <v>6</v>
      </c>
      <c r="D3" t="s">
        <v>206</v>
      </c>
      <c r="E3" t="s">
        <v>141</v>
      </c>
      <c r="F3">
        <v>858.9</v>
      </c>
      <c r="G3">
        <v>0.15</v>
      </c>
      <c r="H3" t="s">
        <v>202</v>
      </c>
      <c r="I3">
        <v>-1.98</v>
      </c>
      <c r="J3" t="s">
        <v>199</v>
      </c>
      <c r="K3">
        <v>9.0399999999999991</v>
      </c>
      <c r="L3" t="s">
        <v>191</v>
      </c>
      <c r="M3">
        <v>9.0399999999999991</v>
      </c>
      <c r="N3" t="s">
        <v>191</v>
      </c>
      <c r="O3">
        <v>5.14</v>
      </c>
      <c r="P3" t="s">
        <v>191</v>
      </c>
    </row>
    <row r="4" spans="1:16" x14ac:dyDescent="0.25">
      <c r="A4" s="1">
        <v>45091</v>
      </c>
      <c r="B4" s="1">
        <v>45097</v>
      </c>
      <c r="C4">
        <v>6</v>
      </c>
      <c r="D4" t="s">
        <v>206</v>
      </c>
      <c r="E4" t="s">
        <v>170</v>
      </c>
      <c r="F4">
        <v>96.7</v>
      </c>
      <c r="G4">
        <v>-3.52</v>
      </c>
      <c r="H4" t="s">
        <v>201</v>
      </c>
      <c r="I4">
        <v>-0.21</v>
      </c>
      <c r="J4" t="s">
        <v>199</v>
      </c>
      <c r="K4">
        <v>16.8</v>
      </c>
      <c r="L4" t="s">
        <v>193</v>
      </c>
      <c r="M4">
        <v>11.81</v>
      </c>
      <c r="N4" t="s">
        <v>192</v>
      </c>
      <c r="O4">
        <v>9.51</v>
      </c>
      <c r="P4" t="s">
        <v>191</v>
      </c>
    </row>
    <row r="5" spans="1:16" x14ac:dyDescent="0.25">
      <c r="A5" s="1">
        <v>45090</v>
      </c>
      <c r="B5" s="1">
        <v>45096</v>
      </c>
      <c r="C5">
        <v>6</v>
      </c>
      <c r="D5" t="s">
        <v>206</v>
      </c>
      <c r="E5" t="s">
        <v>164</v>
      </c>
      <c r="F5">
        <v>133.85</v>
      </c>
      <c r="G5">
        <v>-0.04</v>
      </c>
      <c r="H5" t="s">
        <v>199</v>
      </c>
      <c r="I5">
        <v>-1.76</v>
      </c>
      <c r="J5" t="s">
        <v>199</v>
      </c>
      <c r="K5">
        <v>24.93</v>
      </c>
      <c r="L5" t="s">
        <v>195</v>
      </c>
      <c r="M5">
        <v>13.32</v>
      </c>
      <c r="N5" t="s">
        <v>192</v>
      </c>
      <c r="O5">
        <v>10.79</v>
      </c>
      <c r="P5" t="s">
        <v>192</v>
      </c>
    </row>
    <row r="6" spans="1:16" x14ac:dyDescent="0.25">
      <c r="A6" s="1">
        <v>45065</v>
      </c>
      <c r="B6" s="1">
        <v>45071</v>
      </c>
      <c r="C6">
        <v>6</v>
      </c>
      <c r="D6" t="s">
        <v>206</v>
      </c>
      <c r="E6" t="s">
        <v>22</v>
      </c>
      <c r="F6">
        <v>111.29</v>
      </c>
      <c r="G6">
        <v>0.34</v>
      </c>
      <c r="H6" t="s">
        <v>202</v>
      </c>
      <c r="I6">
        <v>3.42</v>
      </c>
      <c r="J6" t="s">
        <v>194</v>
      </c>
      <c r="K6">
        <v>8.25</v>
      </c>
      <c r="L6" t="s">
        <v>191</v>
      </c>
      <c r="M6">
        <v>6.2</v>
      </c>
      <c r="N6" t="s">
        <v>191</v>
      </c>
      <c r="O6">
        <v>5.68</v>
      </c>
      <c r="P6" t="s">
        <v>191</v>
      </c>
    </row>
    <row r="7" spans="1:16" x14ac:dyDescent="0.25">
      <c r="A7" s="1">
        <v>45090</v>
      </c>
      <c r="B7" s="1">
        <v>45096</v>
      </c>
      <c r="C7">
        <v>6</v>
      </c>
      <c r="D7" t="s">
        <v>206</v>
      </c>
      <c r="E7" t="s">
        <v>162</v>
      </c>
      <c r="F7">
        <v>93.4</v>
      </c>
      <c r="G7">
        <v>-1.66</v>
      </c>
      <c r="H7" t="s">
        <v>199</v>
      </c>
      <c r="I7">
        <v>-1.55</v>
      </c>
      <c r="J7" t="s">
        <v>199</v>
      </c>
      <c r="K7">
        <v>14.62</v>
      </c>
      <c r="L7" t="s">
        <v>192</v>
      </c>
      <c r="M7">
        <v>9.8800000000000008</v>
      </c>
      <c r="N7" t="s">
        <v>191</v>
      </c>
      <c r="O7">
        <v>7.54</v>
      </c>
      <c r="P7" t="s">
        <v>191</v>
      </c>
    </row>
    <row r="8" spans="1:16" x14ac:dyDescent="0.25">
      <c r="A8" s="1">
        <v>45086</v>
      </c>
      <c r="B8" s="1">
        <v>45092</v>
      </c>
      <c r="C8">
        <v>6</v>
      </c>
      <c r="D8" t="s">
        <v>206</v>
      </c>
      <c r="E8" t="s">
        <v>151</v>
      </c>
      <c r="F8">
        <v>318.5</v>
      </c>
      <c r="G8">
        <v>-1.73</v>
      </c>
      <c r="H8" t="s">
        <v>199</v>
      </c>
      <c r="I8">
        <v>-0.06</v>
      </c>
      <c r="J8" t="s">
        <v>199</v>
      </c>
      <c r="K8">
        <v>16.59</v>
      </c>
      <c r="L8" t="s">
        <v>193</v>
      </c>
      <c r="M8">
        <v>8.14</v>
      </c>
      <c r="N8" t="s">
        <v>191</v>
      </c>
      <c r="O8">
        <v>8.14</v>
      </c>
      <c r="P8" t="s">
        <v>191</v>
      </c>
    </row>
    <row r="9" spans="1:16" x14ac:dyDescent="0.25">
      <c r="A9" s="1">
        <v>45083</v>
      </c>
      <c r="B9" s="1">
        <v>45089</v>
      </c>
      <c r="C9">
        <v>6</v>
      </c>
      <c r="D9" t="s">
        <v>206</v>
      </c>
      <c r="E9" t="s">
        <v>126</v>
      </c>
      <c r="F9">
        <v>864.15</v>
      </c>
      <c r="G9">
        <v>-2.0499999999999998</v>
      </c>
      <c r="H9" t="s">
        <v>199</v>
      </c>
      <c r="I9">
        <v>1.22</v>
      </c>
      <c r="J9" t="s">
        <v>202</v>
      </c>
      <c r="K9">
        <v>23.01</v>
      </c>
      <c r="L9" t="s">
        <v>195</v>
      </c>
      <c r="M9">
        <v>13.77</v>
      </c>
      <c r="N9" t="s">
        <v>192</v>
      </c>
      <c r="O9">
        <v>13.77</v>
      </c>
      <c r="P9" t="s">
        <v>192</v>
      </c>
    </row>
    <row r="10" spans="1:16" x14ac:dyDescent="0.25">
      <c r="A10" s="1">
        <v>45083</v>
      </c>
      <c r="B10" s="1">
        <v>45089</v>
      </c>
      <c r="C10">
        <v>6</v>
      </c>
      <c r="D10" t="s">
        <v>206</v>
      </c>
      <c r="E10" t="s">
        <v>120</v>
      </c>
      <c r="F10">
        <v>131.15</v>
      </c>
      <c r="G10">
        <v>-1.83</v>
      </c>
      <c r="H10" t="s">
        <v>199</v>
      </c>
      <c r="I10">
        <v>0.65</v>
      </c>
      <c r="J10" t="s">
        <v>202</v>
      </c>
      <c r="K10">
        <v>21.92</v>
      </c>
      <c r="L10" t="s">
        <v>195</v>
      </c>
      <c r="M10">
        <v>10.76</v>
      </c>
      <c r="N10" t="s">
        <v>192</v>
      </c>
      <c r="O10">
        <v>9.4700000000000006</v>
      </c>
      <c r="P10" t="s">
        <v>191</v>
      </c>
    </row>
    <row r="11" spans="1:16" x14ac:dyDescent="0.25">
      <c r="A11" s="1">
        <v>45083</v>
      </c>
      <c r="B11" s="1">
        <v>45089</v>
      </c>
      <c r="C11">
        <v>6</v>
      </c>
      <c r="D11" t="s">
        <v>206</v>
      </c>
      <c r="E11" t="s">
        <v>118</v>
      </c>
      <c r="F11">
        <v>32.950000000000003</v>
      </c>
      <c r="G11">
        <v>-1.06</v>
      </c>
      <c r="H11" t="s">
        <v>199</v>
      </c>
      <c r="I11">
        <v>-0.3</v>
      </c>
      <c r="J11" t="s">
        <v>199</v>
      </c>
      <c r="K11">
        <v>19.12</v>
      </c>
      <c r="L11" t="s">
        <v>193</v>
      </c>
      <c r="M11">
        <v>17.66</v>
      </c>
      <c r="N11" t="s">
        <v>193</v>
      </c>
      <c r="O11">
        <v>8.68</v>
      </c>
      <c r="P11" t="s">
        <v>191</v>
      </c>
    </row>
    <row r="12" spans="1:16" x14ac:dyDescent="0.25">
      <c r="A12" s="1">
        <v>45083</v>
      </c>
      <c r="B12" s="1">
        <v>45089</v>
      </c>
      <c r="C12">
        <v>6</v>
      </c>
      <c r="D12" t="s">
        <v>206</v>
      </c>
      <c r="E12" t="s">
        <v>116</v>
      </c>
      <c r="F12">
        <v>646.79999999999995</v>
      </c>
      <c r="G12">
        <v>-0.87</v>
      </c>
      <c r="H12" t="s">
        <v>199</v>
      </c>
      <c r="I12">
        <v>-1.73</v>
      </c>
      <c r="J12" t="s">
        <v>199</v>
      </c>
      <c r="K12">
        <v>18.190000000000001</v>
      </c>
      <c r="L12" t="s">
        <v>193</v>
      </c>
      <c r="M12">
        <v>9.76</v>
      </c>
      <c r="N12" t="s">
        <v>191</v>
      </c>
      <c r="O12">
        <v>5.37</v>
      </c>
      <c r="P12" t="s">
        <v>191</v>
      </c>
    </row>
    <row r="13" spans="1:16" x14ac:dyDescent="0.25">
      <c r="A13" s="1">
        <v>45083</v>
      </c>
      <c r="B13" s="1">
        <v>45089</v>
      </c>
      <c r="C13">
        <v>6</v>
      </c>
      <c r="D13" t="s">
        <v>206</v>
      </c>
      <c r="E13" t="s">
        <v>114</v>
      </c>
      <c r="F13">
        <v>320.3</v>
      </c>
      <c r="G13">
        <v>-0.27</v>
      </c>
      <c r="H13" t="s">
        <v>199</v>
      </c>
      <c r="I13">
        <v>0.23</v>
      </c>
      <c r="J13" t="s">
        <v>202</v>
      </c>
      <c r="K13">
        <v>20.81</v>
      </c>
      <c r="L13" t="s">
        <v>195</v>
      </c>
      <c r="M13">
        <v>20.420000000000002</v>
      </c>
      <c r="N13" t="s">
        <v>195</v>
      </c>
      <c r="O13">
        <v>14.49</v>
      </c>
      <c r="P13" t="s">
        <v>192</v>
      </c>
    </row>
    <row r="14" spans="1:16" x14ac:dyDescent="0.25">
      <c r="A14" s="1">
        <v>45083</v>
      </c>
      <c r="B14" s="1">
        <v>45089</v>
      </c>
      <c r="C14">
        <v>6</v>
      </c>
      <c r="D14" t="s">
        <v>206</v>
      </c>
      <c r="E14" t="s">
        <v>109</v>
      </c>
      <c r="F14">
        <v>613.29999999999995</v>
      </c>
      <c r="G14">
        <v>-0.39</v>
      </c>
      <c r="H14" t="s">
        <v>199</v>
      </c>
      <c r="I14">
        <v>-0.63</v>
      </c>
      <c r="J14" t="s">
        <v>199</v>
      </c>
      <c r="K14">
        <v>12.53</v>
      </c>
      <c r="L14" t="s">
        <v>192</v>
      </c>
      <c r="M14">
        <v>9.64</v>
      </c>
      <c r="N14" t="s">
        <v>191</v>
      </c>
      <c r="O14">
        <v>5</v>
      </c>
      <c r="P14" t="s">
        <v>191</v>
      </c>
    </row>
    <row r="15" spans="1:16" x14ac:dyDescent="0.25">
      <c r="A15" s="1">
        <v>45079</v>
      </c>
      <c r="B15" s="1">
        <v>45085</v>
      </c>
      <c r="C15">
        <v>6</v>
      </c>
      <c r="D15" t="s">
        <v>206</v>
      </c>
      <c r="E15" t="s">
        <v>96</v>
      </c>
      <c r="F15">
        <v>111.85</v>
      </c>
      <c r="G15">
        <v>-0.76</v>
      </c>
      <c r="H15" t="s">
        <v>199</v>
      </c>
      <c r="I15">
        <v>-2.2400000000000002</v>
      </c>
      <c r="J15" t="s">
        <v>199</v>
      </c>
      <c r="K15">
        <v>10.35</v>
      </c>
      <c r="L15" t="s">
        <v>192</v>
      </c>
      <c r="M15">
        <v>7.12</v>
      </c>
      <c r="N15" t="s">
        <v>191</v>
      </c>
      <c r="O15">
        <v>5.28</v>
      </c>
      <c r="P15" t="s">
        <v>191</v>
      </c>
    </row>
    <row r="16" spans="1:16" x14ac:dyDescent="0.25">
      <c r="A16" s="1">
        <v>45078</v>
      </c>
      <c r="B16" s="1">
        <v>45084</v>
      </c>
      <c r="C16">
        <v>6</v>
      </c>
      <c r="D16" t="s">
        <v>206</v>
      </c>
      <c r="E16" t="s">
        <v>13</v>
      </c>
      <c r="F16">
        <v>21.65</v>
      </c>
      <c r="G16">
        <v>-0.46</v>
      </c>
      <c r="H16" t="s">
        <v>199</v>
      </c>
      <c r="I16">
        <v>-2.08</v>
      </c>
      <c r="J16" t="s">
        <v>199</v>
      </c>
      <c r="K16">
        <v>17.71</v>
      </c>
      <c r="L16" t="s">
        <v>193</v>
      </c>
      <c r="M16">
        <v>7.23</v>
      </c>
      <c r="N16" t="s">
        <v>191</v>
      </c>
      <c r="O16">
        <v>3.49</v>
      </c>
      <c r="P16" t="s">
        <v>194</v>
      </c>
    </row>
    <row r="17" spans="1:16" x14ac:dyDescent="0.25">
      <c r="A17" s="1">
        <v>45070</v>
      </c>
      <c r="B17" s="1">
        <v>45076</v>
      </c>
      <c r="C17">
        <v>6</v>
      </c>
      <c r="D17" t="s">
        <v>206</v>
      </c>
      <c r="E17" t="s">
        <v>44</v>
      </c>
      <c r="F17">
        <v>980.5</v>
      </c>
      <c r="G17">
        <v>0.38</v>
      </c>
      <c r="H17" t="s">
        <v>202</v>
      </c>
      <c r="I17">
        <v>-1.0900000000000001</v>
      </c>
      <c r="J17" t="s">
        <v>199</v>
      </c>
      <c r="K17">
        <v>17.88</v>
      </c>
      <c r="L17" t="s">
        <v>193</v>
      </c>
      <c r="M17">
        <v>15.66</v>
      </c>
      <c r="N17" t="s">
        <v>193</v>
      </c>
      <c r="O17">
        <v>8.7200000000000006</v>
      </c>
      <c r="P17" t="s">
        <v>191</v>
      </c>
    </row>
    <row r="18" spans="1:16" x14ac:dyDescent="0.25">
      <c r="A18" s="1">
        <v>45070</v>
      </c>
      <c r="B18" s="1">
        <v>45076</v>
      </c>
      <c r="C18">
        <v>6</v>
      </c>
      <c r="D18" t="s">
        <v>206</v>
      </c>
      <c r="E18" t="s">
        <v>34</v>
      </c>
      <c r="F18">
        <v>828.15</v>
      </c>
      <c r="G18">
        <v>-2.91</v>
      </c>
      <c r="H18" t="s">
        <v>201</v>
      </c>
      <c r="I18">
        <v>-5.82</v>
      </c>
      <c r="J18" t="s">
        <v>203</v>
      </c>
      <c r="K18">
        <v>14.85</v>
      </c>
      <c r="L18" t="s">
        <v>192</v>
      </c>
      <c r="M18">
        <v>9.7200000000000006</v>
      </c>
      <c r="N18" t="s">
        <v>191</v>
      </c>
      <c r="O18">
        <v>9.7200000000000006</v>
      </c>
      <c r="P18" t="s">
        <v>191</v>
      </c>
    </row>
    <row r="19" spans="1:16" x14ac:dyDescent="0.25">
      <c r="A19" s="1">
        <v>45078</v>
      </c>
      <c r="B19" s="1">
        <v>45084</v>
      </c>
      <c r="C19">
        <v>6</v>
      </c>
      <c r="D19" t="s">
        <v>206</v>
      </c>
      <c r="E19" t="s">
        <v>12</v>
      </c>
      <c r="F19">
        <v>27.5</v>
      </c>
      <c r="G19">
        <v>-0.18</v>
      </c>
      <c r="H19" t="s">
        <v>199</v>
      </c>
      <c r="I19">
        <v>-1.64</v>
      </c>
      <c r="J19" t="s">
        <v>199</v>
      </c>
      <c r="K19">
        <v>23.2</v>
      </c>
      <c r="L19" t="s">
        <v>195</v>
      </c>
      <c r="M19">
        <v>15.4</v>
      </c>
      <c r="N19" t="s">
        <v>193</v>
      </c>
      <c r="O19">
        <v>6.82</v>
      </c>
      <c r="P19" t="s">
        <v>191</v>
      </c>
    </row>
    <row r="20" spans="1:16" x14ac:dyDescent="0.25">
      <c r="A20" s="1">
        <v>45078</v>
      </c>
      <c r="B20" s="1">
        <v>45084</v>
      </c>
      <c r="C20">
        <v>6</v>
      </c>
      <c r="D20" t="s">
        <v>206</v>
      </c>
      <c r="E20" t="s">
        <v>88</v>
      </c>
      <c r="F20">
        <v>764.45</v>
      </c>
      <c r="G20">
        <v>-1.5</v>
      </c>
      <c r="H20" t="s">
        <v>199</v>
      </c>
      <c r="I20">
        <v>-1.1100000000000001</v>
      </c>
      <c r="J20" t="s">
        <v>199</v>
      </c>
      <c r="K20">
        <v>22.06</v>
      </c>
      <c r="L20" t="s">
        <v>195</v>
      </c>
      <c r="M20">
        <v>17.18</v>
      </c>
      <c r="N20" t="s">
        <v>193</v>
      </c>
      <c r="O20">
        <v>10.36</v>
      </c>
      <c r="P20" t="s">
        <v>192</v>
      </c>
    </row>
    <row r="21" spans="1:16" x14ac:dyDescent="0.25">
      <c r="A21" s="1">
        <v>45071</v>
      </c>
      <c r="B21" s="1">
        <v>45077</v>
      </c>
      <c r="C21">
        <v>6</v>
      </c>
      <c r="D21" t="s">
        <v>206</v>
      </c>
      <c r="E21" t="s">
        <v>47</v>
      </c>
      <c r="F21">
        <v>71.900000000000006</v>
      </c>
      <c r="G21">
        <v>0.14000000000000001</v>
      </c>
      <c r="H21" t="s">
        <v>202</v>
      </c>
      <c r="I21">
        <v>0.35</v>
      </c>
      <c r="J21" t="s">
        <v>202</v>
      </c>
      <c r="K21">
        <v>14.43</v>
      </c>
      <c r="L21" t="s">
        <v>192</v>
      </c>
      <c r="M21">
        <v>8.8000000000000007</v>
      </c>
      <c r="N21" t="s">
        <v>191</v>
      </c>
      <c r="O21">
        <v>7.93</v>
      </c>
      <c r="P21" t="s">
        <v>191</v>
      </c>
    </row>
    <row r="22" spans="1:16" x14ac:dyDescent="0.25">
      <c r="A22" s="1">
        <v>45078</v>
      </c>
      <c r="B22" s="1">
        <v>45084</v>
      </c>
      <c r="C22">
        <v>6</v>
      </c>
      <c r="D22" t="s">
        <v>206</v>
      </c>
      <c r="E22" t="s">
        <v>86</v>
      </c>
      <c r="F22">
        <v>99</v>
      </c>
      <c r="G22">
        <v>-0.56000000000000005</v>
      </c>
      <c r="H22" t="s">
        <v>199</v>
      </c>
      <c r="I22">
        <v>-2.98</v>
      </c>
      <c r="J22" t="s">
        <v>201</v>
      </c>
      <c r="K22">
        <v>20.71</v>
      </c>
      <c r="L22" t="s">
        <v>195</v>
      </c>
      <c r="M22">
        <v>14.14</v>
      </c>
      <c r="N22" t="s">
        <v>192</v>
      </c>
      <c r="O22">
        <v>13.74</v>
      </c>
      <c r="P22" t="s">
        <v>192</v>
      </c>
    </row>
    <row r="23" spans="1:16" x14ac:dyDescent="0.25">
      <c r="A23" s="1">
        <v>45072</v>
      </c>
      <c r="B23" s="1">
        <v>45078</v>
      </c>
      <c r="C23">
        <v>6</v>
      </c>
      <c r="D23" t="s">
        <v>206</v>
      </c>
      <c r="E23" t="s">
        <v>54</v>
      </c>
      <c r="F23">
        <v>64.599999999999994</v>
      </c>
      <c r="G23">
        <v>-1.86</v>
      </c>
      <c r="H23" t="s">
        <v>199</v>
      </c>
      <c r="I23">
        <v>-0.54</v>
      </c>
      <c r="J23" t="s">
        <v>199</v>
      </c>
      <c r="K23">
        <v>15.21</v>
      </c>
      <c r="L23" t="s">
        <v>193</v>
      </c>
      <c r="M23">
        <v>11.06</v>
      </c>
      <c r="N23" t="s">
        <v>192</v>
      </c>
      <c r="O23">
        <v>6.94</v>
      </c>
      <c r="P23" t="s">
        <v>191</v>
      </c>
    </row>
    <row r="24" spans="1:16" x14ac:dyDescent="0.25">
      <c r="A24" s="1">
        <v>45065</v>
      </c>
      <c r="B24" s="1">
        <v>45071</v>
      </c>
      <c r="C24">
        <v>6</v>
      </c>
      <c r="D24" t="s">
        <v>207</v>
      </c>
      <c r="E24" t="s">
        <v>24</v>
      </c>
      <c r="F24">
        <v>17.399999999999999</v>
      </c>
      <c r="G24">
        <v>1.1499999999999999</v>
      </c>
      <c r="H24" t="s">
        <v>202</v>
      </c>
      <c r="I24">
        <v>6.9</v>
      </c>
      <c r="J24" t="s">
        <v>191</v>
      </c>
      <c r="K24">
        <v>13.4</v>
      </c>
      <c r="L24" t="s">
        <v>192</v>
      </c>
      <c r="M24">
        <v>8.1999999999999993</v>
      </c>
      <c r="N24" t="s">
        <v>191</v>
      </c>
      <c r="O24">
        <v>6.56</v>
      </c>
      <c r="P24" t="s">
        <v>191</v>
      </c>
    </row>
    <row r="25" spans="1:16" x14ac:dyDescent="0.25">
      <c r="A25" s="1">
        <v>45090</v>
      </c>
      <c r="B25" s="1">
        <v>45096</v>
      </c>
      <c r="C25">
        <v>6</v>
      </c>
      <c r="D25" t="s">
        <v>207</v>
      </c>
      <c r="E25" t="s">
        <v>159</v>
      </c>
      <c r="F25">
        <v>228.5</v>
      </c>
      <c r="G25">
        <v>7.07</v>
      </c>
      <c r="H25" t="s">
        <v>191</v>
      </c>
      <c r="I25">
        <v>8.58</v>
      </c>
      <c r="J25" t="s">
        <v>191</v>
      </c>
      <c r="K25">
        <v>15.42</v>
      </c>
      <c r="L25" t="s">
        <v>193</v>
      </c>
      <c r="M25">
        <v>8.77</v>
      </c>
      <c r="N25" t="s">
        <v>191</v>
      </c>
      <c r="O25">
        <v>6.83</v>
      </c>
      <c r="P25" t="s">
        <v>191</v>
      </c>
    </row>
    <row r="26" spans="1:16" x14ac:dyDescent="0.25">
      <c r="A26" s="1">
        <v>45085</v>
      </c>
      <c r="B26" s="1">
        <v>45091</v>
      </c>
      <c r="C26">
        <v>6</v>
      </c>
      <c r="D26" t="s">
        <v>207</v>
      </c>
      <c r="E26" t="s">
        <v>148</v>
      </c>
      <c r="F26">
        <v>997.35</v>
      </c>
      <c r="G26">
        <v>12.94</v>
      </c>
      <c r="H26" t="s">
        <v>200</v>
      </c>
      <c r="I26">
        <v>14.94</v>
      </c>
      <c r="J26" t="s">
        <v>200</v>
      </c>
      <c r="K26">
        <v>7.41</v>
      </c>
      <c r="L26" t="s">
        <v>191</v>
      </c>
      <c r="M26">
        <v>7.41</v>
      </c>
      <c r="N26" t="s">
        <v>191</v>
      </c>
      <c r="O26">
        <v>2.6</v>
      </c>
      <c r="P26" t="s">
        <v>194</v>
      </c>
    </row>
    <row r="27" spans="1:16" x14ac:dyDescent="0.25">
      <c r="A27" s="1">
        <v>45084</v>
      </c>
      <c r="B27" s="1">
        <v>45090</v>
      </c>
      <c r="C27">
        <v>6</v>
      </c>
      <c r="D27" t="s">
        <v>207</v>
      </c>
      <c r="E27" t="s">
        <v>141</v>
      </c>
      <c r="F27">
        <v>819.9</v>
      </c>
      <c r="G27">
        <v>5.2</v>
      </c>
      <c r="H27" t="s">
        <v>191</v>
      </c>
      <c r="I27">
        <v>5.5</v>
      </c>
      <c r="J27" t="s">
        <v>191</v>
      </c>
      <c r="K27">
        <v>10.7</v>
      </c>
      <c r="L27" t="s">
        <v>192</v>
      </c>
      <c r="M27">
        <v>5.95</v>
      </c>
      <c r="N27" t="s">
        <v>191</v>
      </c>
      <c r="O27">
        <v>4.76</v>
      </c>
      <c r="P27" t="s">
        <v>194</v>
      </c>
    </row>
    <row r="28" spans="1:16" x14ac:dyDescent="0.25">
      <c r="A28" s="1">
        <v>45084</v>
      </c>
      <c r="B28" s="1">
        <v>45090</v>
      </c>
      <c r="C28">
        <v>6</v>
      </c>
      <c r="D28" t="s">
        <v>207</v>
      </c>
      <c r="E28" t="s">
        <v>140</v>
      </c>
      <c r="F28">
        <v>237.05</v>
      </c>
      <c r="G28">
        <v>5.93</v>
      </c>
      <c r="H28" t="s">
        <v>191</v>
      </c>
      <c r="I28">
        <v>5.36</v>
      </c>
      <c r="J28" t="s">
        <v>191</v>
      </c>
      <c r="K28">
        <v>9.89</v>
      </c>
      <c r="L28" t="s">
        <v>191</v>
      </c>
      <c r="M28">
        <v>6.24</v>
      </c>
      <c r="N28" t="s">
        <v>191</v>
      </c>
      <c r="O28">
        <v>5.47</v>
      </c>
      <c r="P28" t="s">
        <v>191</v>
      </c>
    </row>
    <row r="29" spans="1:16" x14ac:dyDescent="0.25">
      <c r="A29" s="1">
        <v>45084</v>
      </c>
      <c r="B29" s="1">
        <v>45090</v>
      </c>
      <c r="C29">
        <v>6</v>
      </c>
      <c r="D29" t="s">
        <v>207</v>
      </c>
      <c r="E29" t="s">
        <v>129</v>
      </c>
      <c r="F29">
        <v>25.15</v>
      </c>
      <c r="G29">
        <v>4.57</v>
      </c>
      <c r="H29" t="s">
        <v>194</v>
      </c>
      <c r="I29">
        <v>5.17</v>
      </c>
      <c r="J29" t="s">
        <v>191</v>
      </c>
      <c r="K29">
        <v>17.12</v>
      </c>
      <c r="L29" t="s">
        <v>193</v>
      </c>
      <c r="M29">
        <v>13.51</v>
      </c>
      <c r="N29" t="s">
        <v>192</v>
      </c>
      <c r="O29">
        <v>8.57</v>
      </c>
      <c r="P29" t="s">
        <v>191</v>
      </c>
    </row>
    <row r="30" spans="1:16" x14ac:dyDescent="0.25">
      <c r="A30" s="1">
        <v>45084</v>
      </c>
      <c r="B30" s="1">
        <v>45090</v>
      </c>
      <c r="C30">
        <v>6</v>
      </c>
      <c r="D30" t="s">
        <v>207</v>
      </c>
      <c r="E30" t="s">
        <v>128</v>
      </c>
      <c r="F30">
        <v>125.1</v>
      </c>
      <c r="G30">
        <v>2.48</v>
      </c>
      <c r="H30" t="s">
        <v>202</v>
      </c>
      <c r="I30">
        <v>7.07</v>
      </c>
      <c r="J30" t="s">
        <v>191</v>
      </c>
      <c r="K30">
        <v>16.37</v>
      </c>
      <c r="L30" t="s">
        <v>193</v>
      </c>
      <c r="M30">
        <v>15.98</v>
      </c>
      <c r="N30" t="s">
        <v>193</v>
      </c>
      <c r="O30">
        <v>9.0399999999999991</v>
      </c>
      <c r="P30" t="s">
        <v>191</v>
      </c>
    </row>
    <row r="31" spans="1:16" x14ac:dyDescent="0.25">
      <c r="A31" s="1">
        <v>45083</v>
      </c>
      <c r="B31" s="1">
        <v>45089</v>
      </c>
      <c r="C31">
        <v>6</v>
      </c>
      <c r="D31" t="s">
        <v>207</v>
      </c>
      <c r="E31" t="s">
        <v>125</v>
      </c>
      <c r="F31">
        <v>77.599999999999994</v>
      </c>
      <c r="G31">
        <v>1.22</v>
      </c>
      <c r="H31" t="s">
        <v>202</v>
      </c>
      <c r="I31">
        <v>-0.45</v>
      </c>
      <c r="J31" t="s">
        <v>199</v>
      </c>
      <c r="K31">
        <v>9.8699999999999992</v>
      </c>
      <c r="L31" t="s">
        <v>191</v>
      </c>
      <c r="M31">
        <v>8.64</v>
      </c>
      <c r="N31" t="s">
        <v>191</v>
      </c>
      <c r="O31">
        <v>8.64</v>
      </c>
      <c r="P31" t="s">
        <v>191</v>
      </c>
    </row>
    <row r="32" spans="1:16" x14ac:dyDescent="0.25">
      <c r="A32" s="1">
        <v>45069</v>
      </c>
      <c r="B32" s="1">
        <v>45075</v>
      </c>
      <c r="C32">
        <v>6</v>
      </c>
      <c r="D32" t="s">
        <v>207</v>
      </c>
      <c r="E32" t="s">
        <v>37</v>
      </c>
      <c r="F32">
        <v>232.7</v>
      </c>
      <c r="G32">
        <v>10.36</v>
      </c>
      <c r="H32" t="s">
        <v>200</v>
      </c>
      <c r="I32">
        <v>12.12</v>
      </c>
      <c r="J32" t="s">
        <v>200</v>
      </c>
      <c r="K32">
        <v>19.75</v>
      </c>
      <c r="L32" t="s">
        <v>193</v>
      </c>
      <c r="M32">
        <v>17.18</v>
      </c>
      <c r="N32" t="s">
        <v>193</v>
      </c>
      <c r="O32">
        <v>7.43</v>
      </c>
      <c r="P32" t="s">
        <v>191</v>
      </c>
    </row>
    <row r="33" spans="1:16" x14ac:dyDescent="0.25">
      <c r="A33" s="1">
        <v>45069</v>
      </c>
      <c r="B33" s="1">
        <v>45075</v>
      </c>
      <c r="C33">
        <v>6</v>
      </c>
      <c r="D33" t="s">
        <v>207</v>
      </c>
      <c r="E33" t="s">
        <v>39</v>
      </c>
      <c r="F33">
        <v>300.10000000000002</v>
      </c>
      <c r="G33">
        <v>1.43</v>
      </c>
      <c r="H33" t="s">
        <v>202</v>
      </c>
      <c r="I33">
        <v>2.8</v>
      </c>
      <c r="J33" t="s">
        <v>194</v>
      </c>
      <c r="K33">
        <v>22.17</v>
      </c>
      <c r="L33" t="s">
        <v>195</v>
      </c>
      <c r="M33">
        <v>16.489999999999998</v>
      </c>
      <c r="N33" t="s">
        <v>193</v>
      </c>
      <c r="O33">
        <v>9.43</v>
      </c>
      <c r="P33" t="s">
        <v>191</v>
      </c>
    </row>
    <row r="34" spans="1:16" x14ac:dyDescent="0.25">
      <c r="A34" s="1">
        <v>45083</v>
      </c>
      <c r="B34" s="1">
        <v>45089</v>
      </c>
      <c r="C34">
        <v>6</v>
      </c>
      <c r="D34" t="s">
        <v>207</v>
      </c>
      <c r="E34" t="s">
        <v>113</v>
      </c>
      <c r="F34">
        <v>139.55000000000001</v>
      </c>
      <c r="G34">
        <v>10.18</v>
      </c>
      <c r="H34" t="s">
        <v>200</v>
      </c>
      <c r="I34">
        <v>8.1999999999999993</v>
      </c>
      <c r="J34" t="s">
        <v>191</v>
      </c>
      <c r="K34">
        <v>24.4</v>
      </c>
      <c r="L34" t="s">
        <v>195</v>
      </c>
      <c r="M34">
        <v>14.43</v>
      </c>
      <c r="N34" t="s">
        <v>192</v>
      </c>
      <c r="O34">
        <v>11.04</v>
      </c>
      <c r="P34" t="s">
        <v>192</v>
      </c>
    </row>
    <row r="35" spans="1:16" x14ac:dyDescent="0.25">
      <c r="A35" s="1">
        <v>45076</v>
      </c>
      <c r="B35" s="1">
        <v>45082</v>
      </c>
      <c r="C35">
        <v>6</v>
      </c>
      <c r="D35" t="s">
        <v>207</v>
      </c>
      <c r="E35" t="s">
        <v>78</v>
      </c>
      <c r="F35">
        <v>296.39999999999998</v>
      </c>
      <c r="G35">
        <v>0.56999999999999995</v>
      </c>
      <c r="H35" t="s">
        <v>202</v>
      </c>
      <c r="I35">
        <v>3.91</v>
      </c>
      <c r="J35" t="s">
        <v>194</v>
      </c>
      <c r="K35">
        <v>22.85</v>
      </c>
      <c r="L35" t="s">
        <v>195</v>
      </c>
      <c r="M35">
        <v>11.35</v>
      </c>
      <c r="N35" t="s">
        <v>192</v>
      </c>
      <c r="O35">
        <v>11.35</v>
      </c>
      <c r="P35" t="s">
        <v>192</v>
      </c>
    </row>
    <row r="36" spans="1:16" x14ac:dyDescent="0.25">
      <c r="A36" s="1">
        <v>45072</v>
      </c>
      <c r="B36" s="1">
        <v>45078</v>
      </c>
      <c r="C36">
        <v>6</v>
      </c>
      <c r="D36" t="s">
        <v>207</v>
      </c>
      <c r="E36" t="s">
        <v>57</v>
      </c>
      <c r="F36">
        <v>59.4</v>
      </c>
      <c r="G36">
        <v>5.56</v>
      </c>
      <c r="H36" t="s">
        <v>191</v>
      </c>
      <c r="I36">
        <v>9.76</v>
      </c>
      <c r="J36" t="s">
        <v>191</v>
      </c>
      <c r="K36">
        <v>26.75</v>
      </c>
      <c r="L36" t="s">
        <v>195</v>
      </c>
      <c r="M36">
        <v>20.02</v>
      </c>
      <c r="N36" t="s">
        <v>195</v>
      </c>
      <c r="O36">
        <v>7.54</v>
      </c>
      <c r="P36" t="s">
        <v>191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78"/>
  <sheetViews>
    <sheetView tabSelected="1" workbookViewId="0">
      <pane ySplit="1" topLeftCell="A9" activePane="bottomLeft" state="frozen"/>
      <selection pane="bottomLeft" activeCell="S2" sqref="S2"/>
    </sheetView>
  </sheetViews>
  <sheetFormatPr defaultRowHeight="15" x14ac:dyDescent="0.25"/>
  <cols>
    <col min="1" max="1" width="15.7109375" bestFit="1" customWidth="1"/>
    <col min="2" max="2" width="10.42578125" bestFit="1" customWidth="1"/>
    <col min="3" max="4" width="10.42578125" customWidth="1"/>
    <col min="5" max="5" width="16.28515625" bestFit="1" customWidth="1"/>
    <col min="6" max="6" width="12.28515625" bestFit="1" customWidth="1"/>
    <col min="7" max="7" width="15.5703125" bestFit="1" customWidth="1"/>
    <col min="8" max="8" width="12.140625" customWidth="1"/>
    <col min="9" max="9" width="19" bestFit="1" customWidth="1"/>
    <col min="10" max="10" width="12.140625" customWidth="1"/>
    <col min="11" max="11" width="17.42578125" bestFit="1" customWidth="1"/>
    <col min="12" max="12" width="12.140625" customWidth="1"/>
    <col min="13" max="13" width="17.42578125" bestFit="1" customWidth="1"/>
    <col min="14" max="14" width="17.42578125" customWidth="1"/>
    <col min="15" max="15" width="17.42578125" bestFit="1" customWidth="1"/>
    <col min="19" max="19" width="19.28515625" bestFit="1" customWidth="1"/>
    <col min="20" max="20" width="13.85546875" bestFit="1" customWidth="1"/>
    <col min="21" max="21" width="22.42578125" bestFit="1" customWidth="1"/>
    <col min="22" max="24" width="25.85546875" bestFit="1" customWidth="1"/>
  </cols>
  <sheetData>
    <row r="1" spans="1:22" s="2" customFormat="1" x14ac:dyDescent="0.25">
      <c r="A1" s="2" t="s">
        <v>0</v>
      </c>
      <c r="B1" s="2" t="s">
        <v>1</v>
      </c>
      <c r="C1" s="2" t="s">
        <v>204</v>
      </c>
      <c r="D1" s="2" t="s">
        <v>205</v>
      </c>
      <c r="E1" s="2" t="s">
        <v>2</v>
      </c>
      <c r="F1" s="2" t="s">
        <v>3</v>
      </c>
      <c r="G1" s="2" t="s">
        <v>6</v>
      </c>
      <c r="H1" s="2" t="s">
        <v>197</v>
      </c>
      <c r="I1" s="2" t="s">
        <v>7</v>
      </c>
      <c r="J1" s="2" t="s">
        <v>198</v>
      </c>
      <c r="K1" s="2" t="s">
        <v>15</v>
      </c>
      <c r="L1" s="2" t="s">
        <v>185</v>
      </c>
      <c r="M1" s="2" t="s">
        <v>16</v>
      </c>
      <c r="N1" s="2" t="s">
        <v>187</v>
      </c>
      <c r="O1" s="2" t="s">
        <v>17</v>
      </c>
      <c r="P1" s="2" t="s">
        <v>186</v>
      </c>
      <c r="S1"/>
      <c r="T1"/>
    </row>
    <row r="2" spans="1:22" x14ac:dyDescent="0.25">
      <c r="A2" s="1">
        <v>45065</v>
      </c>
      <c r="B2" s="1">
        <v>45072</v>
      </c>
      <c r="C2" s="4">
        <f>B2-A2</f>
        <v>7</v>
      </c>
      <c r="D2" s="4" t="str">
        <f>IF(G2&gt;0.5,"Yes","No")</f>
        <v>Yes</v>
      </c>
      <c r="E2" t="s">
        <v>18</v>
      </c>
      <c r="F2">
        <v>570.29999999999995</v>
      </c>
      <c r="G2">
        <v>5.09</v>
      </c>
      <c r="H2" t="str">
        <f>IF(G2&lt;-5,"&lt;-5",IF(G2&lt;-2.5,"&lt;-2.5",IF(G2&lt;0,"&lt;0",IF(G2&lt;2.5,"&lt;2.5",IF(G2&lt;5,"&lt;5",IF(G2&lt;10,"&lt;10","&gt;=10"))))))</f>
        <v>&lt;10</v>
      </c>
      <c r="I2">
        <v>-2.72</v>
      </c>
      <c r="J2" t="str">
        <f>IF(I2&lt;-5,"&lt;-5",IF(I2&lt;-2.5,"&lt;-2.5",IF(I2&lt;0,"&lt;0",IF(I2&lt;2.5,"&lt;2.5",IF(I2&lt;5,"&lt;5",IF(I2&lt;10,"&lt;10","&gt;=10"))))))</f>
        <v>&lt;-2.5</v>
      </c>
      <c r="K2">
        <v>14.66</v>
      </c>
      <c r="L2" t="str">
        <f>IF(K2&lt;5,"&lt;5",IF(K2&lt;10,"&lt;10",IF(K2&lt;15,"&lt;15",IF(K2&lt;20,"&lt;20","&gt;=20"))))</f>
        <v>&lt;15</v>
      </c>
      <c r="M2">
        <v>14.66</v>
      </c>
      <c r="N2" t="str">
        <f>IF(M2&lt;5,"&lt;5",IF(M2&lt;10,"&lt;10",IF(M2&lt;15,"&lt;15",IF(M2&lt;20,"&lt;20","&gt;=20"))))</f>
        <v>&lt;15</v>
      </c>
      <c r="O2">
        <v>14.66</v>
      </c>
      <c r="P2" t="str">
        <f>IF(O2&lt;5,"&lt;5",IF(O2&lt;10,"&lt;10",IF(O2&lt;15,"&lt;15",IF(O2&lt;20,"&lt;20","&gt;=20"))))</f>
        <v>&lt;15</v>
      </c>
      <c r="S2" s="3" t="s">
        <v>0</v>
      </c>
      <c r="T2" t="s">
        <v>182</v>
      </c>
    </row>
    <row r="3" spans="1:22" x14ac:dyDescent="0.25">
      <c r="A3" s="1">
        <v>45065</v>
      </c>
      <c r="B3" s="1">
        <v>45070</v>
      </c>
      <c r="C3" s="4">
        <f t="shared" ref="C3:C66" si="0">B3-A3</f>
        <v>5</v>
      </c>
      <c r="D3" s="4" t="str">
        <f t="shared" ref="D3:D66" si="1">IF(G3&gt;0.5,"Yes","No")</f>
        <v>No</v>
      </c>
      <c r="E3" t="s">
        <v>19</v>
      </c>
      <c r="F3">
        <v>329.55</v>
      </c>
      <c r="G3">
        <v>-2.99</v>
      </c>
      <c r="H3" t="str">
        <f t="shared" ref="H3:J66" si="2">IF(G3&lt;-5,"&lt;-5",IF(G3&lt;-2.5,"&lt;-2.5",IF(G3&lt;0,"&lt;0",IF(G3&lt;2.5,"&lt;2.5",IF(G3&lt;5,"&lt;5",IF(G3&lt;10,"&lt;10","&gt;=10"))))))</f>
        <v>&lt;-2.5</v>
      </c>
      <c r="I3">
        <v>-3.91</v>
      </c>
      <c r="J3" t="str">
        <f t="shared" si="2"/>
        <v>&lt;-2.5</v>
      </c>
      <c r="K3">
        <v>35.869999999999997</v>
      </c>
      <c r="L3" t="str">
        <f t="shared" ref="L3:N66" si="3">IF(K3&lt;5,"&lt;5",IF(K3&lt;10,"&lt;10",IF(K3&lt;15,"&lt;15",IF(K3&lt;20,"&lt;20","&gt;=20"))))</f>
        <v>&gt;=20</v>
      </c>
      <c r="M3">
        <v>15.26</v>
      </c>
      <c r="N3" t="str">
        <f t="shared" si="3"/>
        <v>&lt;20</v>
      </c>
      <c r="O3">
        <v>15.22</v>
      </c>
      <c r="P3" t="str">
        <f t="shared" ref="P3" si="4">IF(O3&lt;5,"&lt;5",IF(O3&lt;10,"&lt;10",IF(O3&lt;15,"&lt;15",IF(O3&lt;20,"&lt;20","&gt;=20"))))</f>
        <v>&lt;20</v>
      </c>
      <c r="S3" s="3" t="s">
        <v>190</v>
      </c>
      <c r="T3" t="s">
        <v>182</v>
      </c>
    </row>
    <row r="4" spans="1:22" x14ac:dyDescent="0.25">
      <c r="A4" s="1">
        <v>45065</v>
      </c>
      <c r="B4" s="1">
        <v>45070</v>
      </c>
      <c r="C4" s="4">
        <f t="shared" si="0"/>
        <v>5</v>
      </c>
      <c r="D4" s="4" t="str">
        <f t="shared" si="1"/>
        <v>No</v>
      </c>
      <c r="E4" t="s">
        <v>20</v>
      </c>
      <c r="F4">
        <v>17.3</v>
      </c>
      <c r="G4">
        <v>0.28999999999999998</v>
      </c>
      <c r="H4" t="str">
        <f t="shared" si="2"/>
        <v>&lt;2.5</v>
      </c>
      <c r="I4">
        <v>3.47</v>
      </c>
      <c r="J4" t="str">
        <f t="shared" si="2"/>
        <v>&lt;5</v>
      </c>
      <c r="K4">
        <v>27.11</v>
      </c>
      <c r="L4" t="str">
        <f t="shared" si="3"/>
        <v>&gt;=20</v>
      </c>
      <c r="M4">
        <v>22.18</v>
      </c>
      <c r="N4" t="str">
        <f t="shared" si="3"/>
        <v>&gt;=20</v>
      </c>
      <c r="O4">
        <v>10.86</v>
      </c>
      <c r="P4" t="str">
        <f t="shared" ref="P4" si="5">IF(O4&lt;5,"&lt;5",IF(O4&lt;10,"&lt;10",IF(O4&lt;15,"&lt;15",IF(O4&lt;20,"&lt;20","&gt;=20"))))</f>
        <v>&lt;15</v>
      </c>
      <c r="S4" s="3" t="s">
        <v>189</v>
      </c>
      <c r="T4" t="s">
        <v>181</v>
      </c>
    </row>
    <row r="5" spans="1:22" x14ac:dyDescent="0.25">
      <c r="A5" s="1">
        <v>45065</v>
      </c>
      <c r="B5" s="1">
        <v>45072</v>
      </c>
      <c r="C5" s="4">
        <f t="shared" si="0"/>
        <v>7</v>
      </c>
      <c r="D5" s="4" t="str">
        <f t="shared" si="1"/>
        <v>Yes</v>
      </c>
      <c r="E5" t="s">
        <v>21</v>
      </c>
      <c r="F5">
        <v>29.93</v>
      </c>
      <c r="G5">
        <v>1.24</v>
      </c>
      <c r="H5" t="str">
        <f t="shared" si="2"/>
        <v>&lt;2.5</v>
      </c>
      <c r="I5">
        <v>1.37</v>
      </c>
      <c r="J5" t="str">
        <f t="shared" si="2"/>
        <v>&lt;2.5</v>
      </c>
      <c r="K5">
        <v>6.28</v>
      </c>
      <c r="L5" t="str">
        <f t="shared" si="3"/>
        <v>&lt;10</v>
      </c>
      <c r="M5">
        <v>5.6</v>
      </c>
      <c r="N5" t="str">
        <f t="shared" si="3"/>
        <v>&lt;10</v>
      </c>
      <c r="O5">
        <v>4.53</v>
      </c>
      <c r="P5" t="str">
        <f t="shared" ref="P5" si="6">IF(O5&lt;5,"&lt;5",IF(O5&lt;10,"&lt;10",IF(O5&lt;15,"&lt;15",IF(O5&lt;20,"&lt;20","&gt;=20"))))</f>
        <v>&lt;5</v>
      </c>
      <c r="S5" s="3" t="s">
        <v>187</v>
      </c>
      <c r="T5" t="s">
        <v>182</v>
      </c>
    </row>
    <row r="6" spans="1:22" x14ac:dyDescent="0.25">
      <c r="A6" s="1">
        <v>45065</v>
      </c>
      <c r="B6" s="1">
        <v>45071</v>
      </c>
      <c r="C6" s="4">
        <f t="shared" si="0"/>
        <v>6</v>
      </c>
      <c r="D6" s="4" t="str">
        <f t="shared" si="1"/>
        <v>No</v>
      </c>
      <c r="E6" t="s">
        <v>22</v>
      </c>
      <c r="F6">
        <v>111.29</v>
      </c>
      <c r="G6">
        <v>0.34</v>
      </c>
      <c r="H6" t="str">
        <f t="shared" si="2"/>
        <v>&lt;2.5</v>
      </c>
      <c r="I6">
        <v>3.42</v>
      </c>
      <c r="J6" t="str">
        <f t="shared" si="2"/>
        <v>&lt;5</v>
      </c>
      <c r="K6">
        <v>8.25</v>
      </c>
      <c r="L6" t="str">
        <f t="shared" si="3"/>
        <v>&lt;10</v>
      </c>
      <c r="M6">
        <v>6.2</v>
      </c>
      <c r="N6" t="str">
        <f t="shared" si="3"/>
        <v>&lt;10</v>
      </c>
      <c r="O6">
        <v>5.68</v>
      </c>
      <c r="P6" t="str">
        <f t="shared" ref="P6" si="7">IF(O6&lt;5,"&lt;5",IF(O6&lt;10,"&lt;10",IF(O6&lt;15,"&lt;15",IF(O6&lt;20,"&lt;20","&gt;=20"))))</f>
        <v>&lt;10</v>
      </c>
      <c r="S6" s="3" t="s">
        <v>198</v>
      </c>
      <c r="T6" t="s">
        <v>182</v>
      </c>
    </row>
    <row r="7" spans="1:22" x14ac:dyDescent="0.25">
      <c r="A7" s="1">
        <v>45065</v>
      </c>
      <c r="B7" s="1">
        <v>45075</v>
      </c>
      <c r="C7" s="4">
        <f t="shared" si="0"/>
        <v>10</v>
      </c>
      <c r="D7" s="4" t="str">
        <f t="shared" si="1"/>
        <v>No</v>
      </c>
      <c r="E7" t="s">
        <v>23</v>
      </c>
      <c r="F7">
        <v>544.04999999999995</v>
      </c>
      <c r="G7">
        <v>-2.78</v>
      </c>
      <c r="H7" t="str">
        <f t="shared" si="2"/>
        <v>&lt;-2.5</v>
      </c>
      <c r="I7">
        <v>-3.23</v>
      </c>
      <c r="J7" t="str">
        <f t="shared" si="2"/>
        <v>&lt;-2.5</v>
      </c>
      <c r="K7">
        <v>23.03</v>
      </c>
      <c r="L7" t="str">
        <f t="shared" si="3"/>
        <v>&gt;=20</v>
      </c>
      <c r="M7">
        <v>16.059999999999999</v>
      </c>
      <c r="N7" t="str">
        <f t="shared" si="3"/>
        <v>&lt;20</v>
      </c>
      <c r="O7">
        <v>15.94</v>
      </c>
      <c r="P7" t="str">
        <f t="shared" ref="P7" si="8">IF(O7&lt;5,"&lt;5",IF(O7&lt;10,"&lt;10",IF(O7&lt;15,"&lt;15",IF(O7&lt;20,"&lt;20","&gt;=20"))))</f>
        <v>&lt;20</v>
      </c>
      <c r="S7" s="3" t="s">
        <v>197</v>
      </c>
      <c r="T7" t="s">
        <v>182</v>
      </c>
    </row>
    <row r="8" spans="1:22" x14ac:dyDescent="0.25">
      <c r="A8" s="1">
        <v>45065</v>
      </c>
      <c r="B8" s="1">
        <v>45071</v>
      </c>
      <c r="C8" s="4">
        <f t="shared" si="0"/>
        <v>6</v>
      </c>
      <c r="D8" s="4" t="str">
        <f t="shared" si="1"/>
        <v>Yes</v>
      </c>
      <c r="E8" t="s">
        <v>24</v>
      </c>
      <c r="F8">
        <v>17.399999999999999</v>
      </c>
      <c r="G8">
        <v>1.1499999999999999</v>
      </c>
      <c r="H8" t="str">
        <f t="shared" si="2"/>
        <v>&lt;2.5</v>
      </c>
      <c r="I8">
        <v>6.9</v>
      </c>
      <c r="J8" t="str">
        <f t="shared" si="2"/>
        <v>&lt;10</v>
      </c>
      <c r="K8">
        <v>13.4</v>
      </c>
      <c r="L8" t="str">
        <f t="shared" si="3"/>
        <v>&lt;15</v>
      </c>
      <c r="M8">
        <v>8.1999999999999993</v>
      </c>
      <c r="N8" t="str">
        <f t="shared" si="3"/>
        <v>&lt;10</v>
      </c>
      <c r="O8">
        <v>6.56</v>
      </c>
      <c r="P8" t="str">
        <f t="shared" ref="P8" si="9">IF(O8&lt;5,"&lt;5",IF(O8&lt;10,"&lt;10",IF(O8&lt;15,"&lt;15",IF(O8&lt;20,"&lt;20","&gt;=20"))))</f>
        <v>&lt;10</v>
      </c>
      <c r="S8" s="3" t="s">
        <v>204</v>
      </c>
      <c r="T8" t="s">
        <v>182</v>
      </c>
    </row>
    <row r="9" spans="1:22" x14ac:dyDescent="0.25">
      <c r="A9" s="1">
        <v>45068</v>
      </c>
      <c r="B9" s="1">
        <v>45071</v>
      </c>
      <c r="C9" s="4">
        <f t="shared" si="0"/>
        <v>3</v>
      </c>
      <c r="D9" s="4" t="str">
        <f t="shared" si="1"/>
        <v>No</v>
      </c>
      <c r="E9" t="s">
        <v>25</v>
      </c>
      <c r="F9">
        <v>217.1</v>
      </c>
      <c r="G9">
        <v>-1.36</v>
      </c>
      <c r="H9" t="str">
        <f t="shared" si="2"/>
        <v>&lt;0</v>
      </c>
      <c r="I9">
        <v>-0.9</v>
      </c>
      <c r="J9" t="str">
        <f t="shared" si="2"/>
        <v>&lt;0</v>
      </c>
      <c r="K9">
        <v>23.01</v>
      </c>
      <c r="L9" t="str">
        <f t="shared" si="3"/>
        <v>&gt;=20</v>
      </c>
      <c r="M9">
        <v>19.22</v>
      </c>
      <c r="N9" t="str">
        <f t="shared" si="3"/>
        <v>&lt;20</v>
      </c>
      <c r="O9">
        <v>14.47</v>
      </c>
      <c r="P9" t="str">
        <f t="shared" ref="P9" si="10">IF(O9&lt;5,"&lt;5",IF(O9&lt;10,"&lt;10",IF(O9&lt;15,"&lt;15",IF(O9&lt;20,"&lt;20","&gt;=20"))))</f>
        <v>&lt;15</v>
      </c>
      <c r="S9" s="3" t="s">
        <v>205</v>
      </c>
      <c r="T9" t="s">
        <v>182</v>
      </c>
    </row>
    <row r="10" spans="1:22" x14ac:dyDescent="0.25">
      <c r="A10" s="1">
        <v>45068</v>
      </c>
      <c r="B10" s="1">
        <v>45076</v>
      </c>
      <c r="C10" s="4">
        <f t="shared" si="0"/>
        <v>8</v>
      </c>
      <c r="D10" s="4" t="str">
        <f t="shared" si="1"/>
        <v>No</v>
      </c>
      <c r="E10" t="s">
        <v>26</v>
      </c>
      <c r="F10">
        <v>77.5</v>
      </c>
      <c r="G10">
        <v>-4.45</v>
      </c>
      <c r="H10" t="str">
        <f t="shared" si="2"/>
        <v>&lt;-2.5</v>
      </c>
      <c r="I10">
        <v>-3.29</v>
      </c>
      <c r="J10" t="str">
        <f t="shared" si="2"/>
        <v>&lt;-2.5</v>
      </c>
      <c r="K10">
        <v>17.55</v>
      </c>
      <c r="L10" t="str">
        <f t="shared" si="3"/>
        <v>&lt;20</v>
      </c>
      <c r="M10">
        <v>14.14</v>
      </c>
      <c r="N10" t="str">
        <f t="shared" si="3"/>
        <v>&lt;15</v>
      </c>
      <c r="O10">
        <v>10.69</v>
      </c>
      <c r="P10" t="str">
        <f t="shared" ref="P10" si="11">IF(O10&lt;5,"&lt;5",IF(O10&lt;10,"&lt;10",IF(O10&lt;15,"&lt;15",IF(O10&lt;20,"&lt;20","&gt;=20"))))</f>
        <v>&lt;15</v>
      </c>
      <c r="S10" s="3" t="s">
        <v>2</v>
      </c>
      <c r="T10" t="s">
        <v>182</v>
      </c>
    </row>
    <row r="11" spans="1:22" x14ac:dyDescent="0.25">
      <c r="A11" s="1">
        <v>45068</v>
      </c>
      <c r="B11" s="1">
        <v>45072</v>
      </c>
      <c r="C11" s="4">
        <f t="shared" si="0"/>
        <v>4</v>
      </c>
      <c r="D11" s="4" t="str">
        <f t="shared" si="1"/>
        <v>Yes</v>
      </c>
      <c r="E11" t="s">
        <v>27</v>
      </c>
      <c r="F11">
        <v>409.85</v>
      </c>
      <c r="G11">
        <v>3.53</v>
      </c>
      <c r="H11" t="str">
        <f t="shared" si="2"/>
        <v>&lt;5</v>
      </c>
      <c r="I11">
        <v>0.34</v>
      </c>
      <c r="J11" t="str">
        <f t="shared" si="2"/>
        <v>&lt;2.5</v>
      </c>
      <c r="K11">
        <v>20.190000000000001</v>
      </c>
      <c r="L11" t="str">
        <f t="shared" si="3"/>
        <v>&gt;=20</v>
      </c>
      <c r="M11">
        <v>14.67</v>
      </c>
      <c r="N11" t="str">
        <f t="shared" si="3"/>
        <v>&lt;15</v>
      </c>
      <c r="O11">
        <v>6.59</v>
      </c>
      <c r="P11" t="str">
        <f t="shared" ref="P11" si="12">IF(O11&lt;5,"&lt;5",IF(O11&lt;10,"&lt;10",IF(O11&lt;15,"&lt;15",IF(O11&lt;20,"&lt;20","&gt;=20"))))</f>
        <v>&lt;10</v>
      </c>
      <c r="S11" s="3" t="s">
        <v>1</v>
      </c>
      <c r="T11" t="s">
        <v>182</v>
      </c>
    </row>
    <row r="12" spans="1:22" x14ac:dyDescent="0.25">
      <c r="A12" s="1">
        <v>45068</v>
      </c>
      <c r="B12" s="1">
        <v>45072</v>
      </c>
      <c r="C12" s="4">
        <f t="shared" si="0"/>
        <v>4</v>
      </c>
      <c r="D12" s="4" t="str">
        <f t="shared" si="1"/>
        <v>Yes</v>
      </c>
      <c r="E12" t="s">
        <v>28</v>
      </c>
      <c r="F12">
        <v>105.3</v>
      </c>
      <c r="G12">
        <v>1.71</v>
      </c>
      <c r="H12" t="str">
        <f t="shared" si="2"/>
        <v>&lt;2.5</v>
      </c>
      <c r="I12">
        <v>-3.51</v>
      </c>
      <c r="J12" t="str">
        <f t="shared" si="2"/>
        <v>&lt;-2.5</v>
      </c>
      <c r="K12">
        <v>22.88</v>
      </c>
      <c r="L12" t="str">
        <f t="shared" si="3"/>
        <v>&gt;=20</v>
      </c>
      <c r="M12">
        <v>9.93</v>
      </c>
      <c r="N12" t="str">
        <f t="shared" si="3"/>
        <v>&lt;10</v>
      </c>
      <c r="O12">
        <v>9.93</v>
      </c>
      <c r="P12" t="str">
        <f t="shared" ref="P12" si="13">IF(O12&lt;5,"&lt;5",IF(O12&lt;10,"&lt;10",IF(O12&lt;15,"&lt;15",IF(O12&lt;20,"&lt;20","&gt;=20"))))</f>
        <v>&lt;10</v>
      </c>
      <c r="S12" s="3" t="s">
        <v>185</v>
      </c>
      <c r="T12" t="s">
        <v>182</v>
      </c>
    </row>
    <row r="13" spans="1:22" x14ac:dyDescent="0.25">
      <c r="A13" s="1">
        <v>45068</v>
      </c>
      <c r="B13" s="1">
        <v>45076</v>
      </c>
      <c r="C13" s="4">
        <f t="shared" si="0"/>
        <v>8</v>
      </c>
      <c r="D13" s="4" t="str">
        <f t="shared" si="1"/>
        <v>No</v>
      </c>
      <c r="E13" t="s">
        <v>29</v>
      </c>
      <c r="F13">
        <v>29.2</v>
      </c>
      <c r="G13">
        <v>0.17</v>
      </c>
      <c r="H13" t="str">
        <f t="shared" si="2"/>
        <v>&lt;2.5</v>
      </c>
      <c r="I13">
        <v>4.45</v>
      </c>
      <c r="J13" t="str">
        <f t="shared" si="2"/>
        <v>&lt;5</v>
      </c>
      <c r="K13">
        <v>23.08</v>
      </c>
      <c r="L13" t="str">
        <f t="shared" si="3"/>
        <v>&gt;=20</v>
      </c>
      <c r="M13">
        <v>15.23</v>
      </c>
      <c r="N13" t="str">
        <f t="shared" si="3"/>
        <v>&lt;20</v>
      </c>
      <c r="O13">
        <v>6.96</v>
      </c>
      <c r="P13" t="str">
        <f t="shared" ref="P13" si="14">IF(O13&lt;5,"&lt;5",IF(O13&lt;10,"&lt;10",IF(O13&lt;15,"&lt;15",IF(O13&lt;20,"&lt;20","&gt;=20"))))</f>
        <v>&lt;10</v>
      </c>
    </row>
    <row r="14" spans="1:22" x14ac:dyDescent="0.25">
      <c r="A14" s="1">
        <v>45068</v>
      </c>
      <c r="B14" s="1">
        <v>45077</v>
      </c>
      <c r="C14" s="4">
        <f t="shared" si="0"/>
        <v>9</v>
      </c>
      <c r="D14" s="4" t="str">
        <f t="shared" si="1"/>
        <v>No</v>
      </c>
      <c r="E14" t="s">
        <v>30</v>
      </c>
      <c r="F14">
        <v>94.65</v>
      </c>
      <c r="G14">
        <v>-1.1599999999999999</v>
      </c>
      <c r="H14" t="str">
        <f t="shared" si="2"/>
        <v>&lt;0</v>
      </c>
      <c r="I14">
        <v>-2.2200000000000002</v>
      </c>
      <c r="J14" t="str">
        <f t="shared" si="2"/>
        <v>&lt;0</v>
      </c>
      <c r="K14">
        <v>15.82</v>
      </c>
      <c r="L14" t="str">
        <f t="shared" si="3"/>
        <v>&lt;20</v>
      </c>
      <c r="M14">
        <v>14.25</v>
      </c>
      <c r="N14" t="str">
        <f t="shared" si="3"/>
        <v>&lt;15</v>
      </c>
      <c r="O14">
        <v>6.11</v>
      </c>
      <c r="P14" t="str">
        <f t="shared" ref="P14" si="15">IF(O14&lt;5,"&lt;5",IF(O14&lt;10,"&lt;10",IF(O14&lt;15,"&lt;15",IF(O14&lt;20,"&lt;20","&gt;=20"))))</f>
        <v>&lt;10</v>
      </c>
      <c r="T14" s="3" t="s">
        <v>188</v>
      </c>
    </row>
    <row r="15" spans="1:22" x14ac:dyDescent="0.25">
      <c r="A15" s="1">
        <v>45068</v>
      </c>
      <c r="B15" s="1">
        <v>45072</v>
      </c>
      <c r="C15" s="4">
        <f t="shared" si="0"/>
        <v>4</v>
      </c>
      <c r="D15" s="4" t="str">
        <f t="shared" si="1"/>
        <v>No</v>
      </c>
      <c r="E15" t="s">
        <v>32</v>
      </c>
      <c r="F15">
        <v>128.6</v>
      </c>
      <c r="G15">
        <v>-5.52</v>
      </c>
      <c r="H15" t="str">
        <f t="shared" si="2"/>
        <v>&lt;-5</v>
      </c>
      <c r="I15">
        <v>-6.92</v>
      </c>
      <c r="J15" t="str">
        <f t="shared" si="2"/>
        <v>&lt;-5</v>
      </c>
      <c r="K15">
        <v>10.3</v>
      </c>
      <c r="L15" t="str">
        <f t="shared" si="3"/>
        <v>&lt;15</v>
      </c>
      <c r="M15">
        <v>6.11</v>
      </c>
      <c r="N15" t="str">
        <f t="shared" si="3"/>
        <v>&lt;10</v>
      </c>
      <c r="O15">
        <v>4.75</v>
      </c>
      <c r="P15" t="str">
        <f t="shared" ref="P15" si="16">IF(O15&lt;5,"&lt;5",IF(O15&lt;10,"&lt;10",IF(O15&lt;15,"&lt;15",IF(O15&lt;20,"&lt;20","&gt;=20"))))</f>
        <v>&lt;5</v>
      </c>
      <c r="S15" s="3" t="s">
        <v>186</v>
      </c>
      <c r="T15" t="s">
        <v>196</v>
      </c>
      <c r="U15" t="s">
        <v>183</v>
      </c>
      <c r="V15" t="s">
        <v>184</v>
      </c>
    </row>
    <row r="16" spans="1:22" x14ac:dyDescent="0.25">
      <c r="A16" s="1">
        <v>45069</v>
      </c>
      <c r="B16" s="1">
        <v>45071</v>
      </c>
      <c r="C16" s="4">
        <f t="shared" si="0"/>
        <v>2</v>
      </c>
      <c r="D16" s="4" t="str">
        <f t="shared" si="1"/>
        <v>No</v>
      </c>
      <c r="E16" t="s">
        <v>33</v>
      </c>
      <c r="F16">
        <v>133.5</v>
      </c>
      <c r="G16">
        <v>-6.22</v>
      </c>
      <c r="H16" t="str">
        <f t="shared" si="2"/>
        <v>&lt;-5</v>
      </c>
      <c r="I16">
        <v>-6.55</v>
      </c>
      <c r="J16" t="str">
        <f t="shared" si="2"/>
        <v>&lt;-5</v>
      </c>
      <c r="K16">
        <v>12.92</v>
      </c>
      <c r="L16" t="str">
        <f t="shared" si="3"/>
        <v>&lt;15</v>
      </c>
      <c r="M16">
        <v>12.07</v>
      </c>
      <c r="N16" t="str">
        <f t="shared" si="3"/>
        <v>&lt;15</v>
      </c>
      <c r="O16">
        <v>3.38</v>
      </c>
      <c r="P16" t="str">
        <f t="shared" ref="P16" si="17">IF(O16&lt;5,"&lt;5",IF(O16&lt;10,"&lt;10",IF(O16&lt;15,"&lt;15",IF(O16&lt;20,"&lt;20","&gt;=20"))))</f>
        <v>&lt;5</v>
      </c>
      <c r="S16" t="s">
        <v>194</v>
      </c>
      <c r="T16" s="5">
        <v>14</v>
      </c>
      <c r="U16" s="5">
        <v>29.209999999999997</v>
      </c>
      <c r="V16" s="5">
        <v>36.010000000000005</v>
      </c>
    </row>
    <row r="17" spans="1:22" x14ac:dyDescent="0.25">
      <c r="A17" s="1">
        <v>45069</v>
      </c>
      <c r="B17" s="1">
        <v>45076</v>
      </c>
      <c r="C17" s="4">
        <f t="shared" si="0"/>
        <v>7</v>
      </c>
      <c r="D17" s="4" t="str">
        <f t="shared" si="1"/>
        <v>No</v>
      </c>
      <c r="E17" t="s">
        <v>34</v>
      </c>
      <c r="F17">
        <v>828.15</v>
      </c>
      <c r="G17">
        <v>-2.91</v>
      </c>
      <c r="H17" t="str">
        <f t="shared" si="2"/>
        <v>&lt;-2.5</v>
      </c>
      <c r="I17">
        <v>-5.82</v>
      </c>
      <c r="J17" t="str">
        <f t="shared" si="2"/>
        <v>&lt;-5</v>
      </c>
      <c r="K17">
        <v>9.91</v>
      </c>
      <c r="L17" t="str">
        <f t="shared" si="3"/>
        <v>&lt;10</v>
      </c>
      <c r="M17">
        <v>5.23</v>
      </c>
      <c r="N17" t="str">
        <f t="shared" si="3"/>
        <v>&lt;10</v>
      </c>
      <c r="O17">
        <v>4.5999999999999996</v>
      </c>
      <c r="P17" t="str">
        <f t="shared" ref="P17" si="18">IF(O17&lt;5,"&lt;5",IF(O17&lt;10,"&lt;10",IF(O17&lt;15,"&lt;15",IF(O17&lt;20,"&lt;20","&gt;=20"))))</f>
        <v>&lt;5</v>
      </c>
      <c r="S17" t="s">
        <v>191</v>
      </c>
      <c r="T17" s="5">
        <v>83</v>
      </c>
      <c r="U17" s="5">
        <v>6.0600000000000023</v>
      </c>
      <c r="V17" s="5">
        <v>47.519999999999989</v>
      </c>
    </row>
    <row r="18" spans="1:22" x14ac:dyDescent="0.25">
      <c r="A18" s="1">
        <v>45069</v>
      </c>
      <c r="B18" s="1">
        <v>45076</v>
      </c>
      <c r="C18" s="4">
        <f t="shared" si="0"/>
        <v>7</v>
      </c>
      <c r="D18" s="4" t="str">
        <f t="shared" si="1"/>
        <v>Yes</v>
      </c>
      <c r="E18" t="s">
        <v>35</v>
      </c>
      <c r="F18">
        <v>99.1</v>
      </c>
      <c r="G18">
        <v>3.83</v>
      </c>
      <c r="H18" t="str">
        <f t="shared" si="2"/>
        <v>&lt;5</v>
      </c>
      <c r="I18">
        <v>2.4700000000000002</v>
      </c>
      <c r="J18" t="str">
        <f t="shared" si="2"/>
        <v>&lt;2.5</v>
      </c>
      <c r="K18">
        <v>8.4600000000000009</v>
      </c>
      <c r="L18" t="str">
        <f t="shared" si="3"/>
        <v>&lt;10</v>
      </c>
      <c r="M18">
        <v>8.4600000000000009</v>
      </c>
      <c r="N18" t="str">
        <f t="shared" si="3"/>
        <v>&lt;10</v>
      </c>
      <c r="O18">
        <v>5.38</v>
      </c>
      <c r="P18" t="str">
        <f t="shared" ref="P18" si="19">IF(O18&lt;5,"&lt;5",IF(O18&lt;10,"&lt;10",IF(O18&lt;15,"&lt;15",IF(O18&lt;20,"&lt;20","&gt;=20"))))</f>
        <v>&lt;10</v>
      </c>
      <c r="S18" t="s">
        <v>192</v>
      </c>
      <c r="T18" s="5">
        <v>32</v>
      </c>
      <c r="U18" s="5">
        <v>11.990000000000002</v>
      </c>
      <c r="V18" s="5">
        <v>16.77</v>
      </c>
    </row>
    <row r="19" spans="1:22" x14ac:dyDescent="0.25">
      <c r="A19" s="1">
        <v>45069</v>
      </c>
      <c r="B19" s="1">
        <v>45077</v>
      </c>
      <c r="C19" s="4">
        <f t="shared" si="0"/>
        <v>8</v>
      </c>
      <c r="D19" s="4" t="str">
        <f t="shared" si="1"/>
        <v>No</v>
      </c>
      <c r="E19" t="s">
        <v>36</v>
      </c>
      <c r="F19">
        <v>153.94999999999999</v>
      </c>
      <c r="G19">
        <v>-2.2400000000000002</v>
      </c>
      <c r="H19" t="str">
        <f t="shared" si="2"/>
        <v>&lt;0</v>
      </c>
      <c r="I19">
        <v>-2.2400000000000002</v>
      </c>
      <c r="J19" t="str">
        <f t="shared" si="2"/>
        <v>&lt;0</v>
      </c>
      <c r="K19">
        <v>23.7</v>
      </c>
      <c r="L19" t="str">
        <f t="shared" si="3"/>
        <v>&gt;=20</v>
      </c>
      <c r="M19">
        <v>11.86</v>
      </c>
      <c r="N19" t="str">
        <f t="shared" si="3"/>
        <v>&lt;15</v>
      </c>
      <c r="O19">
        <v>11.6</v>
      </c>
      <c r="P19" t="str">
        <f t="shared" ref="P19" si="20">IF(O19&lt;5,"&lt;5",IF(O19&lt;10,"&lt;10",IF(O19&lt;15,"&lt;15",IF(O19&lt;20,"&lt;20","&gt;=20"))))</f>
        <v>&lt;15</v>
      </c>
      <c r="S19" t="s">
        <v>193</v>
      </c>
      <c r="T19" s="5">
        <v>11</v>
      </c>
      <c r="U19" s="5">
        <v>22.03</v>
      </c>
      <c r="V19" s="5">
        <v>37.260000000000005</v>
      </c>
    </row>
    <row r="20" spans="1:22" x14ac:dyDescent="0.25">
      <c r="A20" s="1">
        <v>45069</v>
      </c>
      <c r="B20" s="1">
        <v>45075</v>
      </c>
      <c r="C20" s="4">
        <f t="shared" si="0"/>
        <v>6</v>
      </c>
      <c r="D20" s="4" t="str">
        <f t="shared" si="1"/>
        <v>Yes</v>
      </c>
      <c r="E20" t="s">
        <v>37</v>
      </c>
      <c r="F20">
        <v>232.7</v>
      </c>
      <c r="G20">
        <v>10.36</v>
      </c>
      <c r="H20" t="str">
        <f t="shared" si="2"/>
        <v>&gt;=10</v>
      </c>
      <c r="I20">
        <v>12.12</v>
      </c>
      <c r="J20" t="str">
        <f t="shared" si="2"/>
        <v>&gt;=10</v>
      </c>
      <c r="K20">
        <v>19.75</v>
      </c>
      <c r="L20" t="str">
        <f t="shared" si="3"/>
        <v>&lt;20</v>
      </c>
      <c r="M20">
        <v>17.18</v>
      </c>
      <c r="N20" t="str">
        <f t="shared" si="3"/>
        <v>&lt;20</v>
      </c>
      <c r="O20">
        <v>7.43</v>
      </c>
      <c r="P20" t="str">
        <f t="shared" ref="P20" si="21">IF(O20&lt;5,"&lt;5",IF(O20&lt;10,"&lt;10",IF(O20&lt;15,"&lt;15",IF(O20&lt;20,"&lt;20","&gt;=20"))))</f>
        <v>&lt;10</v>
      </c>
      <c r="S20" t="s">
        <v>195</v>
      </c>
      <c r="T20" s="5">
        <v>1</v>
      </c>
      <c r="U20" s="5">
        <v>-4.22</v>
      </c>
      <c r="V20" s="5">
        <v>-3.71</v>
      </c>
    </row>
    <row r="21" spans="1:22" x14ac:dyDescent="0.25">
      <c r="A21" s="1">
        <v>45069</v>
      </c>
      <c r="B21" s="1">
        <v>45072</v>
      </c>
      <c r="C21" s="4">
        <f t="shared" si="0"/>
        <v>3</v>
      </c>
      <c r="D21" s="4" t="str">
        <f t="shared" si="1"/>
        <v>No</v>
      </c>
      <c r="E21" t="s">
        <v>38</v>
      </c>
      <c r="F21">
        <v>984</v>
      </c>
      <c r="G21">
        <v>-6.22</v>
      </c>
      <c r="H21" t="str">
        <f t="shared" si="2"/>
        <v>&lt;-5</v>
      </c>
      <c r="I21">
        <v>-6.69</v>
      </c>
      <c r="J21" t="str">
        <f t="shared" si="2"/>
        <v>&lt;-5</v>
      </c>
      <c r="K21">
        <v>9.5399999999999991</v>
      </c>
      <c r="L21" t="str">
        <f t="shared" si="3"/>
        <v>&lt;10</v>
      </c>
      <c r="M21">
        <v>9.5399999999999991</v>
      </c>
      <c r="N21" t="str">
        <f t="shared" si="3"/>
        <v>&lt;10</v>
      </c>
      <c r="O21">
        <v>7.95</v>
      </c>
      <c r="P21" t="str">
        <f t="shared" ref="P21" si="22">IF(O21&lt;5,"&lt;5",IF(O21&lt;10,"&lt;10",IF(O21&lt;15,"&lt;15",IF(O21&lt;20,"&lt;20","&gt;=20"))))</f>
        <v>&lt;10</v>
      </c>
      <c r="S21" t="s">
        <v>180</v>
      </c>
      <c r="T21" s="5">
        <v>141</v>
      </c>
      <c r="U21" s="5">
        <v>65.069999999999993</v>
      </c>
      <c r="V21" s="5">
        <v>133.85</v>
      </c>
    </row>
    <row r="22" spans="1:22" x14ac:dyDescent="0.25">
      <c r="A22" s="1">
        <v>45036</v>
      </c>
      <c r="B22" s="1">
        <v>45044</v>
      </c>
      <c r="C22" s="4">
        <f t="shared" si="0"/>
        <v>8</v>
      </c>
      <c r="D22" s="4" t="str">
        <f t="shared" si="1"/>
        <v>No</v>
      </c>
      <c r="E22" t="s">
        <v>31</v>
      </c>
      <c r="F22">
        <v>98.8</v>
      </c>
      <c r="G22">
        <v>-7.44</v>
      </c>
      <c r="H22" t="str">
        <f t="shared" si="2"/>
        <v>&lt;-5</v>
      </c>
      <c r="I22">
        <v>-7.69</v>
      </c>
      <c r="J22" t="str">
        <f t="shared" si="2"/>
        <v>&lt;-5</v>
      </c>
      <c r="K22">
        <v>46.58</v>
      </c>
      <c r="L22" t="str">
        <f t="shared" si="3"/>
        <v>&gt;=20</v>
      </c>
      <c r="M22">
        <v>38</v>
      </c>
      <c r="N22" t="str">
        <f t="shared" si="3"/>
        <v>&gt;=20</v>
      </c>
      <c r="O22">
        <v>13.35</v>
      </c>
      <c r="P22" t="str">
        <f t="shared" ref="P22" si="23">IF(O22&lt;5,"&lt;5",IF(O22&lt;10,"&lt;10",IF(O22&lt;15,"&lt;15",IF(O22&lt;20,"&lt;20","&gt;=20"))))</f>
        <v>&lt;15</v>
      </c>
    </row>
    <row r="23" spans="1:22" x14ac:dyDescent="0.25">
      <c r="A23" s="1">
        <v>45069</v>
      </c>
      <c r="B23" s="1">
        <v>45075</v>
      </c>
      <c r="C23" s="4">
        <f t="shared" si="0"/>
        <v>6</v>
      </c>
      <c r="D23" s="4" t="str">
        <f t="shared" si="1"/>
        <v>Yes</v>
      </c>
      <c r="E23" t="s">
        <v>39</v>
      </c>
      <c r="F23">
        <v>300.10000000000002</v>
      </c>
      <c r="G23">
        <v>1.43</v>
      </c>
      <c r="H23" t="str">
        <f t="shared" si="2"/>
        <v>&lt;2.5</v>
      </c>
      <c r="I23">
        <v>2.8</v>
      </c>
      <c r="J23" t="str">
        <f t="shared" si="2"/>
        <v>&lt;5</v>
      </c>
      <c r="K23">
        <v>22.17</v>
      </c>
      <c r="L23" t="str">
        <f t="shared" si="3"/>
        <v>&gt;=20</v>
      </c>
      <c r="M23">
        <v>16.489999999999998</v>
      </c>
      <c r="N23" t="str">
        <f t="shared" si="3"/>
        <v>&lt;20</v>
      </c>
      <c r="O23">
        <v>9.43</v>
      </c>
      <c r="P23" t="str">
        <f t="shared" ref="P23" si="24">IF(O23&lt;5,"&lt;5",IF(O23&lt;10,"&lt;10",IF(O23&lt;15,"&lt;15",IF(O23&lt;20,"&lt;20","&gt;=20"))))</f>
        <v>&lt;10</v>
      </c>
    </row>
    <row r="24" spans="1:22" x14ac:dyDescent="0.25">
      <c r="A24" s="1">
        <v>45069</v>
      </c>
      <c r="B24" s="1">
        <v>45076</v>
      </c>
      <c r="C24" s="4">
        <f t="shared" si="0"/>
        <v>7</v>
      </c>
      <c r="D24" s="4" t="str">
        <f t="shared" si="1"/>
        <v>No</v>
      </c>
      <c r="E24" t="s">
        <v>40</v>
      </c>
      <c r="F24">
        <v>405.55</v>
      </c>
      <c r="G24">
        <v>-1.17</v>
      </c>
      <c r="H24" t="str">
        <f t="shared" si="2"/>
        <v>&lt;0</v>
      </c>
      <c r="I24">
        <v>1.25</v>
      </c>
      <c r="J24" t="str">
        <f t="shared" si="2"/>
        <v>&lt;2.5</v>
      </c>
      <c r="K24">
        <v>21.9</v>
      </c>
      <c r="L24" t="str">
        <f t="shared" si="3"/>
        <v>&gt;=20</v>
      </c>
      <c r="M24">
        <v>12</v>
      </c>
      <c r="N24" t="str">
        <f t="shared" si="3"/>
        <v>&lt;15</v>
      </c>
      <c r="O24">
        <v>12</v>
      </c>
      <c r="P24" t="str">
        <f t="shared" ref="P24" si="25">IF(O24&lt;5,"&lt;5",IF(O24&lt;10,"&lt;10",IF(O24&lt;15,"&lt;15",IF(O24&lt;20,"&lt;20","&gt;=20"))))</f>
        <v>&lt;15</v>
      </c>
    </row>
    <row r="25" spans="1:22" x14ac:dyDescent="0.25">
      <c r="A25" s="1">
        <v>45070</v>
      </c>
      <c r="B25" s="1">
        <v>45077</v>
      </c>
      <c r="C25" s="4">
        <f t="shared" si="0"/>
        <v>7</v>
      </c>
      <c r="D25" s="4" t="str">
        <f t="shared" si="1"/>
        <v>Yes</v>
      </c>
      <c r="E25" t="s">
        <v>41</v>
      </c>
      <c r="F25">
        <v>747.6</v>
      </c>
      <c r="G25">
        <v>1.22</v>
      </c>
      <c r="H25" t="str">
        <f t="shared" si="2"/>
        <v>&lt;2.5</v>
      </c>
      <c r="I25">
        <v>1.86</v>
      </c>
      <c r="J25" t="str">
        <f t="shared" si="2"/>
        <v>&lt;2.5</v>
      </c>
      <c r="K25">
        <v>18.420000000000002</v>
      </c>
      <c r="L25" t="str">
        <f t="shared" si="3"/>
        <v>&lt;20</v>
      </c>
      <c r="M25">
        <v>11.83</v>
      </c>
      <c r="N25" t="str">
        <f t="shared" si="3"/>
        <v>&lt;15</v>
      </c>
      <c r="O25">
        <v>7.45</v>
      </c>
      <c r="P25" t="str">
        <f t="shared" ref="P25" si="26">IF(O25&lt;5,"&lt;5",IF(O25&lt;10,"&lt;10",IF(O25&lt;15,"&lt;15",IF(O25&lt;20,"&lt;20","&gt;=20"))))</f>
        <v>&lt;10</v>
      </c>
    </row>
    <row r="26" spans="1:22" x14ac:dyDescent="0.25">
      <c r="A26" s="1">
        <v>45070</v>
      </c>
      <c r="B26" s="1">
        <v>45077</v>
      </c>
      <c r="C26" s="4">
        <f t="shared" si="0"/>
        <v>7</v>
      </c>
      <c r="D26" s="4" t="str">
        <f t="shared" si="1"/>
        <v>Yes</v>
      </c>
      <c r="E26" t="s">
        <v>42</v>
      </c>
      <c r="F26">
        <v>63.15</v>
      </c>
      <c r="G26">
        <v>1.66</v>
      </c>
      <c r="H26" t="str">
        <f t="shared" si="2"/>
        <v>&lt;2.5</v>
      </c>
      <c r="I26">
        <v>7.05</v>
      </c>
      <c r="J26" t="str">
        <f t="shared" si="2"/>
        <v>&lt;10</v>
      </c>
      <c r="K26">
        <v>25.6</v>
      </c>
      <c r="L26" t="str">
        <f t="shared" si="3"/>
        <v>&gt;=20</v>
      </c>
      <c r="M26">
        <v>24.11</v>
      </c>
      <c r="N26" t="str">
        <f t="shared" si="3"/>
        <v>&gt;=20</v>
      </c>
      <c r="O26">
        <v>17.239999999999998</v>
      </c>
      <c r="P26" t="str">
        <f t="shared" ref="P26" si="27">IF(O26&lt;5,"&lt;5",IF(O26&lt;10,"&lt;10",IF(O26&lt;15,"&lt;15",IF(O26&lt;20,"&lt;20","&gt;=20"))))</f>
        <v>&lt;20</v>
      </c>
    </row>
    <row r="27" spans="1:22" x14ac:dyDescent="0.25">
      <c r="A27" s="1">
        <v>45070</v>
      </c>
      <c r="B27" s="1">
        <v>45077</v>
      </c>
      <c r="C27" s="4">
        <f t="shared" si="0"/>
        <v>7</v>
      </c>
      <c r="D27" s="4" t="str">
        <f t="shared" si="1"/>
        <v>No</v>
      </c>
      <c r="E27" t="s">
        <v>43</v>
      </c>
      <c r="F27">
        <v>132.9</v>
      </c>
      <c r="G27">
        <v>-1.24</v>
      </c>
      <c r="H27" t="str">
        <f t="shared" si="2"/>
        <v>&lt;0</v>
      </c>
      <c r="I27">
        <v>-0.45</v>
      </c>
      <c r="J27" t="str">
        <f t="shared" si="2"/>
        <v>&lt;0</v>
      </c>
      <c r="K27">
        <v>21.11</v>
      </c>
      <c r="L27" t="str">
        <f t="shared" si="3"/>
        <v>&gt;=20</v>
      </c>
      <c r="M27">
        <v>10.29</v>
      </c>
      <c r="N27" t="str">
        <f t="shared" si="3"/>
        <v>&lt;15</v>
      </c>
      <c r="O27">
        <v>10.29</v>
      </c>
      <c r="P27" t="str">
        <f t="shared" ref="P27" si="28">IF(O27&lt;5,"&lt;5",IF(O27&lt;10,"&lt;10",IF(O27&lt;15,"&lt;15",IF(O27&lt;20,"&lt;20","&gt;=20"))))</f>
        <v>&lt;15</v>
      </c>
    </row>
    <row r="28" spans="1:22" x14ac:dyDescent="0.25">
      <c r="A28" s="1">
        <v>45070</v>
      </c>
      <c r="B28" s="1">
        <v>45076</v>
      </c>
      <c r="C28" s="4">
        <f t="shared" si="0"/>
        <v>6</v>
      </c>
      <c r="D28" s="4" t="str">
        <f t="shared" si="1"/>
        <v>No</v>
      </c>
      <c r="E28" t="s">
        <v>44</v>
      </c>
      <c r="F28">
        <v>980.5</v>
      </c>
      <c r="G28">
        <v>0.38</v>
      </c>
      <c r="H28" t="str">
        <f t="shared" si="2"/>
        <v>&lt;2.5</v>
      </c>
      <c r="I28">
        <v>-1.0900000000000001</v>
      </c>
      <c r="J28" t="str">
        <f t="shared" si="2"/>
        <v>&lt;0</v>
      </c>
      <c r="K28">
        <v>17.88</v>
      </c>
      <c r="L28" t="str">
        <f t="shared" si="3"/>
        <v>&lt;20</v>
      </c>
      <c r="M28">
        <v>15.66</v>
      </c>
      <c r="N28" t="str">
        <f t="shared" si="3"/>
        <v>&lt;20</v>
      </c>
      <c r="O28">
        <v>8.7200000000000006</v>
      </c>
      <c r="P28" t="str">
        <f t="shared" ref="P28" si="29">IF(O28&lt;5,"&lt;5",IF(O28&lt;10,"&lt;10",IF(O28&lt;15,"&lt;15",IF(O28&lt;20,"&lt;20","&gt;=20"))))</f>
        <v>&lt;10</v>
      </c>
    </row>
    <row r="29" spans="1:22" x14ac:dyDescent="0.25">
      <c r="A29" s="1">
        <v>45070</v>
      </c>
      <c r="B29" s="1">
        <v>45076</v>
      </c>
      <c r="C29" s="4">
        <f t="shared" si="0"/>
        <v>6</v>
      </c>
      <c r="D29" s="4" t="str">
        <f t="shared" si="1"/>
        <v>No</v>
      </c>
      <c r="E29" t="s">
        <v>34</v>
      </c>
      <c r="F29">
        <v>828.15</v>
      </c>
      <c r="G29">
        <v>-2.91</v>
      </c>
      <c r="H29" t="str">
        <f t="shared" si="2"/>
        <v>&lt;-2.5</v>
      </c>
      <c r="I29">
        <v>-5.82</v>
      </c>
      <c r="J29" t="str">
        <f t="shared" si="2"/>
        <v>&lt;-5</v>
      </c>
      <c r="K29">
        <v>14.85</v>
      </c>
      <c r="L29" t="str">
        <f t="shared" si="3"/>
        <v>&lt;15</v>
      </c>
      <c r="M29">
        <v>9.7200000000000006</v>
      </c>
      <c r="N29" t="str">
        <f t="shared" si="3"/>
        <v>&lt;10</v>
      </c>
      <c r="O29">
        <v>9.7200000000000006</v>
      </c>
      <c r="P29" t="str">
        <f t="shared" ref="P29" si="30">IF(O29&lt;5,"&lt;5",IF(O29&lt;10,"&lt;10",IF(O29&lt;15,"&lt;15",IF(O29&lt;20,"&lt;20","&gt;=20"))))</f>
        <v>&lt;10</v>
      </c>
    </row>
    <row r="30" spans="1:22" x14ac:dyDescent="0.25">
      <c r="A30" s="1">
        <v>45070</v>
      </c>
      <c r="B30" s="1">
        <v>45079</v>
      </c>
      <c r="C30" s="4">
        <f t="shared" si="0"/>
        <v>9</v>
      </c>
      <c r="D30" s="4" t="str">
        <f t="shared" si="1"/>
        <v>Yes</v>
      </c>
      <c r="E30" t="s">
        <v>45</v>
      </c>
      <c r="F30">
        <v>488.4</v>
      </c>
      <c r="G30">
        <v>0.82</v>
      </c>
      <c r="H30" t="str">
        <f t="shared" si="2"/>
        <v>&lt;2.5</v>
      </c>
      <c r="I30">
        <v>1.58</v>
      </c>
      <c r="J30" t="str">
        <f t="shared" si="2"/>
        <v>&lt;2.5</v>
      </c>
      <c r="K30">
        <v>19.600000000000001</v>
      </c>
      <c r="L30" t="str">
        <f t="shared" si="3"/>
        <v>&lt;20</v>
      </c>
      <c r="M30">
        <v>19.600000000000001</v>
      </c>
      <c r="N30" t="str">
        <f t="shared" si="3"/>
        <v>&lt;20</v>
      </c>
      <c r="O30">
        <v>16.920000000000002</v>
      </c>
      <c r="P30" t="str">
        <f t="shared" ref="P30" si="31">IF(O30&lt;5,"&lt;5",IF(O30&lt;10,"&lt;10",IF(O30&lt;15,"&lt;15",IF(O30&lt;20,"&lt;20","&gt;=20"))))</f>
        <v>&lt;20</v>
      </c>
    </row>
    <row r="31" spans="1:22" x14ac:dyDescent="0.25">
      <c r="A31" s="1">
        <v>45070</v>
      </c>
      <c r="B31" s="1">
        <v>45077</v>
      </c>
      <c r="C31" s="4">
        <f t="shared" si="0"/>
        <v>7</v>
      </c>
      <c r="D31" s="4" t="str">
        <f t="shared" si="1"/>
        <v>No</v>
      </c>
      <c r="E31" t="s">
        <v>46</v>
      </c>
      <c r="F31">
        <v>45.1</v>
      </c>
      <c r="G31">
        <v>0.33</v>
      </c>
      <c r="H31" t="str">
        <f t="shared" si="2"/>
        <v>&lt;2.5</v>
      </c>
      <c r="I31">
        <v>0.44</v>
      </c>
      <c r="J31" t="str">
        <f t="shared" si="2"/>
        <v>&lt;2.5</v>
      </c>
      <c r="K31">
        <v>12.61</v>
      </c>
      <c r="L31" t="str">
        <f t="shared" si="3"/>
        <v>&lt;15</v>
      </c>
      <c r="M31">
        <v>8.67</v>
      </c>
      <c r="N31" t="str">
        <f t="shared" si="3"/>
        <v>&lt;10</v>
      </c>
      <c r="O31">
        <v>6.74</v>
      </c>
      <c r="P31" t="str">
        <f t="shared" ref="P31" si="32">IF(O31&lt;5,"&lt;5",IF(O31&lt;10,"&lt;10",IF(O31&lt;15,"&lt;15",IF(O31&lt;20,"&lt;20","&gt;=20"))))</f>
        <v>&lt;10</v>
      </c>
    </row>
    <row r="32" spans="1:22" x14ac:dyDescent="0.25">
      <c r="A32" s="1">
        <v>45071</v>
      </c>
      <c r="B32" s="1">
        <v>45077</v>
      </c>
      <c r="C32" s="4">
        <f t="shared" si="0"/>
        <v>6</v>
      </c>
      <c r="D32" s="4" t="str">
        <f t="shared" si="1"/>
        <v>No</v>
      </c>
      <c r="E32" t="s">
        <v>47</v>
      </c>
      <c r="F32">
        <v>71.900000000000006</v>
      </c>
      <c r="G32">
        <v>0.14000000000000001</v>
      </c>
      <c r="H32" t="str">
        <f t="shared" si="2"/>
        <v>&lt;2.5</v>
      </c>
      <c r="I32">
        <v>0.35</v>
      </c>
      <c r="J32" t="str">
        <f t="shared" si="2"/>
        <v>&lt;2.5</v>
      </c>
      <c r="K32">
        <v>14.43</v>
      </c>
      <c r="L32" t="str">
        <f t="shared" si="3"/>
        <v>&lt;15</v>
      </c>
      <c r="M32">
        <v>8.8000000000000007</v>
      </c>
      <c r="N32" t="str">
        <f t="shared" si="3"/>
        <v>&lt;10</v>
      </c>
      <c r="O32">
        <v>7.93</v>
      </c>
      <c r="P32" t="str">
        <f t="shared" ref="P32" si="33">IF(O32&lt;5,"&lt;5",IF(O32&lt;10,"&lt;10",IF(O32&lt;15,"&lt;15",IF(O32&lt;20,"&lt;20","&gt;=20"))))</f>
        <v>&lt;10</v>
      </c>
    </row>
    <row r="33" spans="1:16" x14ac:dyDescent="0.25">
      <c r="A33" s="1">
        <v>45071</v>
      </c>
      <c r="B33" s="1">
        <v>45078</v>
      </c>
      <c r="C33" s="4">
        <f t="shared" si="0"/>
        <v>7</v>
      </c>
      <c r="D33" s="4" t="str">
        <f t="shared" si="1"/>
        <v>No</v>
      </c>
      <c r="E33" t="s">
        <v>48</v>
      </c>
      <c r="F33">
        <v>545.1</v>
      </c>
      <c r="G33">
        <v>0.01</v>
      </c>
      <c r="H33" t="str">
        <f t="shared" si="2"/>
        <v>&lt;2.5</v>
      </c>
      <c r="I33">
        <v>8.89</v>
      </c>
      <c r="J33" t="str">
        <f t="shared" si="2"/>
        <v>&lt;10</v>
      </c>
      <c r="K33">
        <v>9.68</v>
      </c>
      <c r="L33" t="str">
        <f t="shared" si="3"/>
        <v>&lt;10</v>
      </c>
      <c r="M33">
        <v>7.72</v>
      </c>
      <c r="N33" t="str">
        <f t="shared" si="3"/>
        <v>&lt;10</v>
      </c>
      <c r="O33">
        <v>7.09</v>
      </c>
      <c r="P33" t="str">
        <f t="shared" ref="P33" si="34">IF(O33&lt;5,"&lt;5",IF(O33&lt;10,"&lt;10",IF(O33&lt;15,"&lt;15",IF(O33&lt;20,"&lt;20","&gt;=20"))))</f>
        <v>&lt;10</v>
      </c>
    </row>
    <row r="34" spans="1:16" x14ac:dyDescent="0.25">
      <c r="A34" s="1">
        <v>45071</v>
      </c>
      <c r="B34" s="1">
        <v>45076</v>
      </c>
      <c r="C34" s="4">
        <f t="shared" si="0"/>
        <v>5</v>
      </c>
      <c r="D34" s="4" t="str">
        <f t="shared" si="1"/>
        <v>No</v>
      </c>
      <c r="E34" t="s">
        <v>49</v>
      </c>
      <c r="F34">
        <v>89.2</v>
      </c>
      <c r="G34">
        <v>0.06</v>
      </c>
      <c r="H34" t="str">
        <f t="shared" si="2"/>
        <v>&lt;2.5</v>
      </c>
      <c r="I34">
        <v>1.91</v>
      </c>
      <c r="J34" t="str">
        <f t="shared" si="2"/>
        <v>&lt;2.5</v>
      </c>
      <c r="K34">
        <v>9.32</v>
      </c>
      <c r="L34" t="str">
        <f t="shared" si="3"/>
        <v>&lt;10</v>
      </c>
      <c r="M34">
        <v>5.98</v>
      </c>
      <c r="N34" t="str">
        <f t="shared" si="3"/>
        <v>&lt;10</v>
      </c>
      <c r="O34">
        <v>5.62</v>
      </c>
      <c r="P34" t="str">
        <f t="shared" ref="P34" si="35">IF(O34&lt;5,"&lt;5",IF(O34&lt;10,"&lt;10",IF(O34&lt;15,"&lt;15",IF(O34&lt;20,"&lt;20","&gt;=20"))))</f>
        <v>&lt;10</v>
      </c>
    </row>
    <row r="35" spans="1:16" x14ac:dyDescent="0.25">
      <c r="A35" s="1">
        <v>45071</v>
      </c>
      <c r="B35" s="1">
        <v>45082</v>
      </c>
      <c r="C35" s="4">
        <f t="shared" si="0"/>
        <v>11</v>
      </c>
      <c r="D35" s="4" t="str">
        <f t="shared" si="1"/>
        <v>No</v>
      </c>
      <c r="E35" t="s">
        <v>50</v>
      </c>
      <c r="F35">
        <v>17.2</v>
      </c>
      <c r="G35">
        <v>-0.57999999999999996</v>
      </c>
      <c r="H35" t="str">
        <f t="shared" si="2"/>
        <v>&lt;0</v>
      </c>
      <c r="I35">
        <v>3.78</v>
      </c>
      <c r="J35" t="str">
        <f t="shared" si="2"/>
        <v>&lt;5</v>
      </c>
      <c r="K35">
        <v>21.62</v>
      </c>
      <c r="L35" t="str">
        <f t="shared" si="3"/>
        <v>&gt;=20</v>
      </c>
      <c r="M35">
        <v>18.420000000000002</v>
      </c>
      <c r="N35" t="str">
        <f t="shared" si="3"/>
        <v>&lt;20</v>
      </c>
      <c r="O35">
        <v>11.84</v>
      </c>
      <c r="P35" t="str">
        <f t="shared" ref="P35" si="36">IF(O35&lt;5,"&lt;5",IF(O35&lt;10,"&lt;10",IF(O35&lt;15,"&lt;15",IF(O35&lt;20,"&lt;20","&gt;=20"))))</f>
        <v>&lt;15</v>
      </c>
    </row>
    <row r="36" spans="1:16" x14ac:dyDescent="0.25">
      <c r="A36" s="1">
        <v>45071</v>
      </c>
      <c r="B36" s="1">
        <v>45076</v>
      </c>
      <c r="C36" s="4">
        <f t="shared" si="0"/>
        <v>5</v>
      </c>
      <c r="D36" s="4" t="str">
        <f t="shared" si="1"/>
        <v>No</v>
      </c>
      <c r="E36" t="s">
        <v>51</v>
      </c>
      <c r="F36">
        <v>167.85</v>
      </c>
      <c r="G36">
        <v>-0.42</v>
      </c>
      <c r="H36" t="str">
        <f t="shared" si="2"/>
        <v>&lt;0</v>
      </c>
      <c r="I36">
        <v>-0.21</v>
      </c>
      <c r="J36" t="str">
        <f t="shared" si="2"/>
        <v>&lt;0</v>
      </c>
      <c r="K36">
        <v>15.61</v>
      </c>
      <c r="L36" t="str">
        <f t="shared" si="3"/>
        <v>&lt;20</v>
      </c>
      <c r="M36">
        <v>13.45</v>
      </c>
      <c r="N36" t="str">
        <f t="shared" si="3"/>
        <v>&lt;15</v>
      </c>
      <c r="O36">
        <v>10.86</v>
      </c>
      <c r="P36" t="str">
        <f t="shared" ref="P36" si="37">IF(O36&lt;5,"&lt;5",IF(O36&lt;10,"&lt;10",IF(O36&lt;15,"&lt;15",IF(O36&lt;20,"&lt;20","&gt;=20"))))</f>
        <v>&lt;15</v>
      </c>
    </row>
    <row r="37" spans="1:16" x14ac:dyDescent="0.25">
      <c r="A37" s="1">
        <v>45071</v>
      </c>
      <c r="B37" s="1">
        <v>45079</v>
      </c>
      <c r="C37" s="4">
        <f t="shared" si="0"/>
        <v>8</v>
      </c>
      <c r="D37" s="4" t="str">
        <f t="shared" si="1"/>
        <v>No</v>
      </c>
      <c r="E37" t="s">
        <v>52</v>
      </c>
      <c r="F37">
        <v>78.900000000000006</v>
      </c>
      <c r="G37">
        <v>-0.51</v>
      </c>
      <c r="H37" t="str">
        <f t="shared" si="2"/>
        <v>&lt;0</v>
      </c>
      <c r="I37">
        <v>-1.9</v>
      </c>
      <c r="J37" t="str">
        <f t="shared" si="2"/>
        <v>&lt;0</v>
      </c>
      <c r="K37">
        <v>13.31</v>
      </c>
      <c r="L37" t="str">
        <f t="shared" si="3"/>
        <v>&lt;15</v>
      </c>
      <c r="M37">
        <v>12.54</v>
      </c>
      <c r="N37" t="str">
        <f t="shared" si="3"/>
        <v>&lt;15</v>
      </c>
      <c r="O37">
        <v>7.79</v>
      </c>
      <c r="P37" t="str">
        <f t="shared" ref="P37" si="38">IF(O37&lt;5,"&lt;5",IF(O37&lt;10,"&lt;10",IF(O37&lt;15,"&lt;15",IF(O37&lt;20,"&lt;20","&gt;=20"))))</f>
        <v>&lt;10</v>
      </c>
    </row>
    <row r="38" spans="1:16" x14ac:dyDescent="0.25">
      <c r="A38" s="1">
        <v>45071</v>
      </c>
      <c r="B38" s="1">
        <v>45079</v>
      </c>
      <c r="C38" s="4">
        <f t="shared" si="0"/>
        <v>8</v>
      </c>
      <c r="D38" s="4" t="str">
        <f t="shared" si="1"/>
        <v>Yes</v>
      </c>
      <c r="E38" t="s">
        <v>53</v>
      </c>
      <c r="F38">
        <v>335.4</v>
      </c>
      <c r="G38">
        <v>9.36</v>
      </c>
      <c r="H38" t="str">
        <f t="shared" si="2"/>
        <v>&lt;10</v>
      </c>
      <c r="I38">
        <v>8.8000000000000007</v>
      </c>
      <c r="J38" t="str">
        <f t="shared" si="2"/>
        <v>&lt;10</v>
      </c>
      <c r="K38">
        <v>15.26</v>
      </c>
      <c r="L38" t="str">
        <f t="shared" si="3"/>
        <v>&lt;20</v>
      </c>
      <c r="M38">
        <v>14.48</v>
      </c>
      <c r="N38" t="str">
        <f t="shared" si="3"/>
        <v>&lt;15</v>
      </c>
      <c r="O38">
        <v>8.2799999999999994</v>
      </c>
      <c r="P38" t="str">
        <f t="shared" ref="P38" si="39">IF(O38&lt;5,"&lt;5",IF(O38&lt;10,"&lt;10",IF(O38&lt;15,"&lt;15",IF(O38&lt;20,"&lt;20","&gt;=20"))))</f>
        <v>&lt;10</v>
      </c>
    </row>
    <row r="39" spans="1:16" x14ac:dyDescent="0.25">
      <c r="A39" s="1">
        <v>45072</v>
      </c>
      <c r="B39" s="1">
        <v>45078</v>
      </c>
      <c r="C39" s="4">
        <f t="shared" si="0"/>
        <v>6</v>
      </c>
      <c r="D39" s="4" t="str">
        <f t="shared" si="1"/>
        <v>No</v>
      </c>
      <c r="E39" t="s">
        <v>54</v>
      </c>
      <c r="F39">
        <v>64.599999999999994</v>
      </c>
      <c r="G39">
        <v>-1.86</v>
      </c>
      <c r="H39" t="str">
        <f t="shared" si="2"/>
        <v>&lt;0</v>
      </c>
      <c r="I39">
        <v>-0.54</v>
      </c>
      <c r="J39" t="str">
        <f t="shared" si="2"/>
        <v>&lt;0</v>
      </c>
      <c r="K39">
        <v>15.21</v>
      </c>
      <c r="L39" t="str">
        <f t="shared" si="3"/>
        <v>&lt;20</v>
      </c>
      <c r="M39">
        <v>11.06</v>
      </c>
      <c r="N39" t="str">
        <f t="shared" si="3"/>
        <v>&lt;15</v>
      </c>
      <c r="O39">
        <v>6.94</v>
      </c>
      <c r="P39" t="str">
        <f t="shared" ref="P39" si="40">IF(O39&lt;5,"&lt;5",IF(O39&lt;10,"&lt;10",IF(O39&lt;15,"&lt;15",IF(O39&lt;20,"&lt;20","&gt;=20"))))</f>
        <v>&lt;10</v>
      </c>
    </row>
    <row r="40" spans="1:16" x14ac:dyDescent="0.25">
      <c r="A40" s="1">
        <v>45072</v>
      </c>
      <c r="B40" s="1">
        <v>45082</v>
      </c>
      <c r="C40" s="4">
        <f t="shared" si="0"/>
        <v>10</v>
      </c>
      <c r="D40" s="4" t="str">
        <f t="shared" si="1"/>
        <v>No</v>
      </c>
      <c r="E40" t="s">
        <v>55</v>
      </c>
      <c r="F40">
        <v>80.55</v>
      </c>
      <c r="G40">
        <v>0.19</v>
      </c>
      <c r="H40" t="str">
        <f t="shared" si="2"/>
        <v>&lt;2.5</v>
      </c>
      <c r="I40">
        <v>-0.43</v>
      </c>
      <c r="J40" t="str">
        <f t="shared" si="2"/>
        <v>&lt;0</v>
      </c>
      <c r="K40">
        <v>22.24</v>
      </c>
      <c r="L40" t="str">
        <f t="shared" si="3"/>
        <v>&gt;=20</v>
      </c>
      <c r="M40">
        <v>18.350000000000001</v>
      </c>
      <c r="N40" t="str">
        <f t="shared" si="3"/>
        <v>&lt;20</v>
      </c>
      <c r="O40">
        <v>10.09</v>
      </c>
      <c r="P40" t="str">
        <f t="shared" ref="P40" si="41">IF(O40&lt;5,"&lt;5",IF(O40&lt;10,"&lt;10",IF(O40&lt;15,"&lt;15",IF(O40&lt;20,"&lt;20","&gt;=20"))))</f>
        <v>&lt;15</v>
      </c>
    </row>
    <row r="41" spans="1:16" x14ac:dyDescent="0.25">
      <c r="A41" s="1">
        <v>45072</v>
      </c>
      <c r="B41" s="1">
        <v>45077</v>
      </c>
      <c r="C41" s="4">
        <f t="shared" si="0"/>
        <v>5</v>
      </c>
      <c r="D41" s="4" t="str">
        <f t="shared" si="1"/>
        <v>No</v>
      </c>
      <c r="E41" t="s">
        <v>56</v>
      </c>
      <c r="F41">
        <v>70.2</v>
      </c>
      <c r="G41">
        <v>-0.21</v>
      </c>
      <c r="H41" t="str">
        <f t="shared" si="2"/>
        <v>&lt;0</v>
      </c>
      <c r="I41">
        <v>2.35</v>
      </c>
      <c r="J41" t="str">
        <f t="shared" si="2"/>
        <v>&lt;2.5</v>
      </c>
      <c r="K41">
        <v>16.559999999999999</v>
      </c>
      <c r="L41" t="str">
        <f t="shared" si="3"/>
        <v>&lt;20</v>
      </c>
      <c r="M41">
        <v>16.170000000000002</v>
      </c>
      <c r="N41" t="str">
        <f t="shared" si="3"/>
        <v>&lt;20</v>
      </c>
      <c r="O41">
        <v>9.59</v>
      </c>
      <c r="P41" t="str">
        <f t="shared" ref="P41" si="42">IF(O41&lt;5,"&lt;5",IF(O41&lt;10,"&lt;10",IF(O41&lt;15,"&lt;15",IF(O41&lt;20,"&lt;20","&gt;=20"))))</f>
        <v>&lt;10</v>
      </c>
    </row>
    <row r="42" spans="1:16" x14ac:dyDescent="0.25">
      <c r="A42" s="1">
        <v>45072</v>
      </c>
      <c r="B42" s="1">
        <v>45078</v>
      </c>
      <c r="C42" s="4">
        <f t="shared" si="0"/>
        <v>6</v>
      </c>
      <c r="D42" s="4" t="str">
        <f t="shared" si="1"/>
        <v>Yes</v>
      </c>
      <c r="E42" t="s">
        <v>57</v>
      </c>
      <c r="F42">
        <v>59.4</v>
      </c>
      <c r="G42">
        <v>5.56</v>
      </c>
      <c r="H42" t="str">
        <f t="shared" si="2"/>
        <v>&lt;10</v>
      </c>
      <c r="I42">
        <v>9.76</v>
      </c>
      <c r="J42" t="str">
        <f t="shared" si="2"/>
        <v>&lt;10</v>
      </c>
      <c r="K42">
        <v>26.75</v>
      </c>
      <c r="L42" t="str">
        <f t="shared" si="3"/>
        <v>&gt;=20</v>
      </c>
      <c r="M42">
        <v>20.02</v>
      </c>
      <c r="N42" t="str">
        <f t="shared" si="3"/>
        <v>&gt;=20</v>
      </c>
      <c r="O42">
        <v>7.54</v>
      </c>
      <c r="P42" t="str">
        <f t="shared" ref="P42" si="43">IF(O42&lt;5,"&lt;5",IF(O42&lt;10,"&lt;10",IF(O42&lt;15,"&lt;15",IF(O42&lt;20,"&lt;20","&gt;=20"))))</f>
        <v>&lt;10</v>
      </c>
    </row>
    <row r="43" spans="1:16" x14ac:dyDescent="0.25">
      <c r="A43" s="1">
        <v>45072</v>
      </c>
      <c r="B43" s="1">
        <v>45079</v>
      </c>
      <c r="C43" s="4">
        <f t="shared" si="0"/>
        <v>7</v>
      </c>
      <c r="D43" s="4" t="str">
        <f t="shared" si="1"/>
        <v>No</v>
      </c>
      <c r="E43" t="s">
        <v>58</v>
      </c>
      <c r="F43">
        <v>153.1</v>
      </c>
      <c r="G43">
        <v>-0.72</v>
      </c>
      <c r="H43" t="str">
        <f t="shared" si="2"/>
        <v>&lt;0</v>
      </c>
      <c r="I43">
        <v>-1.63</v>
      </c>
      <c r="J43" t="str">
        <f t="shared" si="2"/>
        <v>&lt;0</v>
      </c>
      <c r="K43">
        <v>11.54</v>
      </c>
      <c r="L43" t="str">
        <f t="shared" si="3"/>
        <v>&lt;15</v>
      </c>
      <c r="M43">
        <v>10.41</v>
      </c>
      <c r="N43" t="str">
        <f t="shared" si="3"/>
        <v>&lt;15</v>
      </c>
      <c r="O43">
        <v>10.41</v>
      </c>
      <c r="P43" t="str">
        <f t="shared" ref="P43" si="44">IF(O43&lt;5,"&lt;5",IF(O43&lt;10,"&lt;10",IF(O43&lt;15,"&lt;15",IF(O43&lt;20,"&lt;20","&gt;=20"))))</f>
        <v>&lt;15</v>
      </c>
    </row>
    <row r="44" spans="1:16" x14ac:dyDescent="0.25">
      <c r="A44" s="1">
        <v>45072</v>
      </c>
      <c r="B44" s="1">
        <v>45077</v>
      </c>
      <c r="C44" s="4">
        <f t="shared" si="0"/>
        <v>5</v>
      </c>
      <c r="D44" s="4" t="str">
        <f t="shared" si="1"/>
        <v>Yes</v>
      </c>
      <c r="E44" t="s">
        <v>59</v>
      </c>
      <c r="F44">
        <v>55.55</v>
      </c>
      <c r="G44">
        <v>1.89</v>
      </c>
      <c r="H44" t="str">
        <f t="shared" si="2"/>
        <v>&lt;2.5</v>
      </c>
      <c r="I44">
        <v>1.98</v>
      </c>
      <c r="J44" t="str">
        <f t="shared" si="2"/>
        <v>&lt;2.5</v>
      </c>
      <c r="K44">
        <v>11.21</v>
      </c>
      <c r="L44" t="str">
        <f t="shared" si="3"/>
        <v>&lt;15</v>
      </c>
      <c r="M44">
        <v>10.29</v>
      </c>
      <c r="N44" t="str">
        <f t="shared" si="3"/>
        <v>&lt;15</v>
      </c>
      <c r="O44">
        <v>7.79</v>
      </c>
      <c r="P44" t="str">
        <f t="shared" ref="P44" si="45">IF(O44&lt;5,"&lt;5",IF(O44&lt;10,"&lt;10",IF(O44&lt;15,"&lt;15",IF(O44&lt;20,"&lt;20","&gt;=20"))))</f>
        <v>&lt;10</v>
      </c>
    </row>
    <row r="45" spans="1:16" x14ac:dyDescent="0.25">
      <c r="A45" s="1">
        <v>45072</v>
      </c>
      <c r="B45" s="1">
        <v>45083</v>
      </c>
      <c r="C45" s="4">
        <f t="shared" si="0"/>
        <v>11</v>
      </c>
      <c r="D45" s="4" t="str">
        <f t="shared" si="1"/>
        <v>Yes</v>
      </c>
      <c r="E45" t="s">
        <v>60</v>
      </c>
      <c r="F45">
        <v>385</v>
      </c>
      <c r="G45">
        <v>1.51</v>
      </c>
      <c r="H45" t="str">
        <f t="shared" si="2"/>
        <v>&lt;2.5</v>
      </c>
      <c r="I45">
        <v>2.48</v>
      </c>
      <c r="J45" t="str">
        <f t="shared" si="2"/>
        <v>&lt;2.5</v>
      </c>
      <c r="K45">
        <v>10.130000000000001</v>
      </c>
      <c r="L45" t="str">
        <f t="shared" si="3"/>
        <v>&lt;15</v>
      </c>
      <c r="M45">
        <v>6.94</v>
      </c>
      <c r="N45" t="str">
        <f t="shared" si="3"/>
        <v>&lt;10</v>
      </c>
      <c r="O45">
        <v>5.69</v>
      </c>
      <c r="P45" t="str">
        <f t="shared" ref="P45" si="46">IF(O45&lt;5,"&lt;5",IF(O45&lt;10,"&lt;10",IF(O45&lt;15,"&lt;15",IF(O45&lt;20,"&lt;20","&gt;=20"))))</f>
        <v>&lt;10</v>
      </c>
    </row>
    <row r="46" spans="1:16" x14ac:dyDescent="0.25">
      <c r="A46" s="1">
        <v>45072</v>
      </c>
      <c r="B46" s="1">
        <v>45083</v>
      </c>
      <c r="C46" s="4">
        <f t="shared" si="0"/>
        <v>11</v>
      </c>
      <c r="D46" s="4" t="str">
        <f t="shared" si="1"/>
        <v>Yes</v>
      </c>
      <c r="E46" t="s">
        <v>61</v>
      </c>
      <c r="F46">
        <v>44.55</v>
      </c>
      <c r="G46">
        <v>3.14</v>
      </c>
      <c r="H46" t="str">
        <f t="shared" si="2"/>
        <v>&lt;5</v>
      </c>
      <c r="I46">
        <v>5.27</v>
      </c>
      <c r="J46" t="str">
        <f t="shared" si="2"/>
        <v>&lt;10</v>
      </c>
      <c r="K46">
        <v>20.64</v>
      </c>
      <c r="L46" t="str">
        <f t="shared" si="3"/>
        <v>&gt;=20</v>
      </c>
      <c r="M46">
        <v>11.39</v>
      </c>
      <c r="N46" t="str">
        <f t="shared" si="3"/>
        <v>&lt;15</v>
      </c>
      <c r="O46">
        <v>8.3000000000000007</v>
      </c>
      <c r="P46" t="str">
        <f t="shared" ref="P46" si="47">IF(O46&lt;5,"&lt;5",IF(O46&lt;10,"&lt;10",IF(O46&lt;15,"&lt;15",IF(O46&lt;20,"&lt;20","&gt;=20"))))</f>
        <v>&lt;10</v>
      </c>
    </row>
    <row r="47" spans="1:16" x14ac:dyDescent="0.25">
      <c r="A47" s="1">
        <v>45075</v>
      </c>
      <c r="B47" s="1">
        <v>45078</v>
      </c>
      <c r="C47" s="4">
        <f t="shared" si="0"/>
        <v>3</v>
      </c>
      <c r="D47" s="4" t="str">
        <f t="shared" si="1"/>
        <v>No</v>
      </c>
      <c r="E47" t="s">
        <v>62</v>
      </c>
      <c r="F47">
        <v>59.3</v>
      </c>
      <c r="G47">
        <v>-4.22</v>
      </c>
      <c r="H47" t="str">
        <f t="shared" si="2"/>
        <v>&lt;-2.5</v>
      </c>
      <c r="I47">
        <v>-3.71</v>
      </c>
      <c r="J47" t="str">
        <f t="shared" si="2"/>
        <v>&lt;-2.5</v>
      </c>
      <c r="K47">
        <v>26.2</v>
      </c>
      <c r="L47" t="str">
        <f t="shared" si="3"/>
        <v>&gt;=20</v>
      </c>
      <c r="M47">
        <v>26.2</v>
      </c>
      <c r="N47" t="str">
        <f t="shared" si="3"/>
        <v>&gt;=20</v>
      </c>
      <c r="O47">
        <v>26.2</v>
      </c>
      <c r="P47" t="str">
        <f t="shared" ref="P47" si="48">IF(O47&lt;5,"&lt;5",IF(O47&lt;10,"&lt;10",IF(O47&lt;15,"&lt;15",IF(O47&lt;20,"&lt;20","&gt;=20"))))</f>
        <v>&gt;=20</v>
      </c>
    </row>
    <row r="48" spans="1:16" x14ac:dyDescent="0.25">
      <c r="A48" s="1">
        <v>45075</v>
      </c>
      <c r="B48" s="1">
        <v>45084</v>
      </c>
      <c r="C48" s="4">
        <f t="shared" si="0"/>
        <v>9</v>
      </c>
      <c r="D48" s="4" t="str">
        <f t="shared" si="1"/>
        <v>No</v>
      </c>
      <c r="E48" t="s">
        <v>63</v>
      </c>
      <c r="F48">
        <v>15.55</v>
      </c>
      <c r="G48">
        <v>-2.57</v>
      </c>
      <c r="H48" t="str">
        <f t="shared" si="2"/>
        <v>&lt;-2.5</v>
      </c>
      <c r="I48">
        <v>5.79</v>
      </c>
      <c r="J48" t="str">
        <f t="shared" si="2"/>
        <v>&lt;10</v>
      </c>
      <c r="K48">
        <v>17.11</v>
      </c>
      <c r="L48" t="str">
        <f t="shared" si="3"/>
        <v>&lt;20</v>
      </c>
      <c r="M48">
        <v>17.11</v>
      </c>
      <c r="N48" t="str">
        <f t="shared" si="3"/>
        <v>&lt;20</v>
      </c>
      <c r="O48">
        <v>6.46</v>
      </c>
      <c r="P48" t="str">
        <f t="shared" ref="P48" si="49">IF(O48&lt;5,"&lt;5",IF(O48&lt;10,"&lt;10",IF(O48&lt;15,"&lt;15",IF(O48&lt;20,"&lt;20","&gt;=20"))))</f>
        <v>&lt;10</v>
      </c>
    </row>
    <row r="49" spans="1:16" x14ac:dyDescent="0.25">
      <c r="A49" s="1">
        <v>45075</v>
      </c>
      <c r="B49" s="1">
        <v>45084</v>
      </c>
      <c r="C49" s="4">
        <f t="shared" si="0"/>
        <v>9</v>
      </c>
      <c r="D49" s="4" t="str">
        <f t="shared" si="1"/>
        <v>No</v>
      </c>
      <c r="E49" t="s">
        <v>64</v>
      </c>
      <c r="F49">
        <v>137.6</v>
      </c>
      <c r="G49">
        <v>-1.45</v>
      </c>
      <c r="H49" t="str">
        <f t="shared" si="2"/>
        <v>&lt;0</v>
      </c>
      <c r="I49">
        <v>-0.98</v>
      </c>
      <c r="J49" t="str">
        <f t="shared" si="2"/>
        <v>&lt;0</v>
      </c>
      <c r="K49">
        <v>33.93</v>
      </c>
      <c r="L49" t="str">
        <f t="shared" si="3"/>
        <v>&gt;=20</v>
      </c>
      <c r="M49">
        <v>13.94</v>
      </c>
      <c r="N49" t="str">
        <f t="shared" si="3"/>
        <v>&lt;15</v>
      </c>
      <c r="O49">
        <v>13.86</v>
      </c>
      <c r="P49" t="str">
        <f t="shared" ref="P49" si="50">IF(O49&lt;5,"&lt;5",IF(O49&lt;10,"&lt;10",IF(O49&lt;15,"&lt;15",IF(O49&lt;20,"&lt;20","&gt;=20"))))</f>
        <v>&lt;15</v>
      </c>
    </row>
    <row r="50" spans="1:16" x14ac:dyDescent="0.25">
      <c r="A50" s="1">
        <v>45075</v>
      </c>
      <c r="B50" s="1">
        <v>45079</v>
      </c>
      <c r="C50" s="4">
        <f t="shared" si="0"/>
        <v>4</v>
      </c>
      <c r="D50" s="4" t="str">
        <f t="shared" si="1"/>
        <v>Yes</v>
      </c>
      <c r="E50" t="s">
        <v>65</v>
      </c>
      <c r="F50">
        <v>83.2</v>
      </c>
      <c r="G50">
        <v>2.88</v>
      </c>
      <c r="H50" t="str">
        <f t="shared" si="2"/>
        <v>&lt;5</v>
      </c>
      <c r="I50">
        <v>0.78</v>
      </c>
      <c r="J50" t="str">
        <f t="shared" si="2"/>
        <v>&lt;2.5</v>
      </c>
      <c r="K50">
        <v>23.87</v>
      </c>
      <c r="L50" t="str">
        <f t="shared" si="3"/>
        <v>&gt;=20</v>
      </c>
      <c r="M50">
        <v>13.41</v>
      </c>
      <c r="N50" t="str">
        <f t="shared" si="3"/>
        <v>&lt;15</v>
      </c>
      <c r="O50">
        <v>6.63</v>
      </c>
      <c r="P50" t="str">
        <f t="shared" ref="P50" si="51">IF(O50&lt;5,"&lt;5",IF(O50&lt;10,"&lt;10",IF(O50&lt;15,"&lt;15",IF(O50&lt;20,"&lt;20","&gt;=20"))))</f>
        <v>&lt;10</v>
      </c>
    </row>
    <row r="51" spans="1:16" x14ac:dyDescent="0.25">
      <c r="A51" s="1">
        <v>45075</v>
      </c>
      <c r="B51" s="1">
        <v>45077</v>
      </c>
      <c r="C51" s="4">
        <f t="shared" si="0"/>
        <v>2</v>
      </c>
      <c r="D51" s="4" t="str">
        <f t="shared" si="1"/>
        <v>No</v>
      </c>
      <c r="E51" t="s">
        <v>66</v>
      </c>
      <c r="F51">
        <v>374.9</v>
      </c>
      <c r="G51">
        <v>-3.73</v>
      </c>
      <c r="H51" t="str">
        <f t="shared" si="2"/>
        <v>&lt;-2.5</v>
      </c>
      <c r="I51">
        <v>-2.3199999999999998</v>
      </c>
      <c r="J51" t="str">
        <f t="shared" si="2"/>
        <v>&lt;0</v>
      </c>
      <c r="K51">
        <v>13.33</v>
      </c>
      <c r="L51" t="str">
        <f t="shared" si="3"/>
        <v>&lt;15</v>
      </c>
      <c r="M51">
        <v>12.62</v>
      </c>
      <c r="N51" t="str">
        <f t="shared" si="3"/>
        <v>&lt;15</v>
      </c>
      <c r="O51">
        <v>6.36</v>
      </c>
      <c r="P51" t="str">
        <f t="shared" ref="P51" si="52">IF(O51&lt;5,"&lt;5",IF(O51&lt;10,"&lt;10",IF(O51&lt;15,"&lt;15",IF(O51&lt;20,"&lt;20","&gt;=20"))))</f>
        <v>&lt;10</v>
      </c>
    </row>
    <row r="52" spans="1:16" x14ac:dyDescent="0.25">
      <c r="A52" s="1">
        <v>45075</v>
      </c>
      <c r="B52" s="1">
        <v>45084</v>
      </c>
      <c r="C52" s="4">
        <f t="shared" si="0"/>
        <v>9</v>
      </c>
      <c r="D52" s="4" t="str">
        <f t="shared" si="1"/>
        <v>No</v>
      </c>
      <c r="E52" t="s">
        <v>67</v>
      </c>
      <c r="F52">
        <v>637.5</v>
      </c>
      <c r="G52">
        <v>-2.75</v>
      </c>
      <c r="H52" t="str">
        <f t="shared" si="2"/>
        <v>&lt;-2.5</v>
      </c>
      <c r="I52">
        <v>-3.67</v>
      </c>
      <c r="J52" t="str">
        <f t="shared" si="2"/>
        <v>&lt;-2.5</v>
      </c>
      <c r="K52">
        <v>12.4</v>
      </c>
      <c r="L52" t="str">
        <f t="shared" si="3"/>
        <v>&lt;15</v>
      </c>
      <c r="M52">
        <v>10.050000000000001</v>
      </c>
      <c r="N52" t="str">
        <f t="shared" si="3"/>
        <v>&lt;15</v>
      </c>
      <c r="O52">
        <v>10.050000000000001</v>
      </c>
      <c r="P52" t="str">
        <f t="shared" ref="P52" si="53">IF(O52&lt;5,"&lt;5",IF(O52&lt;10,"&lt;10",IF(O52&lt;15,"&lt;15",IF(O52&lt;20,"&lt;20","&gt;=20"))))</f>
        <v>&lt;15</v>
      </c>
    </row>
    <row r="53" spans="1:16" x14ac:dyDescent="0.25">
      <c r="A53" s="1">
        <v>45075</v>
      </c>
      <c r="B53" s="1">
        <v>45084</v>
      </c>
      <c r="C53" s="4">
        <f t="shared" si="0"/>
        <v>9</v>
      </c>
      <c r="D53" s="4" t="str">
        <f t="shared" si="1"/>
        <v>No</v>
      </c>
      <c r="E53" t="s">
        <v>68</v>
      </c>
      <c r="F53">
        <v>26.85</v>
      </c>
      <c r="G53">
        <v>-0.37</v>
      </c>
      <c r="H53" t="str">
        <f t="shared" si="2"/>
        <v>&lt;0</v>
      </c>
      <c r="I53">
        <v>2.0499999999999998</v>
      </c>
      <c r="J53" t="str">
        <f t="shared" si="2"/>
        <v>&lt;2.5</v>
      </c>
      <c r="K53">
        <v>12.59</v>
      </c>
      <c r="L53" t="str">
        <f t="shared" si="3"/>
        <v>&lt;15</v>
      </c>
      <c r="M53">
        <v>12.22</v>
      </c>
      <c r="N53" t="str">
        <f t="shared" si="3"/>
        <v>&lt;15</v>
      </c>
      <c r="O53">
        <v>7.04</v>
      </c>
      <c r="P53" t="str">
        <f t="shared" ref="P53" si="54">IF(O53&lt;5,"&lt;5",IF(O53&lt;10,"&lt;10",IF(O53&lt;15,"&lt;15",IF(O53&lt;20,"&lt;20","&gt;=20"))))</f>
        <v>&lt;10</v>
      </c>
    </row>
    <row r="54" spans="1:16" x14ac:dyDescent="0.25">
      <c r="A54" s="1">
        <v>45075</v>
      </c>
      <c r="B54" s="1">
        <v>45078</v>
      </c>
      <c r="C54" s="4">
        <f t="shared" si="0"/>
        <v>3</v>
      </c>
      <c r="D54" s="4" t="str">
        <f t="shared" si="1"/>
        <v>Yes</v>
      </c>
      <c r="E54" t="s">
        <v>69</v>
      </c>
      <c r="F54">
        <v>22.7</v>
      </c>
      <c r="G54">
        <v>2.2000000000000002</v>
      </c>
      <c r="H54" t="str">
        <f t="shared" si="2"/>
        <v>&lt;2.5</v>
      </c>
      <c r="I54">
        <v>0.88</v>
      </c>
      <c r="J54" t="str">
        <f t="shared" si="2"/>
        <v>&lt;2.5</v>
      </c>
      <c r="K54">
        <v>31.18</v>
      </c>
      <c r="L54" t="str">
        <f t="shared" si="3"/>
        <v>&gt;=20</v>
      </c>
      <c r="M54">
        <v>29.36</v>
      </c>
      <c r="N54" t="str">
        <f t="shared" si="3"/>
        <v>&gt;=20</v>
      </c>
      <c r="O54">
        <v>14.18</v>
      </c>
      <c r="P54" t="str">
        <f t="shared" ref="P54" si="55">IF(O54&lt;5,"&lt;5",IF(O54&lt;10,"&lt;10",IF(O54&lt;15,"&lt;15",IF(O54&lt;20,"&lt;20","&gt;=20"))))</f>
        <v>&lt;15</v>
      </c>
    </row>
    <row r="55" spans="1:16" x14ac:dyDescent="0.25">
      <c r="A55" s="1">
        <v>45075</v>
      </c>
      <c r="B55" s="1">
        <v>45078</v>
      </c>
      <c r="C55" s="4">
        <f t="shared" si="0"/>
        <v>3</v>
      </c>
      <c r="D55" s="4" t="str">
        <f t="shared" si="1"/>
        <v>No</v>
      </c>
      <c r="E55" t="s">
        <v>70</v>
      </c>
      <c r="F55">
        <v>638.95000000000005</v>
      </c>
      <c r="G55">
        <v>-7.0000000000000007E-2</v>
      </c>
      <c r="H55" t="str">
        <f t="shared" si="2"/>
        <v>&lt;0</v>
      </c>
      <c r="I55">
        <v>-0.41</v>
      </c>
      <c r="J55" t="str">
        <f t="shared" si="2"/>
        <v>&lt;0</v>
      </c>
      <c r="K55">
        <v>10.68</v>
      </c>
      <c r="L55" t="str">
        <f t="shared" si="3"/>
        <v>&lt;15</v>
      </c>
      <c r="M55">
        <v>10.68</v>
      </c>
      <c r="N55" t="str">
        <f t="shared" si="3"/>
        <v>&lt;15</v>
      </c>
      <c r="O55">
        <v>10.68</v>
      </c>
      <c r="P55" t="str">
        <f t="shared" ref="P55" si="56">IF(O55&lt;5,"&lt;5",IF(O55&lt;10,"&lt;10",IF(O55&lt;15,"&lt;15",IF(O55&lt;20,"&lt;20","&gt;=20"))))</f>
        <v>&lt;15</v>
      </c>
    </row>
    <row r="56" spans="1:16" x14ac:dyDescent="0.25">
      <c r="A56" s="1">
        <v>45075</v>
      </c>
      <c r="B56" s="1">
        <v>45079</v>
      </c>
      <c r="C56" s="4">
        <f t="shared" si="0"/>
        <v>4</v>
      </c>
      <c r="D56" s="4" t="str">
        <f t="shared" si="1"/>
        <v>No</v>
      </c>
      <c r="E56" t="s">
        <v>71</v>
      </c>
      <c r="F56">
        <v>154.35</v>
      </c>
      <c r="G56">
        <v>-2.0099999999999998</v>
      </c>
      <c r="H56" t="str">
        <f t="shared" si="2"/>
        <v>&lt;0</v>
      </c>
      <c r="I56">
        <v>-3.79</v>
      </c>
      <c r="J56" t="str">
        <f t="shared" si="2"/>
        <v>&lt;-2.5</v>
      </c>
      <c r="K56">
        <v>13.33</v>
      </c>
      <c r="L56" t="str">
        <f t="shared" si="3"/>
        <v>&lt;15</v>
      </c>
      <c r="M56">
        <v>12.58</v>
      </c>
      <c r="N56" t="str">
        <f t="shared" si="3"/>
        <v>&lt;15</v>
      </c>
      <c r="O56">
        <v>6.62</v>
      </c>
      <c r="P56" t="str">
        <f t="shared" ref="P56" si="57">IF(O56&lt;5,"&lt;5",IF(O56&lt;10,"&lt;10",IF(O56&lt;15,"&lt;15",IF(O56&lt;20,"&lt;20","&gt;=20"))))</f>
        <v>&lt;10</v>
      </c>
    </row>
    <row r="57" spans="1:16" x14ac:dyDescent="0.25">
      <c r="A57" s="1">
        <v>45075</v>
      </c>
      <c r="B57" s="1">
        <v>45084</v>
      </c>
      <c r="C57" s="4">
        <f t="shared" si="0"/>
        <v>9</v>
      </c>
      <c r="D57" s="4" t="str">
        <f t="shared" si="1"/>
        <v>Yes</v>
      </c>
      <c r="E57" t="s">
        <v>72</v>
      </c>
      <c r="F57">
        <v>103.85</v>
      </c>
      <c r="G57">
        <v>1.44</v>
      </c>
      <c r="H57" t="str">
        <f t="shared" si="2"/>
        <v>&lt;2.5</v>
      </c>
      <c r="I57">
        <v>2.41</v>
      </c>
      <c r="J57" t="str">
        <f t="shared" si="2"/>
        <v>&lt;2.5</v>
      </c>
      <c r="K57">
        <v>7.73</v>
      </c>
      <c r="L57" t="str">
        <f t="shared" si="3"/>
        <v>&lt;10</v>
      </c>
      <c r="M57">
        <v>6.91</v>
      </c>
      <c r="N57" t="str">
        <f t="shared" si="3"/>
        <v>&lt;10</v>
      </c>
      <c r="O57">
        <v>5.15</v>
      </c>
      <c r="P57" t="str">
        <f t="shared" ref="P57" si="58">IF(O57&lt;5,"&lt;5",IF(O57&lt;10,"&lt;10",IF(O57&lt;15,"&lt;15",IF(O57&lt;20,"&lt;20","&gt;=20"))))</f>
        <v>&lt;10</v>
      </c>
    </row>
    <row r="58" spans="1:16" x14ac:dyDescent="0.25">
      <c r="A58" s="1">
        <v>45075</v>
      </c>
      <c r="B58" s="1">
        <v>45084</v>
      </c>
      <c r="C58" s="4">
        <f t="shared" si="0"/>
        <v>9</v>
      </c>
      <c r="D58" s="4" t="str">
        <f t="shared" si="1"/>
        <v>No</v>
      </c>
      <c r="E58" t="s">
        <v>73</v>
      </c>
      <c r="F58">
        <v>25.25</v>
      </c>
      <c r="G58">
        <v>-2.1800000000000002</v>
      </c>
      <c r="H58" t="str">
        <f t="shared" si="2"/>
        <v>&lt;0</v>
      </c>
      <c r="I58">
        <v>8.51</v>
      </c>
      <c r="J58" t="str">
        <f t="shared" si="2"/>
        <v>&lt;10</v>
      </c>
      <c r="K58">
        <v>28.7</v>
      </c>
      <c r="L58" t="str">
        <f t="shared" si="3"/>
        <v>&gt;=20</v>
      </c>
      <c r="M58">
        <v>28.7</v>
      </c>
      <c r="N58" t="str">
        <f t="shared" si="3"/>
        <v>&gt;=20</v>
      </c>
      <c r="O58">
        <v>13.19</v>
      </c>
      <c r="P58" t="str">
        <f t="shared" ref="P58" si="59">IF(O58&lt;5,"&lt;5",IF(O58&lt;10,"&lt;10",IF(O58&lt;15,"&lt;15",IF(O58&lt;20,"&lt;20","&gt;=20"))))</f>
        <v>&lt;15</v>
      </c>
    </row>
    <row r="59" spans="1:16" x14ac:dyDescent="0.25">
      <c r="A59" s="1">
        <v>45075</v>
      </c>
      <c r="B59" s="1">
        <v>45077</v>
      </c>
      <c r="C59" s="4">
        <f t="shared" si="0"/>
        <v>2</v>
      </c>
      <c r="D59" s="4" t="str">
        <f t="shared" si="1"/>
        <v>Yes</v>
      </c>
      <c r="E59" t="s">
        <v>74</v>
      </c>
      <c r="F59">
        <v>44.15</v>
      </c>
      <c r="G59">
        <v>1.93</v>
      </c>
      <c r="H59" t="str">
        <f t="shared" si="2"/>
        <v>&lt;2.5</v>
      </c>
      <c r="I59">
        <v>7.81</v>
      </c>
      <c r="J59" t="str">
        <f t="shared" si="2"/>
        <v>&lt;10</v>
      </c>
      <c r="K59">
        <v>21.16</v>
      </c>
      <c r="L59" t="str">
        <f t="shared" si="3"/>
        <v>&gt;=20</v>
      </c>
      <c r="M59">
        <v>13.9</v>
      </c>
      <c r="N59" t="str">
        <f t="shared" si="3"/>
        <v>&lt;15</v>
      </c>
      <c r="O59">
        <v>5.69</v>
      </c>
      <c r="P59" t="str">
        <f t="shared" ref="P59" si="60">IF(O59&lt;5,"&lt;5",IF(O59&lt;10,"&lt;10",IF(O59&lt;15,"&lt;15",IF(O59&lt;20,"&lt;20","&gt;=20"))))</f>
        <v>&lt;10</v>
      </c>
    </row>
    <row r="60" spans="1:16" x14ac:dyDescent="0.25">
      <c r="A60" s="1">
        <v>45075</v>
      </c>
      <c r="B60" s="1">
        <v>45082</v>
      </c>
      <c r="C60" s="4">
        <f t="shared" si="0"/>
        <v>7</v>
      </c>
      <c r="D60" s="4" t="str">
        <f t="shared" si="1"/>
        <v>No</v>
      </c>
      <c r="E60" t="s">
        <v>75</v>
      </c>
      <c r="F60">
        <v>24.95</v>
      </c>
      <c r="G60">
        <v>-0.8</v>
      </c>
      <c r="H60" t="str">
        <f t="shared" si="2"/>
        <v>&lt;0</v>
      </c>
      <c r="I60">
        <v>-1</v>
      </c>
      <c r="J60" t="str">
        <f t="shared" si="2"/>
        <v>&lt;0</v>
      </c>
      <c r="K60">
        <v>31.02</v>
      </c>
      <c r="L60" t="str">
        <f t="shared" si="3"/>
        <v>&gt;=20</v>
      </c>
      <c r="M60">
        <v>20.99</v>
      </c>
      <c r="N60" t="str">
        <f t="shared" si="3"/>
        <v>&gt;=20</v>
      </c>
      <c r="O60">
        <v>5.61</v>
      </c>
      <c r="P60" t="str">
        <f t="shared" ref="P60" si="61">IF(O60&lt;5,"&lt;5",IF(O60&lt;10,"&lt;10",IF(O60&lt;15,"&lt;15",IF(O60&lt;20,"&lt;20","&gt;=20"))))</f>
        <v>&lt;10</v>
      </c>
    </row>
    <row r="61" spans="1:16" x14ac:dyDescent="0.25">
      <c r="A61" s="1">
        <v>45075</v>
      </c>
      <c r="B61" s="1">
        <v>45083</v>
      </c>
      <c r="C61" s="4">
        <f t="shared" si="0"/>
        <v>8</v>
      </c>
      <c r="D61" s="4" t="str">
        <f t="shared" si="1"/>
        <v>Yes</v>
      </c>
      <c r="E61" t="s">
        <v>76</v>
      </c>
      <c r="F61">
        <v>91.55</v>
      </c>
      <c r="G61">
        <v>1.91</v>
      </c>
      <c r="H61" t="str">
        <f t="shared" si="2"/>
        <v>&lt;2.5</v>
      </c>
      <c r="I61">
        <v>1.04</v>
      </c>
      <c r="J61" t="str">
        <f t="shared" si="2"/>
        <v>&lt;2.5</v>
      </c>
      <c r="K61">
        <v>17.399999999999999</v>
      </c>
      <c r="L61" t="str">
        <f t="shared" si="3"/>
        <v>&lt;20</v>
      </c>
      <c r="M61">
        <v>16.36</v>
      </c>
      <c r="N61" t="str">
        <f t="shared" si="3"/>
        <v>&lt;20</v>
      </c>
      <c r="O61">
        <v>16.36</v>
      </c>
      <c r="P61" t="str">
        <f t="shared" ref="P61" si="62">IF(O61&lt;5,"&lt;5",IF(O61&lt;10,"&lt;10",IF(O61&lt;15,"&lt;15",IF(O61&lt;20,"&lt;20","&gt;=20"))))</f>
        <v>&lt;20</v>
      </c>
    </row>
    <row r="62" spans="1:16" x14ac:dyDescent="0.25">
      <c r="A62" s="1">
        <v>45076</v>
      </c>
      <c r="B62" s="1">
        <v>45084</v>
      </c>
      <c r="C62" s="4">
        <f t="shared" si="0"/>
        <v>8</v>
      </c>
      <c r="D62" s="4" t="str">
        <f t="shared" si="1"/>
        <v>No</v>
      </c>
      <c r="E62" t="s">
        <v>77</v>
      </c>
      <c r="F62">
        <v>434.95</v>
      </c>
      <c r="G62">
        <v>-1.0900000000000001</v>
      </c>
      <c r="H62" t="str">
        <f t="shared" si="2"/>
        <v>&lt;0</v>
      </c>
      <c r="I62">
        <v>-0.31</v>
      </c>
      <c r="J62" t="str">
        <f t="shared" si="2"/>
        <v>&lt;0</v>
      </c>
      <c r="K62">
        <v>18.88</v>
      </c>
      <c r="L62" t="str">
        <f t="shared" si="3"/>
        <v>&lt;20</v>
      </c>
      <c r="M62">
        <v>17.03</v>
      </c>
      <c r="N62" t="str">
        <f t="shared" si="3"/>
        <v>&lt;20</v>
      </c>
      <c r="O62">
        <v>3.34</v>
      </c>
      <c r="P62" t="str">
        <f t="shared" ref="P62" si="63">IF(O62&lt;5,"&lt;5",IF(O62&lt;10,"&lt;10",IF(O62&lt;15,"&lt;15",IF(O62&lt;20,"&lt;20","&gt;=20"))))</f>
        <v>&lt;5</v>
      </c>
    </row>
    <row r="63" spans="1:16" x14ac:dyDescent="0.25">
      <c r="A63" s="1">
        <v>45076</v>
      </c>
      <c r="B63" s="1">
        <v>45082</v>
      </c>
      <c r="C63" s="4">
        <f t="shared" si="0"/>
        <v>6</v>
      </c>
      <c r="D63" s="4" t="str">
        <f t="shared" si="1"/>
        <v>Yes</v>
      </c>
      <c r="E63" t="s">
        <v>78</v>
      </c>
      <c r="F63">
        <v>296.39999999999998</v>
      </c>
      <c r="G63">
        <v>0.56999999999999995</v>
      </c>
      <c r="H63" t="str">
        <f t="shared" si="2"/>
        <v>&lt;2.5</v>
      </c>
      <c r="I63">
        <v>3.91</v>
      </c>
      <c r="J63" t="str">
        <f t="shared" si="2"/>
        <v>&lt;5</v>
      </c>
      <c r="K63">
        <v>22.85</v>
      </c>
      <c r="L63" t="str">
        <f t="shared" si="3"/>
        <v>&gt;=20</v>
      </c>
      <c r="M63">
        <v>11.35</v>
      </c>
      <c r="N63" t="str">
        <f t="shared" si="3"/>
        <v>&lt;15</v>
      </c>
      <c r="O63">
        <v>11.35</v>
      </c>
      <c r="P63" t="str">
        <f t="shared" ref="P63" si="64">IF(O63&lt;5,"&lt;5",IF(O63&lt;10,"&lt;10",IF(O63&lt;15,"&lt;15",IF(O63&lt;20,"&lt;20","&gt;=20"))))</f>
        <v>&lt;15</v>
      </c>
    </row>
    <row r="64" spans="1:16" x14ac:dyDescent="0.25">
      <c r="A64" s="1">
        <v>45076</v>
      </c>
      <c r="B64" s="1">
        <v>45079</v>
      </c>
      <c r="C64" s="4">
        <f t="shared" si="0"/>
        <v>3</v>
      </c>
      <c r="D64" s="4" t="str">
        <f t="shared" si="1"/>
        <v>Yes</v>
      </c>
      <c r="E64" t="s">
        <v>79</v>
      </c>
      <c r="F64">
        <v>136.80000000000001</v>
      </c>
      <c r="G64">
        <v>2.4900000000000002</v>
      </c>
      <c r="H64" t="str">
        <f t="shared" si="2"/>
        <v>&lt;2.5</v>
      </c>
      <c r="I64">
        <v>2.85</v>
      </c>
      <c r="J64" t="str">
        <f t="shared" si="2"/>
        <v>&lt;5</v>
      </c>
      <c r="K64">
        <v>10.74</v>
      </c>
      <c r="L64" t="str">
        <f t="shared" si="3"/>
        <v>&lt;15</v>
      </c>
      <c r="M64">
        <v>7.72</v>
      </c>
      <c r="N64" t="str">
        <f t="shared" si="3"/>
        <v>&lt;10</v>
      </c>
      <c r="O64">
        <v>6.27</v>
      </c>
      <c r="P64" t="str">
        <f t="shared" ref="P64" si="65">IF(O64&lt;5,"&lt;5",IF(O64&lt;10,"&lt;10",IF(O64&lt;15,"&lt;15",IF(O64&lt;20,"&lt;20","&gt;=20"))))</f>
        <v>&lt;10</v>
      </c>
    </row>
    <row r="65" spans="1:16" x14ac:dyDescent="0.25">
      <c r="A65" s="1">
        <v>45076</v>
      </c>
      <c r="B65" s="1">
        <v>45085</v>
      </c>
      <c r="C65" s="4">
        <f t="shared" si="0"/>
        <v>9</v>
      </c>
      <c r="D65" s="4" t="str">
        <f t="shared" si="1"/>
        <v>No</v>
      </c>
      <c r="E65" t="s">
        <v>80</v>
      </c>
      <c r="F65">
        <v>59.9</v>
      </c>
      <c r="G65">
        <v>-0.92</v>
      </c>
      <c r="H65" t="str">
        <f t="shared" si="2"/>
        <v>&lt;0</v>
      </c>
      <c r="I65">
        <v>0.5</v>
      </c>
      <c r="J65" t="str">
        <f t="shared" si="2"/>
        <v>&lt;2.5</v>
      </c>
      <c r="K65">
        <v>8.01</v>
      </c>
      <c r="L65" t="str">
        <f t="shared" si="3"/>
        <v>&lt;10</v>
      </c>
      <c r="M65">
        <v>8.01</v>
      </c>
      <c r="N65" t="str">
        <f t="shared" si="3"/>
        <v>&lt;10</v>
      </c>
      <c r="O65">
        <v>7.06</v>
      </c>
      <c r="P65" t="str">
        <f t="shared" ref="P65" si="66">IF(O65&lt;5,"&lt;5",IF(O65&lt;10,"&lt;10",IF(O65&lt;15,"&lt;15",IF(O65&lt;20,"&lt;20","&gt;=20"))))</f>
        <v>&lt;10</v>
      </c>
    </row>
    <row r="66" spans="1:16" x14ac:dyDescent="0.25">
      <c r="A66" s="1">
        <v>45077</v>
      </c>
      <c r="B66" s="1">
        <v>45082</v>
      </c>
      <c r="C66" s="4">
        <f t="shared" si="0"/>
        <v>5</v>
      </c>
      <c r="D66" s="4" t="str">
        <f t="shared" si="1"/>
        <v>No</v>
      </c>
      <c r="E66" t="s">
        <v>81</v>
      </c>
      <c r="F66">
        <v>112.9</v>
      </c>
      <c r="G66">
        <v>-0.44</v>
      </c>
      <c r="H66" t="str">
        <f t="shared" si="2"/>
        <v>&lt;0</v>
      </c>
      <c r="I66">
        <v>-1.46</v>
      </c>
      <c r="J66" t="str">
        <f t="shared" si="2"/>
        <v>&lt;0</v>
      </c>
      <c r="K66">
        <v>36.83</v>
      </c>
      <c r="L66" t="str">
        <f t="shared" si="3"/>
        <v>&gt;=20</v>
      </c>
      <c r="M66">
        <v>31.28</v>
      </c>
      <c r="N66" t="str">
        <f t="shared" si="3"/>
        <v>&gt;=20</v>
      </c>
      <c r="O66">
        <v>10.94</v>
      </c>
      <c r="P66" t="str">
        <f t="shared" ref="P66" si="67">IF(O66&lt;5,"&lt;5",IF(O66&lt;10,"&lt;10",IF(O66&lt;15,"&lt;15",IF(O66&lt;20,"&lt;20","&gt;=20"))))</f>
        <v>&lt;15</v>
      </c>
    </row>
    <row r="67" spans="1:16" x14ac:dyDescent="0.25">
      <c r="A67" s="1">
        <v>45077</v>
      </c>
      <c r="B67" s="1">
        <v>45084</v>
      </c>
      <c r="C67" s="4">
        <f t="shared" ref="C67:C130" si="68">B67-A67</f>
        <v>7</v>
      </c>
      <c r="D67" s="4" t="str">
        <f t="shared" ref="D67:D130" si="69">IF(G67&gt;0.5,"Yes","No")</f>
        <v>No</v>
      </c>
      <c r="E67" t="s">
        <v>82</v>
      </c>
      <c r="F67">
        <v>844.25</v>
      </c>
      <c r="G67">
        <v>-0.98</v>
      </c>
      <c r="H67" t="str">
        <f t="shared" ref="H67:J130" si="70">IF(G67&lt;-5,"&lt;-5",IF(G67&lt;-2.5,"&lt;-2.5",IF(G67&lt;0,"&lt;0",IF(G67&lt;2.5,"&lt;2.5",IF(G67&lt;5,"&lt;5",IF(G67&lt;10,"&lt;10","&gt;=10"))))))</f>
        <v>&lt;0</v>
      </c>
      <c r="I67">
        <v>-1.27</v>
      </c>
      <c r="J67" t="str">
        <f t="shared" si="70"/>
        <v>&lt;0</v>
      </c>
      <c r="K67">
        <v>10.210000000000001</v>
      </c>
      <c r="L67" t="str">
        <f t="shared" ref="L67:N130" si="71">IF(K67&lt;5,"&lt;5",IF(K67&lt;10,"&lt;10",IF(K67&lt;15,"&lt;15",IF(K67&lt;20,"&lt;20","&gt;=20"))))</f>
        <v>&lt;15</v>
      </c>
      <c r="M67">
        <v>7.21</v>
      </c>
      <c r="N67" t="str">
        <f t="shared" si="71"/>
        <v>&lt;10</v>
      </c>
      <c r="O67">
        <v>5.8</v>
      </c>
      <c r="P67" t="str">
        <f t="shared" ref="P67" si="72">IF(O67&lt;5,"&lt;5",IF(O67&lt;10,"&lt;10",IF(O67&lt;15,"&lt;15",IF(O67&lt;20,"&lt;20","&gt;=20"))))</f>
        <v>&lt;10</v>
      </c>
    </row>
    <row r="68" spans="1:16" x14ac:dyDescent="0.25">
      <c r="A68" s="1">
        <v>45077</v>
      </c>
      <c r="B68" s="1">
        <v>45086</v>
      </c>
      <c r="C68" s="4">
        <f t="shared" si="68"/>
        <v>9</v>
      </c>
      <c r="D68" s="4" t="str">
        <f t="shared" si="69"/>
        <v>Yes</v>
      </c>
      <c r="E68" t="s">
        <v>83</v>
      </c>
      <c r="F68">
        <v>102.25</v>
      </c>
      <c r="G68">
        <v>8.85</v>
      </c>
      <c r="H68" t="str">
        <f t="shared" si="70"/>
        <v>&lt;10</v>
      </c>
      <c r="I68">
        <v>10.32</v>
      </c>
      <c r="J68" t="str">
        <f t="shared" si="70"/>
        <v>&gt;=10</v>
      </c>
      <c r="K68">
        <v>24.24</v>
      </c>
      <c r="L68" t="str">
        <f t="shared" si="71"/>
        <v>&gt;=20</v>
      </c>
      <c r="M68">
        <v>10.61</v>
      </c>
      <c r="N68" t="str">
        <f t="shared" si="71"/>
        <v>&lt;15</v>
      </c>
      <c r="O68">
        <v>8.06</v>
      </c>
      <c r="P68" t="str">
        <f t="shared" ref="P68" si="73">IF(O68&lt;5,"&lt;5",IF(O68&lt;10,"&lt;10",IF(O68&lt;15,"&lt;15",IF(O68&lt;20,"&lt;20","&gt;=20"))))</f>
        <v>&lt;10</v>
      </c>
    </row>
    <row r="69" spans="1:16" x14ac:dyDescent="0.25">
      <c r="A69" s="1">
        <v>45077</v>
      </c>
      <c r="B69" s="1">
        <v>45084</v>
      </c>
      <c r="C69" s="4">
        <f t="shared" si="68"/>
        <v>7</v>
      </c>
      <c r="D69" s="4" t="str">
        <f t="shared" si="69"/>
        <v>No</v>
      </c>
      <c r="E69" t="s">
        <v>84</v>
      </c>
      <c r="F69">
        <v>44.3</v>
      </c>
      <c r="G69">
        <v>-1.24</v>
      </c>
      <c r="H69" t="str">
        <f t="shared" si="70"/>
        <v>&lt;0</v>
      </c>
      <c r="I69">
        <v>-3.05</v>
      </c>
      <c r="J69" t="str">
        <f t="shared" si="70"/>
        <v>&lt;-2.5</v>
      </c>
      <c r="K69">
        <v>15.11</v>
      </c>
      <c r="L69" t="str">
        <f t="shared" si="71"/>
        <v>&lt;20</v>
      </c>
      <c r="M69">
        <v>8.6999999999999993</v>
      </c>
      <c r="N69" t="str">
        <f t="shared" si="71"/>
        <v>&lt;10</v>
      </c>
      <c r="O69">
        <v>8.6999999999999993</v>
      </c>
      <c r="P69" t="str">
        <f t="shared" ref="P69" si="74">IF(O69&lt;5,"&lt;5",IF(O69&lt;10,"&lt;10",IF(O69&lt;15,"&lt;15",IF(O69&lt;20,"&lt;20","&gt;=20"))))</f>
        <v>&lt;10</v>
      </c>
    </row>
    <row r="70" spans="1:16" x14ac:dyDescent="0.25">
      <c r="A70" s="1">
        <v>45078</v>
      </c>
      <c r="B70" s="1">
        <v>45086</v>
      </c>
      <c r="C70" s="4">
        <f t="shared" si="68"/>
        <v>8</v>
      </c>
      <c r="D70" s="4" t="str">
        <f t="shared" si="69"/>
        <v>Yes</v>
      </c>
      <c r="E70" t="s">
        <v>85</v>
      </c>
      <c r="F70">
        <v>807.2</v>
      </c>
      <c r="G70">
        <v>0.99</v>
      </c>
      <c r="H70" t="str">
        <f t="shared" si="70"/>
        <v>&lt;2.5</v>
      </c>
      <c r="I70">
        <v>-1.8</v>
      </c>
      <c r="J70" t="str">
        <f t="shared" si="70"/>
        <v>&lt;0</v>
      </c>
      <c r="K70">
        <v>26.8</v>
      </c>
      <c r="L70" t="str">
        <f t="shared" si="71"/>
        <v>&gt;=20</v>
      </c>
      <c r="M70">
        <v>23.82</v>
      </c>
      <c r="N70" t="str">
        <f t="shared" si="71"/>
        <v>&gt;=20</v>
      </c>
      <c r="O70">
        <v>11.24</v>
      </c>
      <c r="P70" t="str">
        <f t="shared" ref="P70" si="75">IF(O70&lt;5,"&lt;5",IF(O70&lt;10,"&lt;10",IF(O70&lt;15,"&lt;15",IF(O70&lt;20,"&lt;20","&gt;=20"))))</f>
        <v>&lt;15</v>
      </c>
    </row>
    <row r="71" spans="1:16" x14ac:dyDescent="0.25">
      <c r="A71" s="1">
        <v>45078</v>
      </c>
      <c r="B71" s="1">
        <v>45084</v>
      </c>
      <c r="C71" s="4">
        <f t="shared" si="68"/>
        <v>6</v>
      </c>
      <c r="D71" s="4" t="str">
        <f t="shared" si="69"/>
        <v>No</v>
      </c>
      <c r="E71" t="s">
        <v>86</v>
      </c>
      <c r="F71">
        <v>99</v>
      </c>
      <c r="G71">
        <v>-0.56000000000000005</v>
      </c>
      <c r="H71" t="str">
        <f t="shared" si="70"/>
        <v>&lt;0</v>
      </c>
      <c r="I71">
        <v>-2.98</v>
      </c>
      <c r="J71" t="str">
        <f t="shared" si="70"/>
        <v>&lt;-2.5</v>
      </c>
      <c r="K71">
        <v>20.71</v>
      </c>
      <c r="L71" t="str">
        <f t="shared" si="71"/>
        <v>&gt;=20</v>
      </c>
      <c r="M71">
        <v>14.14</v>
      </c>
      <c r="N71" t="str">
        <f t="shared" si="71"/>
        <v>&lt;15</v>
      </c>
      <c r="O71">
        <v>13.74</v>
      </c>
      <c r="P71" t="str">
        <f t="shared" ref="P71" si="76">IF(O71&lt;5,"&lt;5",IF(O71&lt;10,"&lt;10",IF(O71&lt;15,"&lt;15",IF(O71&lt;20,"&lt;20","&gt;=20"))))</f>
        <v>&lt;15</v>
      </c>
    </row>
    <row r="72" spans="1:16" x14ac:dyDescent="0.25">
      <c r="A72" s="1">
        <v>45078</v>
      </c>
      <c r="B72" s="1">
        <v>45083</v>
      </c>
      <c r="C72" s="4">
        <f t="shared" si="68"/>
        <v>5</v>
      </c>
      <c r="D72" s="4" t="str">
        <f t="shared" si="69"/>
        <v>No</v>
      </c>
      <c r="E72" t="s">
        <v>87</v>
      </c>
      <c r="F72">
        <v>184.95</v>
      </c>
      <c r="G72">
        <v>-1.43</v>
      </c>
      <c r="H72" t="str">
        <f t="shared" si="70"/>
        <v>&lt;0</v>
      </c>
      <c r="I72">
        <v>-2.0299999999999998</v>
      </c>
      <c r="J72" t="str">
        <f t="shared" si="70"/>
        <v>&lt;0</v>
      </c>
      <c r="K72">
        <v>8.83</v>
      </c>
      <c r="L72" t="str">
        <f t="shared" si="71"/>
        <v>&lt;10</v>
      </c>
      <c r="M72">
        <v>8.83</v>
      </c>
      <c r="N72" t="str">
        <f t="shared" si="71"/>
        <v>&lt;10</v>
      </c>
      <c r="O72">
        <v>6.6</v>
      </c>
      <c r="P72" t="str">
        <f t="shared" ref="P72" si="77">IF(O72&lt;5,"&lt;5",IF(O72&lt;10,"&lt;10",IF(O72&lt;15,"&lt;15",IF(O72&lt;20,"&lt;20","&gt;=20"))))</f>
        <v>&lt;10</v>
      </c>
    </row>
    <row r="73" spans="1:16" x14ac:dyDescent="0.25">
      <c r="A73" s="1">
        <v>45078</v>
      </c>
      <c r="B73" s="1">
        <v>45084</v>
      </c>
      <c r="C73" s="4">
        <f t="shared" si="68"/>
        <v>6</v>
      </c>
      <c r="D73" s="4" t="str">
        <f t="shared" si="69"/>
        <v>No</v>
      </c>
      <c r="E73" t="s">
        <v>88</v>
      </c>
      <c r="F73">
        <v>764.45</v>
      </c>
      <c r="G73">
        <v>-1.5</v>
      </c>
      <c r="H73" t="str">
        <f t="shared" si="70"/>
        <v>&lt;0</v>
      </c>
      <c r="I73">
        <v>-1.1100000000000001</v>
      </c>
      <c r="J73" t="str">
        <f t="shared" si="70"/>
        <v>&lt;0</v>
      </c>
      <c r="K73">
        <v>22.06</v>
      </c>
      <c r="L73" t="str">
        <f t="shared" si="71"/>
        <v>&gt;=20</v>
      </c>
      <c r="M73">
        <v>17.18</v>
      </c>
      <c r="N73" t="str">
        <f t="shared" si="71"/>
        <v>&lt;20</v>
      </c>
      <c r="O73">
        <v>10.36</v>
      </c>
      <c r="P73" t="str">
        <f t="shared" ref="P73" si="78">IF(O73&lt;5,"&lt;5",IF(O73&lt;10,"&lt;10",IF(O73&lt;15,"&lt;15",IF(O73&lt;20,"&lt;20","&gt;=20"))))</f>
        <v>&lt;15</v>
      </c>
    </row>
    <row r="74" spans="1:16" x14ac:dyDescent="0.25">
      <c r="A74" s="1">
        <v>45078</v>
      </c>
      <c r="B74" s="1">
        <v>45084</v>
      </c>
      <c r="C74" s="4">
        <f t="shared" si="68"/>
        <v>6</v>
      </c>
      <c r="D74" s="4" t="str">
        <f t="shared" si="69"/>
        <v>No</v>
      </c>
      <c r="E74" t="s">
        <v>12</v>
      </c>
      <c r="F74">
        <v>27.5</v>
      </c>
      <c r="G74">
        <v>-0.18</v>
      </c>
      <c r="H74" t="str">
        <f t="shared" si="70"/>
        <v>&lt;0</v>
      </c>
      <c r="I74">
        <v>-1.64</v>
      </c>
      <c r="J74" t="str">
        <f t="shared" si="70"/>
        <v>&lt;0</v>
      </c>
      <c r="K74">
        <v>23.2</v>
      </c>
      <c r="L74" t="str">
        <f t="shared" si="71"/>
        <v>&gt;=20</v>
      </c>
      <c r="M74">
        <v>15.4</v>
      </c>
      <c r="N74" t="str">
        <f t="shared" si="71"/>
        <v>&lt;20</v>
      </c>
      <c r="O74">
        <v>6.82</v>
      </c>
      <c r="P74" t="str">
        <f t="shared" ref="P74" si="79">IF(O74&lt;5,"&lt;5",IF(O74&lt;10,"&lt;10",IF(O74&lt;15,"&lt;15",IF(O74&lt;20,"&lt;20","&gt;=20"))))</f>
        <v>&lt;10</v>
      </c>
    </row>
    <row r="75" spans="1:16" x14ac:dyDescent="0.25">
      <c r="A75" s="1">
        <v>45078</v>
      </c>
      <c r="B75" s="1">
        <v>45084</v>
      </c>
      <c r="C75" s="4">
        <f t="shared" si="68"/>
        <v>6</v>
      </c>
      <c r="D75" s="4" t="str">
        <f t="shared" si="69"/>
        <v>No</v>
      </c>
      <c r="E75" t="s">
        <v>13</v>
      </c>
      <c r="F75">
        <v>21.65</v>
      </c>
      <c r="G75">
        <v>-0.46</v>
      </c>
      <c r="H75" t="str">
        <f t="shared" si="70"/>
        <v>&lt;0</v>
      </c>
      <c r="I75">
        <v>-2.08</v>
      </c>
      <c r="J75" t="str">
        <f t="shared" si="70"/>
        <v>&lt;0</v>
      </c>
      <c r="K75">
        <v>17.71</v>
      </c>
      <c r="L75" t="str">
        <f t="shared" si="71"/>
        <v>&lt;20</v>
      </c>
      <c r="M75">
        <v>7.23</v>
      </c>
      <c r="N75" t="str">
        <f t="shared" si="71"/>
        <v>&lt;10</v>
      </c>
      <c r="O75">
        <v>3.49</v>
      </c>
      <c r="P75" t="str">
        <f t="shared" ref="P75" si="80">IF(O75&lt;5,"&lt;5",IF(O75&lt;10,"&lt;10",IF(O75&lt;15,"&lt;15",IF(O75&lt;20,"&lt;20","&gt;=20"))))</f>
        <v>&lt;5</v>
      </c>
    </row>
    <row r="76" spans="1:16" x14ac:dyDescent="0.25">
      <c r="A76" s="1">
        <v>45079</v>
      </c>
      <c r="B76" s="1">
        <v>45084</v>
      </c>
      <c r="C76" s="4">
        <f t="shared" si="68"/>
        <v>5</v>
      </c>
      <c r="D76" s="4" t="str">
        <f t="shared" si="69"/>
        <v>No</v>
      </c>
      <c r="E76" t="s">
        <v>89</v>
      </c>
      <c r="F76">
        <v>127.75</v>
      </c>
      <c r="G76">
        <v>-3.6</v>
      </c>
      <c r="H76" t="str">
        <f t="shared" si="70"/>
        <v>&lt;-2.5</v>
      </c>
      <c r="I76">
        <v>-1.72</v>
      </c>
      <c r="J76" t="str">
        <f t="shared" si="70"/>
        <v>&lt;0</v>
      </c>
      <c r="K76">
        <v>22.25</v>
      </c>
      <c r="L76" t="str">
        <f t="shared" si="71"/>
        <v>&gt;=20</v>
      </c>
      <c r="M76">
        <v>15.38</v>
      </c>
      <c r="N76" t="str">
        <f t="shared" si="71"/>
        <v>&lt;20</v>
      </c>
      <c r="O76">
        <v>15.38</v>
      </c>
      <c r="P76" t="str">
        <f t="shared" ref="P76" si="81">IF(O76&lt;5,"&lt;5",IF(O76&lt;10,"&lt;10",IF(O76&lt;15,"&lt;15",IF(O76&lt;20,"&lt;20","&gt;=20"))))</f>
        <v>&lt;20</v>
      </c>
    </row>
    <row r="77" spans="1:16" x14ac:dyDescent="0.25">
      <c r="A77" s="1">
        <v>45079</v>
      </c>
      <c r="B77" s="1">
        <v>45084</v>
      </c>
      <c r="C77" s="4">
        <f t="shared" si="68"/>
        <v>5</v>
      </c>
      <c r="D77" s="4" t="str">
        <f t="shared" si="69"/>
        <v>No</v>
      </c>
      <c r="E77" t="s">
        <v>14</v>
      </c>
      <c r="F77">
        <v>368.1</v>
      </c>
      <c r="G77">
        <v>-1.07</v>
      </c>
      <c r="H77" t="str">
        <f t="shared" si="70"/>
        <v>&lt;0</v>
      </c>
      <c r="I77">
        <v>0.88</v>
      </c>
      <c r="J77" t="str">
        <f t="shared" si="70"/>
        <v>&lt;2.5</v>
      </c>
      <c r="K77">
        <v>10.31</v>
      </c>
      <c r="L77" t="str">
        <f t="shared" si="71"/>
        <v>&lt;15</v>
      </c>
      <c r="M77">
        <v>9.4</v>
      </c>
      <c r="N77" t="str">
        <f t="shared" si="71"/>
        <v>&lt;10</v>
      </c>
      <c r="O77">
        <v>8.39</v>
      </c>
      <c r="P77" t="str">
        <f t="shared" ref="P77" si="82">IF(O77&lt;5,"&lt;5",IF(O77&lt;10,"&lt;10",IF(O77&lt;15,"&lt;15",IF(O77&lt;20,"&lt;20","&gt;=20"))))</f>
        <v>&lt;10</v>
      </c>
    </row>
    <row r="78" spans="1:16" x14ac:dyDescent="0.25">
      <c r="A78" s="1">
        <v>45079</v>
      </c>
      <c r="B78" s="1">
        <v>45084</v>
      </c>
      <c r="C78" s="4">
        <f t="shared" si="68"/>
        <v>5</v>
      </c>
      <c r="D78" s="4" t="str">
        <f t="shared" si="69"/>
        <v>No</v>
      </c>
      <c r="E78" t="s">
        <v>90</v>
      </c>
      <c r="F78">
        <v>539</v>
      </c>
      <c r="G78">
        <v>0.16</v>
      </c>
      <c r="H78" t="str">
        <f t="shared" si="70"/>
        <v>&lt;2.5</v>
      </c>
      <c r="I78">
        <v>-1.44</v>
      </c>
      <c r="J78" t="str">
        <f t="shared" si="70"/>
        <v>&lt;0</v>
      </c>
      <c r="K78">
        <v>9.9700000000000006</v>
      </c>
      <c r="L78" t="str">
        <f t="shared" si="71"/>
        <v>&lt;10</v>
      </c>
      <c r="M78">
        <v>9.9700000000000006</v>
      </c>
      <c r="N78" t="str">
        <f t="shared" si="71"/>
        <v>&lt;10</v>
      </c>
      <c r="O78">
        <v>9.9700000000000006</v>
      </c>
      <c r="P78" t="str">
        <f t="shared" ref="P78" si="83">IF(O78&lt;5,"&lt;5",IF(O78&lt;10,"&lt;10",IF(O78&lt;15,"&lt;15",IF(O78&lt;20,"&lt;20","&gt;=20"))))</f>
        <v>&lt;10</v>
      </c>
    </row>
    <row r="79" spans="1:16" x14ac:dyDescent="0.25">
      <c r="A79" s="1">
        <v>45079</v>
      </c>
      <c r="B79" s="1">
        <v>45086</v>
      </c>
      <c r="C79" s="4">
        <f t="shared" si="68"/>
        <v>7</v>
      </c>
      <c r="D79" s="4" t="str">
        <f t="shared" si="69"/>
        <v>Yes</v>
      </c>
      <c r="E79" t="s">
        <v>91</v>
      </c>
      <c r="F79">
        <v>73.55</v>
      </c>
      <c r="G79">
        <v>1.97</v>
      </c>
      <c r="H79" t="str">
        <f t="shared" si="70"/>
        <v>&lt;2.5</v>
      </c>
      <c r="I79">
        <v>1.77</v>
      </c>
      <c r="J79" t="str">
        <f t="shared" si="70"/>
        <v>&lt;2.5</v>
      </c>
      <c r="K79">
        <v>12.64</v>
      </c>
      <c r="L79" t="str">
        <f t="shared" si="71"/>
        <v>&lt;15</v>
      </c>
      <c r="M79">
        <v>12.64</v>
      </c>
      <c r="N79" t="str">
        <f t="shared" si="71"/>
        <v>&lt;15</v>
      </c>
      <c r="O79">
        <v>7.71</v>
      </c>
      <c r="P79" t="str">
        <f t="shared" ref="P79" si="84">IF(O79&lt;5,"&lt;5",IF(O79&lt;10,"&lt;10",IF(O79&lt;15,"&lt;15",IF(O79&lt;20,"&lt;20","&gt;=20"))))</f>
        <v>&lt;10</v>
      </c>
    </row>
    <row r="80" spans="1:16" x14ac:dyDescent="0.25">
      <c r="A80" s="1">
        <v>45079</v>
      </c>
      <c r="B80" s="1">
        <v>45086</v>
      </c>
      <c r="C80" s="4">
        <f t="shared" si="68"/>
        <v>7</v>
      </c>
      <c r="D80" s="4" t="str">
        <f t="shared" si="69"/>
        <v>No</v>
      </c>
      <c r="E80" t="s">
        <v>92</v>
      </c>
      <c r="F80">
        <v>105.05</v>
      </c>
      <c r="G80">
        <v>-0.95</v>
      </c>
      <c r="H80" t="str">
        <f t="shared" si="70"/>
        <v>&lt;0</v>
      </c>
      <c r="I80">
        <v>-1.24</v>
      </c>
      <c r="J80" t="str">
        <f t="shared" si="70"/>
        <v>&lt;0</v>
      </c>
      <c r="K80">
        <v>11.44</v>
      </c>
      <c r="L80" t="str">
        <f t="shared" si="71"/>
        <v>&lt;15</v>
      </c>
      <c r="M80">
        <v>11.44</v>
      </c>
      <c r="N80" t="str">
        <f t="shared" si="71"/>
        <v>&lt;15</v>
      </c>
      <c r="O80">
        <v>11.44</v>
      </c>
      <c r="P80" t="str">
        <f t="shared" ref="P80" si="85">IF(O80&lt;5,"&lt;5",IF(O80&lt;10,"&lt;10",IF(O80&lt;15,"&lt;15",IF(O80&lt;20,"&lt;20","&gt;=20"))))</f>
        <v>&lt;15</v>
      </c>
    </row>
    <row r="81" spans="1:16" x14ac:dyDescent="0.25">
      <c r="A81" s="1">
        <v>45079</v>
      </c>
      <c r="B81" s="1">
        <v>45089</v>
      </c>
      <c r="C81" s="4">
        <f t="shared" si="68"/>
        <v>10</v>
      </c>
      <c r="D81" s="4" t="str">
        <f t="shared" si="69"/>
        <v>Yes</v>
      </c>
      <c r="E81" t="s">
        <v>93</v>
      </c>
      <c r="F81">
        <v>97.5</v>
      </c>
      <c r="G81">
        <v>1.08</v>
      </c>
      <c r="H81" t="str">
        <f t="shared" si="70"/>
        <v>&lt;2.5</v>
      </c>
      <c r="I81">
        <v>1.38</v>
      </c>
      <c r="J81" t="str">
        <f t="shared" si="70"/>
        <v>&lt;2.5</v>
      </c>
      <c r="K81">
        <v>8.98</v>
      </c>
      <c r="L81" t="str">
        <f t="shared" si="71"/>
        <v>&lt;10</v>
      </c>
      <c r="M81">
        <v>6.9</v>
      </c>
      <c r="N81" t="str">
        <f t="shared" si="71"/>
        <v>&lt;10</v>
      </c>
      <c r="O81">
        <v>5.39</v>
      </c>
      <c r="P81" t="str">
        <f t="shared" ref="P81" si="86">IF(O81&lt;5,"&lt;5",IF(O81&lt;10,"&lt;10",IF(O81&lt;15,"&lt;15",IF(O81&lt;20,"&lt;20","&gt;=20"))))</f>
        <v>&lt;10</v>
      </c>
    </row>
    <row r="82" spans="1:16" x14ac:dyDescent="0.25">
      <c r="A82" s="1">
        <v>45079</v>
      </c>
      <c r="B82" s="1">
        <v>45089</v>
      </c>
      <c r="C82" s="4">
        <f t="shared" si="68"/>
        <v>10</v>
      </c>
      <c r="D82" s="4" t="str">
        <f t="shared" si="69"/>
        <v>Yes</v>
      </c>
      <c r="E82" t="s">
        <v>94</v>
      </c>
      <c r="F82">
        <v>100.25</v>
      </c>
      <c r="G82">
        <v>0.7</v>
      </c>
      <c r="H82" t="str">
        <f t="shared" si="70"/>
        <v>&lt;2.5</v>
      </c>
      <c r="I82">
        <v>5.64</v>
      </c>
      <c r="J82" t="str">
        <f t="shared" si="70"/>
        <v>&lt;10</v>
      </c>
      <c r="K82">
        <v>14.48</v>
      </c>
      <c r="L82" t="str">
        <f t="shared" si="71"/>
        <v>&lt;15</v>
      </c>
      <c r="M82">
        <v>10.7</v>
      </c>
      <c r="N82" t="str">
        <f t="shared" si="71"/>
        <v>&lt;15</v>
      </c>
      <c r="O82">
        <v>7.22</v>
      </c>
      <c r="P82" t="str">
        <f t="shared" ref="P82" si="87">IF(O82&lt;5,"&lt;5",IF(O82&lt;10,"&lt;10",IF(O82&lt;15,"&lt;15",IF(O82&lt;20,"&lt;20","&gt;=20"))))</f>
        <v>&lt;10</v>
      </c>
    </row>
    <row r="83" spans="1:16" x14ac:dyDescent="0.25">
      <c r="A83" s="1">
        <v>45079</v>
      </c>
      <c r="B83" s="1">
        <v>45090</v>
      </c>
      <c r="C83" s="4">
        <f t="shared" si="68"/>
        <v>11</v>
      </c>
      <c r="D83" s="4" t="str">
        <f t="shared" si="69"/>
        <v>No</v>
      </c>
      <c r="E83" t="s">
        <v>95</v>
      </c>
      <c r="F83">
        <v>501.65</v>
      </c>
      <c r="G83">
        <v>-1.1299999999999999</v>
      </c>
      <c r="H83" t="str">
        <f t="shared" si="70"/>
        <v>&lt;0</v>
      </c>
      <c r="I83">
        <v>-0.57999999999999996</v>
      </c>
      <c r="J83" t="str">
        <f t="shared" si="70"/>
        <v>&lt;0</v>
      </c>
      <c r="K83">
        <v>12.92</v>
      </c>
      <c r="L83" t="str">
        <f t="shared" si="71"/>
        <v>&lt;15</v>
      </c>
      <c r="M83">
        <v>9.6300000000000008</v>
      </c>
      <c r="N83" t="str">
        <f t="shared" si="71"/>
        <v>&lt;10</v>
      </c>
      <c r="O83">
        <v>7.08</v>
      </c>
      <c r="P83" t="str">
        <f t="shared" ref="P83" si="88">IF(O83&lt;5,"&lt;5",IF(O83&lt;10,"&lt;10",IF(O83&lt;15,"&lt;15",IF(O83&lt;20,"&lt;20","&gt;=20"))))</f>
        <v>&lt;10</v>
      </c>
    </row>
    <row r="84" spans="1:16" x14ac:dyDescent="0.25">
      <c r="A84" s="1">
        <v>45079</v>
      </c>
      <c r="B84" s="1">
        <v>45084</v>
      </c>
      <c r="C84" s="4">
        <f t="shared" si="68"/>
        <v>5</v>
      </c>
      <c r="D84" s="4" t="str">
        <f t="shared" si="69"/>
        <v>No</v>
      </c>
      <c r="E84" t="s">
        <v>10</v>
      </c>
      <c r="F84">
        <v>74.25</v>
      </c>
      <c r="G84">
        <v>-1.01</v>
      </c>
      <c r="H84" t="str">
        <f t="shared" si="70"/>
        <v>&lt;0</v>
      </c>
      <c r="I84">
        <v>-1.41</v>
      </c>
      <c r="J84" t="str">
        <f t="shared" si="70"/>
        <v>&lt;0</v>
      </c>
      <c r="K84">
        <v>12.82</v>
      </c>
      <c r="L84" t="str">
        <f t="shared" si="71"/>
        <v>&lt;15</v>
      </c>
      <c r="M84">
        <v>10.79</v>
      </c>
      <c r="N84" t="str">
        <f t="shared" si="71"/>
        <v>&lt;15</v>
      </c>
      <c r="O84">
        <v>7.2</v>
      </c>
      <c r="P84" t="str">
        <f t="shared" ref="P84" si="89">IF(O84&lt;5,"&lt;5",IF(O84&lt;10,"&lt;10",IF(O84&lt;15,"&lt;15",IF(O84&lt;20,"&lt;20","&gt;=20"))))</f>
        <v>&lt;10</v>
      </c>
    </row>
    <row r="85" spans="1:16" x14ac:dyDescent="0.25">
      <c r="A85" s="1">
        <v>45079</v>
      </c>
      <c r="B85" s="1">
        <v>45085</v>
      </c>
      <c r="C85" s="4">
        <f t="shared" si="68"/>
        <v>6</v>
      </c>
      <c r="D85" s="4" t="str">
        <f t="shared" si="69"/>
        <v>No</v>
      </c>
      <c r="E85" t="s">
        <v>96</v>
      </c>
      <c r="F85">
        <v>111.85</v>
      </c>
      <c r="G85">
        <v>-0.76</v>
      </c>
      <c r="H85" t="str">
        <f t="shared" si="70"/>
        <v>&lt;0</v>
      </c>
      <c r="I85">
        <v>-2.2400000000000002</v>
      </c>
      <c r="J85" t="str">
        <f t="shared" si="70"/>
        <v>&lt;0</v>
      </c>
      <c r="K85">
        <v>10.35</v>
      </c>
      <c r="L85" t="str">
        <f t="shared" si="71"/>
        <v>&lt;15</v>
      </c>
      <c r="M85">
        <v>7.12</v>
      </c>
      <c r="N85" t="str">
        <f t="shared" si="71"/>
        <v>&lt;10</v>
      </c>
      <c r="O85">
        <v>5.28</v>
      </c>
      <c r="P85" t="str">
        <f t="shared" ref="P85" si="90">IF(O85&lt;5,"&lt;5",IF(O85&lt;10,"&lt;10",IF(O85&lt;15,"&lt;15",IF(O85&lt;20,"&lt;20","&gt;=20"))))</f>
        <v>&lt;10</v>
      </c>
    </row>
    <row r="86" spans="1:16" x14ac:dyDescent="0.25">
      <c r="A86" s="1">
        <v>45079</v>
      </c>
      <c r="B86" s="1">
        <v>45090</v>
      </c>
      <c r="C86" s="4">
        <f t="shared" si="68"/>
        <v>11</v>
      </c>
      <c r="D86" s="4" t="str">
        <f t="shared" si="69"/>
        <v>No</v>
      </c>
      <c r="E86" t="s">
        <v>97</v>
      </c>
      <c r="F86">
        <v>23.6</v>
      </c>
      <c r="G86">
        <v>0</v>
      </c>
      <c r="H86" t="str">
        <f t="shared" si="70"/>
        <v>&lt;2.5</v>
      </c>
      <c r="I86">
        <v>-1.48</v>
      </c>
      <c r="J86" t="str">
        <f t="shared" si="70"/>
        <v>&lt;0</v>
      </c>
      <c r="K86">
        <v>13.94</v>
      </c>
      <c r="L86" t="str">
        <f t="shared" si="71"/>
        <v>&lt;15</v>
      </c>
      <c r="M86">
        <v>13.94</v>
      </c>
      <c r="N86" t="str">
        <f t="shared" si="71"/>
        <v>&lt;15</v>
      </c>
      <c r="O86">
        <v>13.11</v>
      </c>
      <c r="P86" t="str">
        <f t="shared" ref="P86" si="91">IF(O86&lt;5,"&lt;5",IF(O86&lt;10,"&lt;10",IF(O86&lt;15,"&lt;15",IF(O86&lt;20,"&lt;20","&gt;=20"))))</f>
        <v>&lt;15</v>
      </c>
    </row>
    <row r="87" spans="1:16" x14ac:dyDescent="0.25">
      <c r="A87" s="1">
        <v>45079</v>
      </c>
      <c r="B87" s="1">
        <v>45084</v>
      </c>
      <c r="C87" s="4">
        <f t="shared" si="68"/>
        <v>5</v>
      </c>
      <c r="D87" s="4" t="str">
        <f t="shared" si="69"/>
        <v>No</v>
      </c>
      <c r="E87" t="s">
        <v>98</v>
      </c>
      <c r="F87">
        <v>138.55000000000001</v>
      </c>
      <c r="G87">
        <v>-4.33</v>
      </c>
      <c r="H87" t="str">
        <f t="shared" si="70"/>
        <v>&lt;-2.5</v>
      </c>
      <c r="I87">
        <v>-7</v>
      </c>
      <c r="J87" t="str">
        <f t="shared" si="70"/>
        <v>&lt;-5</v>
      </c>
      <c r="K87">
        <v>19.690000000000001</v>
      </c>
      <c r="L87" t="str">
        <f t="shared" si="71"/>
        <v>&lt;20</v>
      </c>
      <c r="M87">
        <v>17.809999999999999</v>
      </c>
      <c r="N87" t="str">
        <f t="shared" si="71"/>
        <v>&lt;20</v>
      </c>
      <c r="O87">
        <v>8.33</v>
      </c>
      <c r="P87" t="str">
        <f t="shared" ref="P87" si="92">IF(O87&lt;5,"&lt;5",IF(O87&lt;10,"&lt;10",IF(O87&lt;15,"&lt;15",IF(O87&lt;20,"&lt;20","&gt;=20"))))</f>
        <v>&lt;10</v>
      </c>
    </row>
    <row r="88" spans="1:16" x14ac:dyDescent="0.25">
      <c r="A88" s="1">
        <v>45079</v>
      </c>
      <c r="B88" s="1">
        <v>45084</v>
      </c>
      <c r="C88" s="4">
        <f t="shared" si="68"/>
        <v>5</v>
      </c>
      <c r="D88" s="4" t="str">
        <f t="shared" si="69"/>
        <v>Yes</v>
      </c>
      <c r="E88" t="s">
        <v>52</v>
      </c>
      <c r="F88">
        <v>79.400000000000006</v>
      </c>
      <c r="G88">
        <v>10.199999999999999</v>
      </c>
      <c r="H88" t="str">
        <f t="shared" si="70"/>
        <v>&gt;=10</v>
      </c>
      <c r="I88">
        <v>12.41</v>
      </c>
      <c r="J88" t="str">
        <f t="shared" si="70"/>
        <v>&gt;=10</v>
      </c>
      <c r="K88">
        <v>23.35</v>
      </c>
      <c r="L88" t="str">
        <f t="shared" si="71"/>
        <v>&gt;=20</v>
      </c>
      <c r="M88">
        <v>18.5</v>
      </c>
      <c r="N88" t="str">
        <f t="shared" si="71"/>
        <v>&lt;20</v>
      </c>
      <c r="O88">
        <v>18.5</v>
      </c>
      <c r="P88" t="str">
        <f t="shared" ref="P88" si="93">IF(O88&lt;5,"&lt;5",IF(O88&lt;10,"&lt;10",IF(O88&lt;15,"&lt;15",IF(O88&lt;20,"&lt;20","&gt;=20"))))</f>
        <v>&lt;20</v>
      </c>
    </row>
    <row r="89" spans="1:16" x14ac:dyDescent="0.25">
      <c r="A89" s="1">
        <v>45082</v>
      </c>
      <c r="B89" s="1">
        <v>45091</v>
      </c>
      <c r="C89" s="4">
        <f t="shared" si="68"/>
        <v>9</v>
      </c>
      <c r="D89" s="4" t="str">
        <f t="shared" si="69"/>
        <v>Yes</v>
      </c>
      <c r="E89" t="s">
        <v>99</v>
      </c>
      <c r="F89">
        <v>24.1</v>
      </c>
      <c r="G89">
        <v>2.0699999999999998</v>
      </c>
      <c r="H89" t="str">
        <f t="shared" si="70"/>
        <v>&lt;2.5</v>
      </c>
      <c r="I89">
        <v>1.87</v>
      </c>
      <c r="J89" t="str">
        <f t="shared" si="70"/>
        <v>&lt;2.5</v>
      </c>
      <c r="K89">
        <v>24.09</v>
      </c>
      <c r="L89" t="str">
        <f t="shared" si="71"/>
        <v>&gt;=20</v>
      </c>
      <c r="M89">
        <v>12.58</v>
      </c>
      <c r="N89" t="str">
        <f t="shared" si="71"/>
        <v>&lt;15</v>
      </c>
      <c r="O89">
        <v>6.07</v>
      </c>
      <c r="P89" t="str">
        <f t="shared" ref="P89" si="94">IF(O89&lt;5,"&lt;5",IF(O89&lt;10,"&lt;10",IF(O89&lt;15,"&lt;15",IF(O89&lt;20,"&lt;20","&gt;=20"))))</f>
        <v>&lt;10</v>
      </c>
    </row>
    <row r="90" spans="1:16" x14ac:dyDescent="0.25">
      <c r="A90" s="1">
        <v>45082</v>
      </c>
      <c r="B90" s="1">
        <v>45089</v>
      </c>
      <c r="C90" s="4">
        <f t="shared" si="68"/>
        <v>7</v>
      </c>
      <c r="D90" s="4" t="str">
        <f t="shared" si="69"/>
        <v>Yes</v>
      </c>
      <c r="E90" t="s">
        <v>33</v>
      </c>
      <c r="F90">
        <v>134.6</v>
      </c>
      <c r="G90">
        <v>1.52</v>
      </c>
      <c r="H90" t="str">
        <f t="shared" si="70"/>
        <v>&lt;2.5</v>
      </c>
      <c r="I90">
        <v>1.63</v>
      </c>
      <c r="J90" t="str">
        <f t="shared" si="70"/>
        <v>&lt;2.5</v>
      </c>
      <c r="K90">
        <v>18.97</v>
      </c>
      <c r="L90" t="str">
        <f t="shared" si="71"/>
        <v>&lt;20</v>
      </c>
      <c r="M90">
        <v>9.75</v>
      </c>
      <c r="N90" t="str">
        <f t="shared" si="71"/>
        <v>&lt;10</v>
      </c>
      <c r="O90">
        <v>8.2899999999999991</v>
      </c>
      <c r="P90" t="str">
        <f t="shared" ref="P90" si="95">IF(O90&lt;5,"&lt;5",IF(O90&lt;10,"&lt;10",IF(O90&lt;15,"&lt;15",IF(O90&lt;20,"&lt;20","&gt;=20"))))</f>
        <v>&lt;10</v>
      </c>
    </row>
    <row r="91" spans="1:16" x14ac:dyDescent="0.25">
      <c r="A91" s="1">
        <v>45082</v>
      </c>
      <c r="B91" s="1">
        <v>45086</v>
      </c>
      <c r="C91" s="4">
        <f t="shared" si="68"/>
        <v>4</v>
      </c>
      <c r="D91" s="4" t="str">
        <f t="shared" si="69"/>
        <v>Yes</v>
      </c>
      <c r="E91" t="s">
        <v>100</v>
      </c>
      <c r="F91">
        <v>507.75</v>
      </c>
      <c r="G91">
        <v>11.22</v>
      </c>
      <c r="H91" t="str">
        <f t="shared" si="70"/>
        <v>&gt;=10</v>
      </c>
      <c r="I91">
        <v>10.92</v>
      </c>
      <c r="J91" t="str">
        <f t="shared" si="70"/>
        <v>&gt;=10</v>
      </c>
      <c r="K91">
        <v>18.79</v>
      </c>
      <c r="L91" t="str">
        <f t="shared" si="71"/>
        <v>&lt;20</v>
      </c>
      <c r="M91">
        <v>18.79</v>
      </c>
      <c r="N91" t="str">
        <f t="shared" si="71"/>
        <v>&lt;20</v>
      </c>
      <c r="O91">
        <v>13.43</v>
      </c>
      <c r="P91" t="str">
        <f t="shared" ref="P91" si="96">IF(O91&lt;5,"&lt;5",IF(O91&lt;10,"&lt;10",IF(O91&lt;15,"&lt;15",IF(O91&lt;20,"&lt;20","&gt;=20"))))</f>
        <v>&lt;15</v>
      </c>
    </row>
    <row r="92" spans="1:16" x14ac:dyDescent="0.25">
      <c r="A92" s="1">
        <v>45082</v>
      </c>
      <c r="B92" s="1">
        <v>45086</v>
      </c>
      <c r="C92" s="4">
        <f t="shared" si="68"/>
        <v>4</v>
      </c>
      <c r="D92" s="4" t="str">
        <f t="shared" si="69"/>
        <v>Yes</v>
      </c>
      <c r="E92" t="s">
        <v>101</v>
      </c>
      <c r="F92">
        <v>675.45</v>
      </c>
      <c r="G92">
        <v>0.76</v>
      </c>
      <c r="H92" t="str">
        <f t="shared" si="70"/>
        <v>&lt;2.5</v>
      </c>
      <c r="I92">
        <v>0.4</v>
      </c>
      <c r="J92" t="str">
        <f t="shared" si="70"/>
        <v>&lt;2.5</v>
      </c>
      <c r="K92">
        <v>16.2</v>
      </c>
      <c r="L92" t="str">
        <f t="shared" si="71"/>
        <v>&lt;20</v>
      </c>
      <c r="M92">
        <v>8.32</v>
      </c>
      <c r="N92" t="str">
        <f t="shared" si="71"/>
        <v>&lt;10</v>
      </c>
      <c r="O92">
        <v>8.24</v>
      </c>
      <c r="P92" t="str">
        <f t="shared" ref="P92" si="97">IF(O92&lt;5,"&lt;5",IF(O92&lt;10,"&lt;10",IF(O92&lt;15,"&lt;15",IF(O92&lt;20,"&lt;20","&gt;=20"))))</f>
        <v>&lt;10</v>
      </c>
    </row>
    <row r="93" spans="1:16" x14ac:dyDescent="0.25">
      <c r="A93" s="1">
        <v>45082</v>
      </c>
      <c r="B93" s="1">
        <v>45089</v>
      </c>
      <c r="C93" s="4">
        <f t="shared" si="68"/>
        <v>7</v>
      </c>
      <c r="D93" s="4" t="str">
        <f t="shared" si="69"/>
        <v>No</v>
      </c>
      <c r="E93" t="s">
        <v>102</v>
      </c>
      <c r="F93">
        <v>59.95</v>
      </c>
      <c r="G93">
        <v>-1.75</v>
      </c>
      <c r="H93" t="str">
        <f t="shared" si="70"/>
        <v>&lt;0</v>
      </c>
      <c r="I93">
        <v>-0.25</v>
      </c>
      <c r="J93" t="str">
        <f t="shared" si="70"/>
        <v>&lt;0</v>
      </c>
      <c r="K93">
        <v>14.78</v>
      </c>
      <c r="L93" t="str">
        <f t="shared" si="71"/>
        <v>&lt;15</v>
      </c>
      <c r="M93">
        <v>10.17</v>
      </c>
      <c r="N93" t="str">
        <f t="shared" si="71"/>
        <v>&lt;15</v>
      </c>
      <c r="O93">
        <v>5.95</v>
      </c>
      <c r="P93" t="str">
        <f t="shared" ref="P93" si="98">IF(O93&lt;5,"&lt;5",IF(O93&lt;10,"&lt;10",IF(O93&lt;15,"&lt;15",IF(O93&lt;20,"&lt;20","&gt;=20"))))</f>
        <v>&lt;10</v>
      </c>
    </row>
    <row r="94" spans="1:16" x14ac:dyDescent="0.25">
      <c r="A94" s="1">
        <v>45082</v>
      </c>
      <c r="B94" s="1">
        <v>45086</v>
      </c>
      <c r="C94" s="4">
        <f t="shared" si="68"/>
        <v>4</v>
      </c>
      <c r="D94" s="4" t="str">
        <f t="shared" si="69"/>
        <v>No</v>
      </c>
      <c r="E94" t="s">
        <v>103</v>
      </c>
      <c r="F94">
        <v>187.95</v>
      </c>
      <c r="G94">
        <v>0.05</v>
      </c>
      <c r="H94" t="str">
        <f t="shared" si="70"/>
        <v>&lt;2.5</v>
      </c>
      <c r="I94">
        <v>-0.74</v>
      </c>
      <c r="J94" t="str">
        <f t="shared" si="70"/>
        <v>&lt;0</v>
      </c>
      <c r="K94">
        <v>12.85</v>
      </c>
      <c r="L94" t="str">
        <f t="shared" si="71"/>
        <v>&lt;15</v>
      </c>
      <c r="M94">
        <v>11.32</v>
      </c>
      <c r="N94" t="str">
        <f t="shared" si="71"/>
        <v>&lt;15</v>
      </c>
      <c r="O94">
        <v>11.32</v>
      </c>
      <c r="P94" t="str">
        <f t="shared" ref="P94" si="99">IF(O94&lt;5,"&lt;5",IF(O94&lt;10,"&lt;10",IF(O94&lt;15,"&lt;15",IF(O94&lt;20,"&lt;20","&gt;=20"))))</f>
        <v>&lt;15</v>
      </c>
    </row>
    <row r="95" spans="1:16" x14ac:dyDescent="0.25">
      <c r="A95" s="1">
        <v>45082</v>
      </c>
      <c r="B95" s="1">
        <v>45086</v>
      </c>
      <c r="C95" s="4">
        <f t="shared" si="68"/>
        <v>4</v>
      </c>
      <c r="D95" s="4" t="str">
        <f t="shared" si="69"/>
        <v>Yes</v>
      </c>
      <c r="E95" t="s">
        <v>104</v>
      </c>
      <c r="F95">
        <v>558.5</v>
      </c>
      <c r="G95">
        <v>1.07</v>
      </c>
      <c r="H95" t="str">
        <f t="shared" si="70"/>
        <v>&lt;2.5</v>
      </c>
      <c r="I95">
        <v>-0.72</v>
      </c>
      <c r="J95" t="str">
        <f t="shared" si="70"/>
        <v>&lt;0</v>
      </c>
      <c r="K95">
        <v>12.66</v>
      </c>
      <c r="L95" t="str">
        <f t="shared" si="71"/>
        <v>&lt;15</v>
      </c>
      <c r="M95">
        <v>12.66</v>
      </c>
      <c r="N95" t="str">
        <f t="shared" si="71"/>
        <v>&lt;15</v>
      </c>
      <c r="O95">
        <v>11.05</v>
      </c>
      <c r="P95" t="str">
        <f t="shared" ref="P95" si="100">IF(O95&lt;5,"&lt;5",IF(O95&lt;10,"&lt;10",IF(O95&lt;15,"&lt;15",IF(O95&lt;20,"&lt;20","&gt;=20"))))</f>
        <v>&lt;15</v>
      </c>
    </row>
    <row r="96" spans="1:16" x14ac:dyDescent="0.25">
      <c r="A96" s="1">
        <v>45082</v>
      </c>
      <c r="B96" s="1">
        <v>45091</v>
      </c>
      <c r="C96" s="4">
        <f t="shared" si="68"/>
        <v>9</v>
      </c>
      <c r="D96" s="4" t="str">
        <f t="shared" si="69"/>
        <v>No</v>
      </c>
      <c r="E96" t="s">
        <v>105</v>
      </c>
      <c r="F96">
        <v>753.9</v>
      </c>
      <c r="G96">
        <v>-0.96</v>
      </c>
      <c r="H96" t="str">
        <f t="shared" si="70"/>
        <v>&lt;0</v>
      </c>
      <c r="I96">
        <v>-0.94</v>
      </c>
      <c r="J96" t="str">
        <f t="shared" si="70"/>
        <v>&lt;0</v>
      </c>
      <c r="K96">
        <v>14.25</v>
      </c>
      <c r="L96" t="str">
        <f t="shared" si="71"/>
        <v>&lt;15</v>
      </c>
      <c r="M96">
        <v>13.08</v>
      </c>
      <c r="N96" t="str">
        <f t="shared" si="71"/>
        <v>&lt;15</v>
      </c>
      <c r="O96">
        <v>10.53</v>
      </c>
      <c r="P96" t="str">
        <f t="shared" ref="P96" si="101">IF(O96&lt;5,"&lt;5",IF(O96&lt;10,"&lt;10",IF(O96&lt;15,"&lt;15",IF(O96&lt;20,"&lt;20","&gt;=20"))))</f>
        <v>&lt;15</v>
      </c>
    </row>
    <row r="97" spans="1:16" x14ac:dyDescent="0.25">
      <c r="A97" s="1">
        <v>45082</v>
      </c>
      <c r="B97" s="1">
        <v>45090</v>
      </c>
      <c r="C97" s="4">
        <f t="shared" si="68"/>
        <v>8</v>
      </c>
      <c r="D97" s="4" t="str">
        <f t="shared" si="69"/>
        <v>No</v>
      </c>
      <c r="E97" t="s">
        <v>106</v>
      </c>
      <c r="F97">
        <v>843</v>
      </c>
      <c r="G97">
        <v>0.08</v>
      </c>
      <c r="H97" t="str">
        <f t="shared" si="70"/>
        <v>&lt;2.5</v>
      </c>
      <c r="I97">
        <v>0.14000000000000001</v>
      </c>
      <c r="J97" t="str">
        <f t="shared" si="70"/>
        <v>&lt;2.5</v>
      </c>
      <c r="K97">
        <v>15.36</v>
      </c>
      <c r="L97" t="str">
        <f t="shared" si="71"/>
        <v>&lt;20</v>
      </c>
      <c r="M97">
        <v>13.24</v>
      </c>
      <c r="N97" t="str">
        <f t="shared" si="71"/>
        <v>&lt;15</v>
      </c>
      <c r="O97">
        <v>9.82</v>
      </c>
      <c r="P97" t="str">
        <f t="shared" ref="P97" si="102">IF(O97&lt;5,"&lt;5",IF(O97&lt;10,"&lt;10",IF(O97&lt;15,"&lt;15",IF(O97&lt;20,"&lt;20","&gt;=20"))))</f>
        <v>&lt;10</v>
      </c>
    </row>
    <row r="98" spans="1:16" x14ac:dyDescent="0.25">
      <c r="A98" s="1">
        <v>45082</v>
      </c>
      <c r="B98" s="1">
        <v>45086</v>
      </c>
      <c r="C98" s="4">
        <f t="shared" si="68"/>
        <v>4</v>
      </c>
      <c r="D98" s="4" t="str">
        <f t="shared" si="69"/>
        <v>Yes</v>
      </c>
      <c r="E98" t="s">
        <v>9</v>
      </c>
      <c r="F98">
        <v>769.75</v>
      </c>
      <c r="G98">
        <v>1.59</v>
      </c>
      <c r="H98" t="str">
        <f t="shared" si="70"/>
        <v>&lt;2.5</v>
      </c>
      <c r="I98">
        <v>0.25</v>
      </c>
      <c r="J98" t="str">
        <f t="shared" si="70"/>
        <v>&lt;2.5</v>
      </c>
      <c r="K98">
        <v>11.88</v>
      </c>
      <c r="L98" t="str">
        <f t="shared" si="71"/>
        <v>&lt;15</v>
      </c>
      <c r="M98">
        <v>9.52</v>
      </c>
      <c r="N98" t="str">
        <f t="shared" si="71"/>
        <v>&lt;10</v>
      </c>
      <c r="O98">
        <v>6.29</v>
      </c>
      <c r="P98" t="str">
        <f t="shared" ref="P98" si="103">IF(O98&lt;5,"&lt;5",IF(O98&lt;10,"&lt;10",IF(O98&lt;15,"&lt;15",IF(O98&lt;20,"&lt;20","&gt;=20"))))</f>
        <v>&lt;10</v>
      </c>
    </row>
    <row r="99" spans="1:16" x14ac:dyDescent="0.25">
      <c r="A99" s="1">
        <v>45082</v>
      </c>
      <c r="B99" s="1">
        <v>45085</v>
      </c>
      <c r="C99" s="4">
        <f t="shared" si="68"/>
        <v>3</v>
      </c>
      <c r="D99" s="4" t="str">
        <f t="shared" si="69"/>
        <v>No</v>
      </c>
      <c r="E99" t="s">
        <v>107</v>
      </c>
      <c r="F99">
        <v>349.95</v>
      </c>
      <c r="G99">
        <v>-0.44</v>
      </c>
      <c r="H99" t="str">
        <f t="shared" si="70"/>
        <v>&lt;0</v>
      </c>
      <c r="I99">
        <v>3.93</v>
      </c>
      <c r="J99" t="str">
        <f t="shared" si="70"/>
        <v>&lt;5</v>
      </c>
      <c r="K99">
        <v>16.73</v>
      </c>
      <c r="L99" t="str">
        <f t="shared" si="71"/>
        <v>&lt;20</v>
      </c>
      <c r="M99">
        <v>16.73</v>
      </c>
      <c r="N99" t="str">
        <f t="shared" si="71"/>
        <v>&lt;20</v>
      </c>
      <c r="O99">
        <v>16.66</v>
      </c>
      <c r="P99" t="str">
        <f t="shared" ref="P99" si="104">IF(O99&lt;5,"&lt;5",IF(O99&lt;10,"&lt;10",IF(O99&lt;15,"&lt;15",IF(O99&lt;20,"&lt;20","&gt;=20"))))</f>
        <v>&lt;20</v>
      </c>
    </row>
    <row r="100" spans="1:16" x14ac:dyDescent="0.25">
      <c r="A100" s="1">
        <v>45082</v>
      </c>
      <c r="B100" s="1">
        <v>45089</v>
      </c>
      <c r="C100" s="4">
        <f t="shared" si="68"/>
        <v>7</v>
      </c>
      <c r="D100" s="4" t="str">
        <f t="shared" si="69"/>
        <v>No</v>
      </c>
      <c r="E100" t="s">
        <v>108</v>
      </c>
      <c r="F100">
        <v>357.6</v>
      </c>
      <c r="G100">
        <v>0.45</v>
      </c>
      <c r="H100" t="str">
        <f t="shared" si="70"/>
        <v>&lt;2.5</v>
      </c>
      <c r="I100">
        <v>0.62</v>
      </c>
      <c r="J100" t="str">
        <f t="shared" si="70"/>
        <v>&lt;2.5</v>
      </c>
      <c r="K100">
        <v>9.68</v>
      </c>
      <c r="L100" t="str">
        <f t="shared" si="71"/>
        <v>&lt;10</v>
      </c>
      <c r="M100">
        <v>8.52</v>
      </c>
      <c r="N100" t="str">
        <f t="shared" si="71"/>
        <v>&lt;10</v>
      </c>
      <c r="O100">
        <v>6.78</v>
      </c>
      <c r="P100" t="str">
        <f t="shared" ref="P100" si="105">IF(O100&lt;5,"&lt;5",IF(O100&lt;10,"&lt;10",IF(O100&lt;15,"&lt;15",IF(O100&lt;20,"&lt;20","&gt;=20"))))</f>
        <v>&lt;10</v>
      </c>
    </row>
    <row r="101" spans="1:16" x14ac:dyDescent="0.25">
      <c r="A101" s="1">
        <v>45083</v>
      </c>
      <c r="B101" s="1">
        <v>45089</v>
      </c>
      <c r="C101" s="4">
        <f t="shared" si="68"/>
        <v>6</v>
      </c>
      <c r="D101" s="4" t="str">
        <f t="shared" si="69"/>
        <v>No</v>
      </c>
      <c r="E101" t="s">
        <v>109</v>
      </c>
      <c r="F101">
        <v>613.29999999999995</v>
      </c>
      <c r="G101">
        <v>-0.39</v>
      </c>
      <c r="H101" t="str">
        <f t="shared" si="70"/>
        <v>&lt;0</v>
      </c>
      <c r="I101">
        <v>-0.63</v>
      </c>
      <c r="J101" t="str">
        <f t="shared" si="70"/>
        <v>&lt;0</v>
      </c>
      <c r="K101">
        <v>12.53</v>
      </c>
      <c r="L101" t="str">
        <f t="shared" si="71"/>
        <v>&lt;15</v>
      </c>
      <c r="M101">
        <v>9.64</v>
      </c>
      <c r="N101" t="str">
        <f t="shared" si="71"/>
        <v>&lt;10</v>
      </c>
      <c r="O101">
        <v>5</v>
      </c>
      <c r="P101" t="str">
        <f t="shared" ref="P101" si="106">IF(O101&lt;5,"&lt;5",IF(O101&lt;10,"&lt;10",IF(O101&lt;15,"&lt;15",IF(O101&lt;20,"&lt;20","&gt;=20"))))</f>
        <v>&lt;10</v>
      </c>
    </row>
    <row r="102" spans="1:16" x14ac:dyDescent="0.25">
      <c r="A102" s="1">
        <v>45083</v>
      </c>
      <c r="B102" s="1">
        <v>45086</v>
      </c>
      <c r="C102" s="4">
        <f t="shared" si="68"/>
        <v>3</v>
      </c>
      <c r="D102" s="4" t="str">
        <f t="shared" si="69"/>
        <v>No</v>
      </c>
      <c r="E102" t="s">
        <v>110</v>
      </c>
      <c r="F102">
        <v>455.7</v>
      </c>
      <c r="G102">
        <v>0.13</v>
      </c>
      <c r="H102" t="str">
        <f t="shared" si="70"/>
        <v>&lt;2.5</v>
      </c>
      <c r="I102">
        <v>0.71</v>
      </c>
      <c r="J102" t="str">
        <f t="shared" si="70"/>
        <v>&lt;2.5</v>
      </c>
      <c r="K102">
        <v>18.29</v>
      </c>
      <c r="L102" t="str">
        <f t="shared" si="71"/>
        <v>&lt;20</v>
      </c>
      <c r="M102">
        <v>11.67</v>
      </c>
      <c r="N102" t="str">
        <f t="shared" si="71"/>
        <v>&lt;15</v>
      </c>
      <c r="O102">
        <v>6.24</v>
      </c>
      <c r="P102" t="str">
        <f t="shared" ref="P102" si="107">IF(O102&lt;5,"&lt;5",IF(O102&lt;10,"&lt;10",IF(O102&lt;15,"&lt;15",IF(O102&lt;20,"&lt;20","&gt;=20"))))</f>
        <v>&lt;10</v>
      </c>
    </row>
    <row r="103" spans="1:16" x14ac:dyDescent="0.25">
      <c r="A103" s="1">
        <v>45083</v>
      </c>
      <c r="B103" s="1">
        <v>45090</v>
      </c>
      <c r="C103" s="4">
        <f t="shared" si="68"/>
        <v>7</v>
      </c>
      <c r="D103" s="4" t="str">
        <f t="shared" si="69"/>
        <v>Yes</v>
      </c>
      <c r="E103" t="s">
        <v>111</v>
      </c>
      <c r="F103">
        <v>77.849999999999994</v>
      </c>
      <c r="G103">
        <v>5.33</v>
      </c>
      <c r="H103" t="str">
        <f t="shared" si="70"/>
        <v>&lt;10</v>
      </c>
      <c r="I103">
        <v>2.44</v>
      </c>
      <c r="J103" t="str">
        <f t="shared" si="70"/>
        <v>&lt;2.5</v>
      </c>
      <c r="K103">
        <v>11.57</v>
      </c>
      <c r="L103" t="str">
        <f t="shared" si="71"/>
        <v>&lt;15</v>
      </c>
      <c r="M103">
        <v>10.44</v>
      </c>
      <c r="N103" t="str">
        <f t="shared" si="71"/>
        <v>&lt;15</v>
      </c>
      <c r="O103">
        <v>9.77</v>
      </c>
      <c r="P103" t="str">
        <f t="shared" ref="P103" si="108">IF(O103&lt;5,"&lt;5",IF(O103&lt;10,"&lt;10",IF(O103&lt;15,"&lt;15",IF(O103&lt;20,"&lt;20","&gt;=20"))))</f>
        <v>&lt;10</v>
      </c>
    </row>
    <row r="104" spans="1:16" x14ac:dyDescent="0.25">
      <c r="A104" s="1">
        <v>45083</v>
      </c>
      <c r="B104" s="1">
        <v>45092</v>
      </c>
      <c r="C104" s="4">
        <f t="shared" si="68"/>
        <v>9</v>
      </c>
      <c r="D104" s="4" t="str">
        <f t="shared" si="69"/>
        <v>No</v>
      </c>
      <c r="E104" t="s">
        <v>112</v>
      </c>
      <c r="F104">
        <v>790.15</v>
      </c>
      <c r="G104">
        <v>0.42</v>
      </c>
      <c r="H104" t="str">
        <f t="shared" si="70"/>
        <v>&lt;2.5</v>
      </c>
      <c r="I104">
        <v>1.4</v>
      </c>
      <c r="J104" t="str">
        <f t="shared" si="70"/>
        <v>&lt;2.5</v>
      </c>
      <c r="K104">
        <v>15.39</v>
      </c>
      <c r="L104" t="str">
        <f t="shared" si="71"/>
        <v>&lt;20</v>
      </c>
      <c r="M104">
        <v>14.03</v>
      </c>
      <c r="N104" t="str">
        <f t="shared" si="71"/>
        <v>&lt;15</v>
      </c>
      <c r="O104">
        <v>8.5</v>
      </c>
      <c r="P104" t="str">
        <f t="shared" ref="P104" si="109">IF(O104&lt;5,"&lt;5",IF(O104&lt;10,"&lt;10",IF(O104&lt;15,"&lt;15",IF(O104&lt;20,"&lt;20","&gt;=20"))))</f>
        <v>&lt;10</v>
      </c>
    </row>
    <row r="105" spans="1:16" x14ac:dyDescent="0.25">
      <c r="A105" s="1">
        <v>45083</v>
      </c>
      <c r="B105" s="1">
        <v>45089</v>
      </c>
      <c r="C105" s="4">
        <f t="shared" si="68"/>
        <v>6</v>
      </c>
      <c r="D105" s="4" t="str">
        <f t="shared" si="69"/>
        <v>Yes</v>
      </c>
      <c r="E105" t="s">
        <v>113</v>
      </c>
      <c r="F105">
        <v>139.55000000000001</v>
      </c>
      <c r="G105">
        <v>10.18</v>
      </c>
      <c r="H105" t="str">
        <f t="shared" si="70"/>
        <v>&gt;=10</v>
      </c>
      <c r="I105">
        <v>8.1999999999999993</v>
      </c>
      <c r="J105" t="str">
        <f t="shared" si="70"/>
        <v>&lt;10</v>
      </c>
      <c r="K105">
        <v>24.4</v>
      </c>
      <c r="L105" t="str">
        <f t="shared" si="71"/>
        <v>&gt;=20</v>
      </c>
      <c r="M105">
        <v>14.43</v>
      </c>
      <c r="N105" t="str">
        <f t="shared" si="71"/>
        <v>&lt;15</v>
      </c>
      <c r="O105">
        <v>11.04</v>
      </c>
      <c r="P105" t="str">
        <f t="shared" ref="P105" si="110">IF(O105&lt;5,"&lt;5",IF(O105&lt;10,"&lt;10",IF(O105&lt;15,"&lt;15",IF(O105&lt;20,"&lt;20","&gt;=20"))))</f>
        <v>&lt;15</v>
      </c>
    </row>
    <row r="106" spans="1:16" x14ac:dyDescent="0.25">
      <c r="A106" s="1">
        <v>45083</v>
      </c>
      <c r="B106" s="1">
        <v>45089</v>
      </c>
      <c r="C106" s="4">
        <f t="shared" si="68"/>
        <v>6</v>
      </c>
      <c r="D106" s="4" t="str">
        <f t="shared" si="69"/>
        <v>No</v>
      </c>
      <c r="E106" t="s">
        <v>114</v>
      </c>
      <c r="F106">
        <v>320.3</v>
      </c>
      <c r="G106">
        <v>-0.27</v>
      </c>
      <c r="H106" t="str">
        <f t="shared" si="70"/>
        <v>&lt;0</v>
      </c>
      <c r="I106">
        <v>0.23</v>
      </c>
      <c r="J106" t="str">
        <f t="shared" si="70"/>
        <v>&lt;2.5</v>
      </c>
      <c r="K106">
        <v>20.81</v>
      </c>
      <c r="L106" t="str">
        <f t="shared" si="71"/>
        <v>&gt;=20</v>
      </c>
      <c r="M106">
        <v>20.420000000000002</v>
      </c>
      <c r="N106" t="str">
        <f t="shared" si="71"/>
        <v>&gt;=20</v>
      </c>
      <c r="O106">
        <v>14.49</v>
      </c>
      <c r="P106" t="str">
        <f t="shared" ref="P106" si="111">IF(O106&lt;5,"&lt;5",IF(O106&lt;10,"&lt;10",IF(O106&lt;15,"&lt;15",IF(O106&lt;20,"&lt;20","&gt;=20"))))</f>
        <v>&lt;15</v>
      </c>
    </row>
    <row r="107" spans="1:16" x14ac:dyDescent="0.25">
      <c r="A107" s="1">
        <v>45083</v>
      </c>
      <c r="B107" s="1">
        <v>45090</v>
      </c>
      <c r="C107" s="4">
        <f t="shared" si="68"/>
        <v>7</v>
      </c>
      <c r="D107" s="4" t="str">
        <f t="shared" si="69"/>
        <v>No</v>
      </c>
      <c r="E107" t="s">
        <v>115</v>
      </c>
      <c r="F107">
        <v>712.05</v>
      </c>
      <c r="G107">
        <v>0.2</v>
      </c>
      <c r="H107" t="str">
        <f t="shared" si="70"/>
        <v>&lt;2.5</v>
      </c>
      <c r="I107">
        <v>-1.98</v>
      </c>
      <c r="J107" t="str">
        <f t="shared" si="70"/>
        <v>&lt;0</v>
      </c>
      <c r="K107">
        <v>23.47</v>
      </c>
      <c r="L107" t="str">
        <f t="shared" si="71"/>
        <v>&gt;=20</v>
      </c>
      <c r="M107">
        <v>10.130000000000001</v>
      </c>
      <c r="N107" t="str">
        <f t="shared" si="71"/>
        <v>&lt;15</v>
      </c>
      <c r="O107">
        <v>6.99</v>
      </c>
      <c r="P107" t="str">
        <f t="shared" ref="P107" si="112">IF(O107&lt;5,"&lt;5",IF(O107&lt;10,"&lt;10",IF(O107&lt;15,"&lt;15",IF(O107&lt;20,"&lt;20","&gt;=20"))))</f>
        <v>&lt;10</v>
      </c>
    </row>
    <row r="108" spans="1:16" x14ac:dyDescent="0.25">
      <c r="A108" s="1">
        <v>45083</v>
      </c>
      <c r="B108" s="1">
        <v>45089</v>
      </c>
      <c r="C108" s="4">
        <f t="shared" si="68"/>
        <v>6</v>
      </c>
      <c r="D108" s="4" t="str">
        <f t="shared" si="69"/>
        <v>No</v>
      </c>
      <c r="E108" t="s">
        <v>116</v>
      </c>
      <c r="F108">
        <v>646.79999999999995</v>
      </c>
      <c r="G108">
        <v>-0.87</v>
      </c>
      <c r="H108" t="str">
        <f t="shared" si="70"/>
        <v>&lt;0</v>
      </c>
      <c r="I108">
        <v>-1.73</v>
      </c>
      <c r="J108" t="str">
        <f t="shared" si="70"/>
        <v>&lt;0</v>
      </c>
      <c r="K108">
        <v>18.190000000000001</v>
      </c>
      <c r="L108" t="str">
        <f t="shared" si="71"/>
        <v>&lt;20</v>
      </c>
      <c r="M108">
        <v>9.76</v>
      </c>
      <c r="N108" t="str">
        <f t="shared" si="71"/>
        <v>&lt;10</v>
      </c>
      <c r="O108">
        <v>5.37</v>
      </c>
      <c r="P108" t="str">
        <f t="shared" ref="P108" si="113">IF(O108&lt;5,"&lt;5",IF(O108&lt;10,"&lt;10",IF(O108&lt;15,"&lt;15",IF(O108&lt;20,"&lt;20","&gt;=20"))))</f>
        <v>&lt;10</v>
      </c>
    </row>
    <row r="109" spans="1:16" x14ac:dyDescent="0.25">
      <c r="A109" s="1">
        <v>45083</v>
      </c>
      <c r="B109" s="1">
        <v>45091</v>
      </c>
      <c r="C109" s="4">
        <f t="shared" si="68"/>
        <v>8</v>
      </c>
      <c r="D109" s="4" t="str">
        <f t="shared" si="69"/>
        <v>No</v>
      </c>
      <c r="E109" t="s">
        <v>29</v>
      </c>
      <c r="F109">
        <v>31.65</v>
      </c>
      <c r="G109">
        <v>-0.63</v>
      </c>
      <c r="H109" t="str">
        <f t="shared" si="70"/>
        <v>&lt;0</v>
      </c>
      <c r="I109">
        <v>-0.47</v>
      </c>
      <c r="J109" t="str">
        <f t="shared" si="70"/>
        <v>&lt;0</v>
      </c>
      <c r="K109">
        <v>21.83</v>
      </c>
      <c r="L109" t="str">
        <f t="shared" si="71"/>
        <v>&gt;=20</v>
      </c>
      <c r="M109">
        <v>18.57</v>
      </c>
      <c r="N109" t="str">
        <f t="shared" si="71"/>
        <v>&lt;20</v>
      </c>
      <c r="O109">
        <v>15.08</v>
      </c>
      <c r="P109" t="str">
        <f t="shared" ref="P109" si="114">IF(O109&lt;5,"&lt;5",IF(O109&lt;10,"&lt;10",IF(O109&lt;15,"&lt;15",IF(O109&lt;20,"&lt;20","&gt;=20"))))</f>
        <v>&lt;20</v>
      </c>
    </row>
    <row r="110" spans="1:16" x14ac:dyDescent="0.25">
      <c r="A110" s="1">
        <v>45083</v>
      </c>
      <c r="B110" s="1">
        <v>45090</v>
      </c>
      <c r="C110" s="4">
        <f t="shared" si="68"/>
        <v>7</v>
      </c>
      <c r="D110" s="4" t="str">
        <f t="shared" si="69"/>
        <v>No</v>
      </c>
      <c r="E110" t="s">
        <v>117</v>
      </c>
      <c r="F110">
        <v>58.8</v>
      </c>
      <c r="G110">
        <v>-2.5499999999999998</v>
      </c>
      <c r="H110" t="str">
        <f t="shared" si="70"/>
        <v>&lt;-2.5</v>
      </c>
      <c r="I110">
        <v>-3.83</v>
      </c>
      <c r="J110" t="str">
        <f t="shared" si="70"/>
        <v>&lt;-2.5</v>
      </c>
      <c r="K110">
        <v>12.2</v>
      </c>
      <c r="L110" t="str">
        <f t="shared" si="71"/>
        <v>&lt;15</v>
      </c>
      <c r="M110">
        <v>11.33</v>
      </c>
      <c r="N110" t="str">
        <f t="shared" si="71"/>
        <v>&lt;15</v>
      </c>
      <c r="O110">
        <v>7.16</v>
      </c>
      <c r="P110" t="str">
        <f t="shared" ref="P110" si="115">IF(O110&lt;5,"&lt;5",IF(O110&lt;10,"&lt;10",IF(O110&lt;15,"&lt;15",IF(O110&lt;20,"&lt;20","&gt;=20"))))</f>
        <v>&lt;10</v>
      </c>
    </row>
    <row r="111" spans="1:16" x14ac:dyDescent="0.25">
      <c r="A111" s="1">
        <v>45083</v>
      </c>
      <c r="B111" s="1">
        <v>45089</v>
      </c>
      <c r="C111" s="4">
        <f t="shared" si="68"/>
        <v>6</v>
      </c>
      <c r="D111" s="4" t="str">
        <f t="shared" si="69"/>
        <v>No</v>
      </c>
      <c r="E111" t="s">
        <v>118</v>
      </c>
      <c r="F111">
        <v>32.950000000000003</v>
      </c>
      <c r="G111">
        <v>-1.06</v>
      </c>
      <c r="H111" t="str">
        <f t="shared" si="70"/>
        <v>&lt;0</v>
      </c>
      <c r="I111">
        <v>-0.3</v>
      </c>
      <c r="J111" t="str">
        <f t="shared" si="70"/>
        <v>&lt;0</v>
      </c>
      <c r="K111">
        <v>19.12</v>
      </c>
      <c r="L111" t="str">
        <f t="shared" si="71"/>
        <v>&lt;20</v>
      </c>
      <c r="M111">
        <v>17.66</v>
      </c>
      <c r="N111" t="str">
        <f t="shared" si="71"/>
        <v>&lt;20</v>
      </c>
      <c r="O111">
        <v>8.68</v>
      </c>
      <c r="P111" t="str">
        <f t="shared" ref="P111" si="116">IF(O111&lt;5,"&lt;5",IF(O111&lt;10,"&lt;10",IF(O111&lt;15,"&lt;15",IF(O111&lt;20,"&lt;20","&gt;=20"))))</f>
        <v>&lt;10</v>
      </c>
    </row>
    <row r="112" spans="1:16" x14ac:dyDescent="0.25">
      <c r="A112" s="1">
        <v>45083</v>
      </c>
      <c r="B112" s="1">
        <v>45090</v>
      </c>
      <c r="C112" s="4">
        <f t="shared" si="68"/>
        <v>7</v>
      </c>
      <c r="D112" s="4" t="str">
        <f t="shared" si="69"/>
        <v>No</v>
      </c>
      <c r="E112" t="s">
        <v>119</v>
      </c>
      <c r="F112">
        <v>129.85</v>
      </c>
      <c r="G112">
        <v>-1.96</v>
      </c>
      <c r="H112" t="str">
        <f t="shared" si="70"/>
        <v>&lt;0</v>
      </c>
      <c r="I112">
        <v>-4.24</v>
      </c>
      <c r="J112" t="str">
        <f t="shared" si="70"/>
        <v>&lt;-2.5</v>
      </c>
      <c r="K112">
        <v>11.4</v>
      </c>
      <c r="L112" t="str">
        <f t="shared" si="71"/>
        <v>&lt;15</v>
      </c>
      <c r="M112">
        <v>9.83</v>
      </c>
      <c r="N112" t="str">
        <f t="shared" si="71"/>
        <v>&lt;10</v>
      </c>
      <c r="O112">
        <v>9.2100000000000009</v>
      </c>
      <c r="P112" t="str">
        <f t="shared" ref="P112" si="117">IF(O112&lt;5,"&lt;5",IF(O112&lt;10,"&lt;10",IF(O112&lt;15,"&lt;15",IF(O112&lt;20,"&lt;20","&gt;=20"))))</f>
        <v>&lt;10</v>
      </c>
    </row>
    <row r="113" spans="1:16" x14ac:dyDescent="0.25">
      <c r="A113" s="1">
        <v>45083</v>
      </c>
      <c r="B113" s="1">
        <v>45089</v>
      </c>
      <c r="C113" s="4">
        <f t="shared" si="68"/>
        <v>6</v>
      </c>
      <c r="D113" s="4" t="str">
        <f t="shared" si="69"/>
        <v>No</v>
      </c>
      <c r="E113" t="s">
        <v>120</v>
      </c>
      <c r="F113">
        <v>131.15</v>
      </c>
      <c r="G113">
        <v>-1.83</v>
      </c>
      <c r="H113" t="str">
        <f t="shared" si="70"/>
        <v>&lt;0</v>
      </c>
      <c r="I113">
        <v>0.65</v>
      </c>
      <c r="J113" t="str">
        <f t="shared" si="70"/>
        <v>&lt;2.5</v>
      </c>
      <c r="K113">
        <v>21.92</v>
      </c>
      <c r="L113" t="str">
        <f t="shared" si="71"/>
        <v>&gt;=20</v>
      </c>
      <c r="M113">
        <v>10.76</v>
      </c>
      <c r="N113" t="str">
        <f t="shared" si="71"/>
        <v>&lt;15</v>
      </c>
      <c r="O113">
        <v>9.4700000000000006</v>
      </c>
      <c r="P113" t="str">
        <f t="shared" ref="P113" si="118">IF(O113&lt;5,"&lt;5",IF(O113&lt;10,"&lt;10",IF(O113&lt;15,"&lt;15",IF(O113&lt;20,"&lt;20","&gt;=20"))))</f>
        <v>&lt;10</v>
      </c>
    </row>
    <row r="114" spans="1:16" x14ac:dyDescent="0.25">
      <c r="A114" s="1">
        <v>45083</v>
      </c>
      <c r="B114" s="1">
        <v>45091</v>
      </c>
      <c r="C114" s="4">
        <f t="shared" si="68"/>
        <v>8</v>
      </c>
      <c r="D114" s="4" t="str">
        <f t="shared" si="69"/>
        <v>No</v>
      </c>
      <c r="E114" t="s">
        <v>121</v>
      </c>
      <c r="F114">
        <v>340.45</v>
      </c>
      <c r="G114">
        <v>-1.75</v>
      </c>
      <c r="H114" t="str">
        <f t="shared" si="70"/>
        <v>&lt;0</v>
      </c>
      <c r="I114">
        <v>-0.04</v>
      </c>
      <c r="J114" t="str">
        <f t="shared" si="70"/>
        <v>&lt;0</v>
      </c>
      <c r="K114">
        <v>7.88</v>
      </c>
      <c r="L114" t="str">
        <f t="shared" si="71"/>
        <v>&lt;10</v>
      </c>
      <c r="M114">
        <v>7.88</v>
      </c>
      <c r="N114" t="str">
        <f t="shared" si="71"/>
        <v>&lt;10</v>
      </c>
      <c r="O114">
        <v>7.88</v>
      </c>
      <c r="P114" t="str">
        <f t="shared" ref="P114" si="119">IF(O114&lt;5,"&lt;5",IF(O114&lt;10,"&lt;10",IF(O114&lt;15,"&lt;15",IF(O114&lt;20,"&lt;20","&gt;=20"))))</f>
        <v>&lt;10</v>
      </c>
    </row>
    <row r="115" spans="1:16" x14ac:dyDescent="0.25">
      <c r="A115" s="1">
        <v>45083</v>
      </c>
      <c r="B115" s="1">
        <v>45086</v>
      </c>
      <c r="C115" s="4">
        <f t="shared" si="68"/>
        <v>3</v>
      </c>
      <c r="D115" s="4" t="str">
        <f t="shared" si="69"/>
        <v>Yes</v>
      </c>
      <c r="E115" t="s">
        <v>9</v>
      </c>
      <c r="F115">
        <v>769.75</v>
      </c>
      <c r="G115">
        <v>1.59</v>
      </c>
      <c r="H115" t="str">
        <f t="shared" si="70"/>
        <v>&lt;2.5</v>
      </c>
      <c r="I115">
        <v>0.25</v>
      </c>
      <c r="J115" t="str">
        <f t="shared" si="70"/>
        <v>&lt;2.5</v>
      </c>
      <c r="K115">
        <v>11.37</v>
      </c>
      <c r="L115" t="str">
        <f t="shared" si="71"/>
        <v>&lt;15</v>
      </c>
      <c r="M115">
        <v>10.02</v>
      </c>
      <c r="N115" t="str">
        <f t="shared" si="71"/>
        <v>&lt;15</v>
      </c>
      <c r="O115">
        <v>10.02</v>
      </c>
      <c r="P115" t="str">
        <f t="shared" ref="P115" si="120">IF(O115&lt;5,"&lt;5",IF(O115&lt;10,"&lt;10",IF(O115&lt;15,"&lt;15",IF(O115&lt;20,"&lt;20","&gt;=20"))))</f>
        <v>&lt;15</v>
      </c>
    </row>
    <row r="116" spans="1:16" x14ac:dyDescent="0.25">
      <c r="A116" s="1">
        <v>45083</v>
      </c>
      <c r="B116" s="1">
        <v>45090</v>
      </c>
      <c r="C116" s="4">
        <f t="shared" si="68"/>
        <v>7</v>
      </c>
      <c r="D116" s="4" t="str">
        <f t="shared" si="69"/>
        <v>No</v>
      </c>
      <c r="E116" t="s">
        <v>122</v>
      </c>
      <c r="F116">
        <v>65.099999999999994</v>
      </c>
      <c r="G116">
        <v>0.31</v>
      </c>
      <c r="H116" t="str">
        <f t="shared" si="70"/>
        <v>&lt;2.5</v>
      </c>
      <c r="I116">
        <v>0</v>
      </c>
      <c r="J116" t="str">
        <f t="shared" si="70"/>
        <v>&lt;2.5</v>
      </c>
      <c r="K116">
        <v>25.52</v>
      </c>
      <c r="L116" t="str">
        <f t="shared" si="71"/>
        <v>&gt;=20</v>
      </c>
      <c r="M116">
        <v>25.52</v>
      </c>
      <c r="N116" t="str">
        <f t="shared" si="71"/>
        <v>&gt;=20</v>
      </c>
      <c r="O116">
        <v>8.4499999999999993</v>
      </c>
      <c r="P116" t="str">
        <f t="shared" ref="P116" si="121">IF(O116&lt;5,"&lt;5",IF(O116&lt;10,"&lt;10",IF(O116&lt;15,"&lt;15",IF(O116&lt;20,"&lt;20","&gt;=20"))))</f>
        <v>&lt;10</v>
      </c>
    </row>
    <row r="117" spans="1:16" x14ac:dyDescent="0.25">
      <c r="A117" s="1">
        <v>45083</v>
      </c>
      <c r="B117" s="1">
        <v>45086</v>
      </c>
      <c r="C117" s="4">
        <f t="shared" si="68"/>
        <v>3</v>
      </c>
      <c r="D117" s="4" t="str">
        <f t="shared" si="69"/>
        <v>No</v>
      </c>
      <c r="E117" t="s">
        <v>123</v>
      </c>
      <c r="F117">
        <v>314.8</v>
      </c>
      <c r="G117">
        <v>-1.1100000000000001</v>
      </c>
      <c r="H117" t="str">
        <f t="shared" si="70"/>
        <v>&lt;0</v>
      </c>
      <c r="I117">
        <v>0.32</v>
      </c>
      <c r="J117" t="str">
        <f t="shared" si="70"/>
        <v>&lt;2.5</v>
      </c>
      <c r="K117">
        <v>11.42</v>
      </c>
      <c r="L117" t="str">
        <f t="shared" si="71"/>
        <v>&lt;15</v>
      </c>
      <c r="M117">
        <v>7.74</v>
      </c>
      <c r="N117" t="str">
        <f t="shared" si="71"/>
        <v>&lt;10</v>
      </c>
      <c r="O117">
        <v>7.29</v>
      </c>
      <c r="P117" t="str">
        <f t="shared" ref="P117" si="122">IF(O117&lt;5,"&lt;5",IF(O117&lt;10,"&lt;10",IF(O117&lt;15,"&lt;15",IF(O117&lt;20,"&lt;20","&gt;=20"))))</f>
        <v>&lt;10</v>
      </c>
    </row>
    <row r="118" spans="1:16" x14ac:dyDescent="0.25">
      <c r="A118" s="1">
        <v>45083</v>
      </c>
      <c r="B118" s="1">
        <v>45090</v>
      </c>
      <c r="C118" s="4">
        <f t="shared" si="68"/>
        <v>7</v>
      </c>
      <c r="D118" s="4" t="str">
        <f t="shared" si="69"/>
        <v>No</v>
      </c>
      <c r="E118" t="s">
        <v>124</v>
      </c>
      <c r="F118">
        <v>54.85</v>
      </c>
      <c r="G118">
        <v>-3.1</v>
      </c>
      <c r="H118" t="str">
        <f t="shared" si="70"/>
        <v>&lt;-2.5</v>
      </c>
      <c r="I118">
        <v>-3.28</v>
      </c>
      <c r="J118" t="str">
        <f t="shared" si="70"/>
        <v>&lt;-2.5</v>
      </c>
      <c r="K118">
        <v>13.12</v>
      </c>
      <c r="L118" t="str">
        <f t="shared" si="71"/>
        <v>&lt;15</v>
      </c>
      <c r="M118">
        <v>6.15</v>
      </c>
      <c r="N118" t="str">
        <f t="shared" si="71"/>
        <v>&lt;10</v>
      </c>
      <c r="O118">
        <v>6.15</v>
      </c>
      <c r="P118" t="str">
        <f t="shared" ref="P118" si="123">IF(O118&lt;5,"&lt;5",IF(O118&lt;10,"&lt;10",IF(O118&lt;15,"&lt;15",IF(O118&lt;20,"&lt;20","&gt;=20"))))</f>
        <v>&lt;10</v>
      </c>
    </row>
    <row r="119" spans="1:16" x14ac:dyDescent="0.25">
      <c r="A119" s="1">
        <v>45083</v>
      </c>
      <c r="B119" s="1">
        <v>45089</v>
      </c>
      <c r="C119" s="4">
        <f t="shared" si="68"/>
        <v>6</v>
      </c>
      <c r="D119" s="4" t="str">
        <f t="shared" si="69"/>
        <v>Yes</v>
      </c>
      <c r="E119" t="s">
        <v>125</v>
      </c>
      <c r="F119">
        <v>77.599999999999994</v>
      </c>
      <c r="G119">
        <v>1.22</v>
      </c>
      <c r="H119" t="str">
        <f t="shared" si="70"/>
        <v>&lt;2.5</v>
      </c>
      <c r="I119">
        <v>-0.45</v>
      </c>
      <c r="J119" t="str">
        <f t="shared" si="70"/>
        <v>&lt;0</v>
      </c>
      <c r="K119">
        <v>9.8699999999999992</v>
      </c>
      <c r="L119" t="str">
        <f t="shared" si="71"/>
        <v>&lt;10</v>
      </c>
      <c r="M119">
        <v>8.64</v>
      </c>
      <c r="N119" t="str">
        <f t="shared" si="71"/>
        <v>&lt;10</v>
      </c>
      <c r="O119">
        <v>8.64</v>
      </c>
      <c r="P119" t="str">
        <f t="shared" ref="P119" si="124">IF(O119&lt;5,"&lt;5",IF(O119&lt;10,"&lt;10",IF(O119&lt;15,"&lt;15",IF(O119&lt;20,"&lt;20","&gt;=20"))))</f>
        <v>&lt;10</v>
      </c>
    </row>
    <row r="120" spans="1:16" x14ac:dyDescent="0.25">
      <c r="A120" s="1">
        <v>45083</v>
      </c>
      <c r="B120" s="1">
        <v>45089</v>
      </c>
      <c r="C120" s="4">
        <f t="shared" si="68"/>
        <v>6</v>
      </c>
      <c r="D120" s="4" t="str">
        <f t="shared" si="69"/>
        <v>No</v>
      </c>
      <c r="E120" t="s">
        <v>126</v>
      </c>
      <c r="F120">
        <v>864.15</v>
      </c>
      <c r="G120">
        <v>-2.0499999999999998</v>
      </c>
      <c r="H120" t="str">
        <f t="shared" si="70"/>
        <v>&lt;0</v>
      </c>
      <c r="I120">
        <v>1.22</v>
      </c>
      <c r="J120" t="str">
        <f t="shared" si="70"/>
        <v>&lt;2.5</v>
      </c>
      <c r="K120">
        <v>23.01</v>
      </c>
      <c r="L120" t="str">
        <f t="shared" si="71"/>
        <v>&gt;=20</v>
      </c>
      <c r="M120">
        <v>13.77</v>
      </c>
      <c r="N120" t="str">
        <f t="shared" si="71"/>
        <v>&lt;15</v>
      </c>
      <c r="O120">
        <v>13.77</v>
      </c>
      <c r="P120" t="str">
        <f t="shared" ref="P120" si="125">IF(O120&lt;5,"&lt;5",IF(O120&lt;10,"&lt;10",IF(O120&lt;15,"&lt;15",IF(O120&lt;20,"&lt;20","&gt;=20"))))</f>
        <v>&lt;15</v>
      </c>
    </row>
    <row r="121" spans="1:16" x14ac:dyDescent="0.25">
      <c r="A121" s="1">
        <v>45084</v>
      </c>
      <c r="B121" s="1">
        <v>45093</v>
      </c>
      <c r="C121" s="4">
        <f t="shared" si="68"/>
        <v>9</v>
      </c>
      <c r="D121" s="4" t="str">
        <f t="shared" si="69"/>
        <v>Yes</v>
      </c>
      <c r="E121" t="s">
        <v>127</v>
      </c>
      <c r="F121">
        <v>506.45</v>
      </c>
      <c r="G121">
        <v>1.1000000000000001</v>
      </c>
      <c r="H121" t="str">
        <f t="shared" si="70"/>
        <v>&lt;2.5</v>
      </c>
      <c r="I121">
        <v>1.25</v>
      </c>
      <c r="J121" t="str">
        <f t="shared" si="70"/>
        <v>&lt;2.5</v>
      </c>
      <c r="K121">
        <v>17.420000000000002</v>
      </c>
      <c r="L121" t="str">
        <f t="shared" si="71"/>
        <v>&lt;20</v>
      </c>
      <c r="M121">
        <v>11.07</v>
      </c>
      <c r="N121" t="str">
        <f t="shared" si="71"/>
        <v>&lt;15</v>
      </c>
      <c r="O121">
        <v>4.49</v>
      </c>
      <c r="P121" t="str">
        <f t="shared" ref="P121" si="126">IF(O121&lt;5,"&lt;5",IF(O121&lt;10,"&lt;10",IF(O121&lt;15,"&lt;15",IF(O121&lt;20,"&lt;20","&gt;=20"))))</f>
        <v>&lt;5</v>
      </c>
    </row>
    <row r="122" spans="1:16" x14ac:dyDescent="0.25">
      <c r="A122" s="1">
        <v>45084</v>
      </c>
      <c r="B122" s="1">
        <v>45090</v>
      </c>
      <c r="C122" s="4">
        <f t="shared" si="68"/>
        <v>6</v>
      </c>
      <c r="D122" s="4" t="str">
        <f t="shared" si="69"/>
        <v>Yes</v>
      </c>
      <c r="E122" t="s">
        <v>128</v>
      </c>
      <c r="F122">
        <v>125.1</v>
      </c>
      <c r="G122">
        <v>2.48</v>
      </c>
      <c r="H122" t="str">
        <f t="shared" si="70"/>
        <v>&lt;2.5</v>
      </c>
      <c r="I122">
        <v>7.07</v>
      </c>
      <c r="J122" t="str">
        <f t="shared" si="70"/>
        <v>&lt;10</v>
      </c>
      <c r="K122">
        <v>16.37</v>
      </c>
      <c r="L122" t="str">
        <f t="shared" si="71"/>
        <v>&lt;20</v>
      </c>
      <c r="M122">
        <v>15.98</v>
      </c>
      <c r="N122" t="str">
        <f t="shared" si="71"/>
        <v>&lt;20</v>
      </c>
      <c r="O122">
        <v>9.0399999999999991</v>
      </c>
      <c r="P122" t="str">
        <f t="shared" ref="P122" si="127">IF(O122&lt;5,"&lt;5",IF(O122&lt;10,"&lt;10",IF(O122&lt;15,"&lt;15",IF(O122&lt;20,"&lt;20","&gt;=20"))))</f>
        <v>&lt;10</v>
      </c>
    </row>
    <row r="123" spans="1:16" x14ac:dyDescent="0.25">
      <c r="A123" s="1">
        <v>45084</v>
      </c>
      <c r="B123" s="1">
        <v>45090</v>
      </c>
      <c r="C123" s="4">
        <f t="shared" si="68"/>
        <v>6</v>
      </c>
      <c r="D123" s="4" t="str">
        <f t="shared" si="69"/>
        <v>Yes</v>
      </c>
      <c r="E123" t="s">
        <v>129</v>
      </c>
      <c r="F123">
        <v>25.15</v>
      </c>
      <c r="G123">
        <v>4.57</v>
      </c>
      <c r="H123" t="str">
        <f t="shared" si="70"/>
        <v>&lt;5</v>
      </c>
      <c r="I123">
        <v>5.17</v>
      </c>
      <c r="J123" t="str">
        <f t="shared" si="70"/>
        <v>&lt;10</v>
      </c>
      <c r="K123">
        <v>17.12</v>
      </c>
      <c r="L123" t="str">
        <f t="shared" si="71"/>
        <v>&lt;20</v>
      </c>
      <c r="M123">
        <v>13.51</v>
      </c>
      <c r="N123" t="str">
        <f t="shared" si="71"/>
        <v>&lt;15</v>
      </c>
      <c r="O123">
        <v>8.57</v>
      </c>
      <c r="P123" t="str">
        <f t="shared" ref="P123" si="128">IF(O123&lt;5,"&lt;5",IF(O123&lt;10,"&lt;10",IF(O123&lt;15,"&lt;15",IF(O123&lt;20,"&lt;20","&gt;=20"))))</f>
        <v>&lt;10</v>
      </c>
    </row>
    <row r="124" spans="1:16" x14ac:dyDescent="0.25">
      <c r="A124" s="1">
        <v>45084</v>
      </c>
      <c r="B124" s="1">
        <v>45092</v>
      </c>
      <c r="C124" s="4">
        <f t="shared" si="68"/>
        <v>8</v>
      </c>
      <c r="D124" s="4" t="str">
        <f t="shared" si="69"/>
        <v>Yes</v>
      </c>
      <c r="E124" t="s">
        <v>130</v>
      </c>
      <c r="F124">
        <v>48.4</v>
      </c>
      <c r="G124">
        <v>0.83</v>
      </c>
      <c r="H124" t="str">
        <f t="shared" si="70"/>
        <v>&lt;2.5</v>
      </c>
      <c r="I124">
        <v>-0.83</v>
      </c>
      <c r="J124" t="str">
        <f t="shared" si="70"/>
        <v>&lt;0</v>
      </c>
      <c r="K124">
        <v>61.32</v>
      </c>
      <c r="L124" t="str">
        <f t="shared" si="71"/>
        <v>&gt;=20</v>
      </c>
      <c r="M124">
        <v>22.5</v>
      </c>
      <c r="N124" t="str">
        <f t="shared" si="71"/>
        <v>&gt;=20</v>
      </c>
      <c r="O124">
        <v>14.64</v>
      </c>
      <c r="P124" t="str">
        <f t="shared" ref="P124" si="129">IF(O124&lt;5,"&lt;5",IF(O124&lt;10,"&lt;10",IF(O124&lt;15,"&lt;15",IF(O124&lt;20,"&lt;20","&gt;=20"))))</f>
        <v>&lt;15</v>
      </c>
    </row>
    <row r="125" spans="1:16" x14ac:dyDescent="0.25">
      <c r="A125" s="1">
        <v>45084</v>
      </c>
      <c r="B125" s="1">
        <v>45093</v>
      </c>
      <c r="C125" s="4">
        <f t="shared" si="68"/>
        <v>9</v>
      </c>
      <c r="D125" s="4" t="str">
        <f t="shared" si="69"/>
        <v>Yes</v>
      </c>
      <c r="E125" t="s">
        <v>131</v>
      </c>
      <c r="F125">
        <v>12.05</v>
      </c>
      <c r="G125">
        <v>0.83</v>
      </c>
      <c r="H125" t="str">
        <f t="shared" si="70"/>
        <v>&lt;2.5</v>
      </c>
      <c r="I125">
        <v>6.22</v>
      </c>
      <c r="J125" t="str">
        <f t="shared" si="70"/>
        <v>&lt;10</v>
      </c>
      <c r="K125">
        <v>22.54</v>
      </c>
      <c r="L125" t="str">
        <f t="shared" si="71"/>
        <v>&gt;=20</v>
      </c>
      <c r="M125">
        <v>10.5</v>
      </c>
      <c r="N125" t="str">
        <f t="shared" si="71"/>
        <v>&lt;15</v>
      </c>
      <c r="O125">
        <v>9.59</v>
      </c>
      <c r="P125" t="str">
        <f t="shared" ref="P125" si="130">IF(O125&lt;5,"&lt;5",IF(O125&lt;10,"&lt;10",IF(O125&lt;15,"&lt;15",IF(O125&lt;20,"&lt;20","&gt;=20"))))</f>
        <v>&lt;10</v>
      </c>
    </row>
    <row r="126" spans="1:16" x14ac:dyDescent="0.25">
      <c r="A126" s="1">
        <v>45084</v>
      </c>
      <c r="B126" s="1">
        <v>45089</v>
      </c>
      <c r="C126" s="4">
        <f t="shared" si="68"/>
        <v>5</v>
      </c>
      <c r="D126" s="4" t="str">
        <f t="shared" si="69"/>
        <v>No</v>
      </c>
      <c r="E126" t="s">
        <v>132</v>
      </c>
      <c r="F126">
        <v>517.45000000000005</v>
      </c>
      <c r="G126">
        <v>0.02</v>
      </c>
      <c r="H126" t="str">
        <f t="shared" si="70"/>
        <v>&lt;2.5</v>
      </c>
      <c r="I126">
        <v>0.19</v>
      </c>
      <c r="J126" t="str">
        <f t="shared" si="70"/>
        <v>&lt;2.5</v>
      </c>
      <c r="K126">
        <v>20.8</v>
      </c>
      <c r="L126" t="str">
        <f t="shared" si="71"/>
        <v>&gt;=20</v>
      </c>
      <c r="M126">
        <v>8.9700000000000006</v>
      </c>
      <c r="N126" t="str">
        <f t="shared" si="71"/>
        <v>&lt;10</v>
      </c>
      <c r="O126">
        <v>6.58</v>
      </c>
      <c r="P126" t="str">
        <f t="shared" ref="P126" si="131">IF(O126&lt;5,"&lt;5",IF(O126&lt;10,"&lt;10",IF(O126&lt;15,"&lt;15",IF(O126&lt;20,"&lt;20","&gt;=20"))))</f>
        <v>&lt;10</v>
      </c>
    </row>
    <row r="127" spans="1:16" x14ac:dyDescent="0.25">
      <c r="A127" s="1">
        <v>45084</v>
      </c>
      <c r="B127" s="1">
        <v>45091</v>
      </c>
      <c r="C127" s="4">
        <f t="shared" si="68"/>
        <v>7</v>
      </c>
      <c r="D127" s="4" t="str">
        <f t="shared" si="69"/>
        <v>No</v>
      </c>
      <c r="E127" t="s">
        <v>133</v>
      </c>
      <c r="F127">
        <v>108.4</v>
      </c>
      <c r="G127">
        <v>-0.78</v>
      </c>
      <c r="H127" t="str">
        <f t="shared" si="70"/>
        <v>&lt;0</v>
      </c>
      <c r="I127">
        <v>-0.09</v>
      </c>
      <c r="J127" t="str">
        <f t="shared" si="70"/>
        <v>&lt;0</v>
      </c>
      <c r="K127">
        <v>21.6</v>
      </c>
      <c r="L127" t="str">
        <f t="shared" si="71"/>
        <v>&gt;=20</v>
      </c>
      <c r="M127">
        <v>10.55</v>
      </c>
      <c r="N127" t="str">
        <f t="shared" si="71"/>
        <v>&lt;15</v>
      </c>
      <c r="O127">
        <v>5.26</v>
      </c>
      <c r="P127" t="str">
        <f t="shared" ref="P127" si="132">IF(O127&lt;5,"&lt;5",IF(O127&lt;10,"&lt;10",IF(O127&lt;15,"&lt;15",IF(O127&lt;20,"&lt;20","&gt;=20"))))</f>
        <v>&lt;10</v>
      </c>
    </row>
    <row r="128" spans="1:16" x14ac:dyDescent="0.25">
      <c r="A128" s="1">
        <v>45084</v>
      </c>
      <c r="B128" s="1">
        <v>45091</v>
      </c>
      <c r="C128" s="4">
        <f t="shared" si="68"/>
        <v>7</v>
      </c>
      <c r="D128" s="4" t="str">
        <f t="shared" si="69"/>
        <v>Yes</v>
      </c>
      <c r="E128" t="s">
        <v>134</v>
      </c>
      <c r="F128">
        <v>88.9</v>
      </c>
      <c r="G128">
        <v>3.04</v>
      </c>
      <c r="H128" t="str">
        <f t="shared" si="70"/>
        <v>&lt;5</v>
      </c>
      <c r="I128">
        <v>6.86</v>
      </c>
      <c r="J128" t="str">
        <f t="shared" si="70"/>
        <v>&lt;10</v>
      </c>
      <c r="K128">
        <v>22.93</v>
      </c>
      <c r="L128" t="str">
        <f t="shared" si="71"/>
        <v>&gt;=20</v>
      </c>
      <c r="M128">
        <v>15.21</v>
      </c>
      <c r="N128" t="str">
        <f t="shared" si="71"/>
        <v>&lt;20</v>
      </c>
      <c r="O128">
        <v>13.32</v>
      </c>
      <c r="P128" t="str">
        <f t="shared" ref="P128" si="133">IF(O128&lt;5,"&lt;5",IF(O128&lt;10,"&lt;10",IF(O128&lt;15,"&lt;15",IF(O128&lt;20,"&lt;20","&gt;=20"))))</f>
        <v>&lt;15</v>
      </c>
    </row>
    <row r="129" spans="1:16" x14ac:dyDescent="0.25">
      <c r="A129" s="1">
        <v>45084</v>
      </c>
      <c r="B129" s="1">
        <v>45091</v>
      </c>
      <c r="C129" s="4">
        <f t="shared" si="68"/>
        <v>7</v>
      </c>
      <c r="D129" s="4" t="str">
        <f t="shared" si="69"/>
        <v>No</v>
      </c>
      <c r="E129" t="s">
        <v>135</v>
      </c>
      <c r="F129">
        <v>107</v>
      </c>
      <c r="G129">
        <v>-2.29</v>
      </c>
      <c r="H129" t="str">
        <f t="shared" si="70"/>
        <v>&lt;0</v>
      </c>
      <c r="I129">
        <v>-1.31</v>
      </c>
      <c r="J129" t="str">
        <f t="shared" si="70"/>
        <v>&lt;0</v>
      </c>
      <c r="K129">
        <v>16.690000000000001</v>
      </c>
      <c r="L129" t="str">
        <f t="shared" si="71"/>
        <v>&lt;20</v>
      </c>
      <c r="M129">
        <v>8.94</v>
      </c>
      <c r="N129" t="str">
        <f t="shared" si="71"/>
        <v>&lt;10</v>
      </c>
      <c r="O129">
        <v>8.59</v>
      </c>
      <c r="P129" t="str">
        <f t="shared" ref="P129" si="134">IF(O129&lt;5,"&lt;5",IF(O129&lt;10,"&lt;10",IF(O129&lt;15,"&lt;15",IF(O129&lt;20,"&lt;20","&gt;=20"))))</f>
        <v>&lt;10</v>
      </c>
    </row>
    <row r="130" spans="1:16" x14ac:dyDescent="0.25">
      <c r="A130" s="1">
        <v>45084</v>
      </c>
      <c r="B130" s="1">
        <v>45089</v>
      </c>
      <c r="C130" s="4">
        <f t="shared" si="68"/>
        <v>5</v>
      </c>
      <c r="D130" s="4" t="str">
        <f t="shared" si="69"/>
        <v>Yes</v>
      </c>
      <c r="E130" t="s">
        <v>136</v>
      </c>
      <c r="F130">
        <v>433.55</v>
      </c>
      <c r="G130">
        <v>0.91</v>
      </c>
      <c r="H130" t="str">
        <f t="shared" si="70"/>
        <v>&lt;2.5</v>
      </c>
      <c r="I130">
        <v>0.92</v>
      </c>
      <c r="J130" t="str">
        <f t="shared" si="70"/>
        <v>&lt;2.5</v>
      </c>
      <c r="K130">
        <v>10.23</v>
      </c>
      <c r="L130" t="str">
        <f t="shared" si="71"/>
        <v>&lt;15</v>
      </c>
      <c r="M130">
        <v>6.14</v>
      </c>
      <c r="N130" t="str">
        <f t="shared" si="71"/>
        <v>&lt;10</v>
      </c>
      <c r="O130">
        <v>4.1399999999999997</v>
      </c>
      <c r="P130" t="str">
        <f t="shared" ref="P130" si="135">IF(O130&lt;5,"&lt;5",IF(O130&lt;10,"&lt;10",IF(O130&lt;15,"&lt;15",IF(O130&lt;20,"&lt;20","&gt;=20"))))</f>
        <v>&lt;5</v>
      </c>
    </row>
    <row r="131" spans="1:16" x14ac:dyDescent="0.25">
      <c r="A131" s="1">
        <v>45084</v>
      </c>
      <c r="B131" s="1">
        <v>45093</v>
      </c>
      <c r="C131" s="4">
        <f t="shared" ref="C131:C178" si="136">B131-A131</f>
        <v>9</v>
      </c>
      <c r="D131" s="4" t="str">
        <f t="shared" ref="D131:D178" si="137">IF(G131&gt;0.5,"Yes","No")</f>
        <v>No</v>
      </c>
      <c r="E131" t="s">
        <v>137</v>
      </c>
      <c r="F131">
        <v>24.15</v>
      </c>
      <c r="G131">
        <v>-0.83</v>
      </c>
      <c r="H131" t="str">
        <f t="shared" ref="H131:J178" si="138">IF(G131&lt;-5,"&lt;-5",IF(G131&lt;-2.5,"&lt;-2.5",IF(G131&lt;0,"&lt;0",IF(G131&lt;2.5,"&lt;2.5",IF(G131&lt;5,"&lt;5",IF(G131&lt;10,"&lt;10","&gt;=10"))))))</f>
        <v>&lt;0</v>
      </c>
      <c r="I131">
        <v>1.04</v>
      </c>
      <c r="J131" t="str">
        <f t="shared" si="138"/>
        <v>&lt;2.5</v>
      </c>
      <c r="K131">
        <v>11.62</v>
      </c>
      <c r="L131" t="str">
        <f t="shared" ref="L131:N178" si="139">IF(K131&lt;5,"&lt;5",IF(K131&lt;10,"&lt;10",IF(K131&lt;15,"&lt;15",IF(K131&lt;20,"&lt;20","&gt;=20"))))</f>
        <v>&lt;15</v>
      </c>
      <c r="M131">
        <v>7.74</v>
      </c>
      <c r="N131" t="str">
        <f t="shared" si="139"/>
        <v>&lt;10</v>
      </c>
      <c r="O131">
        <v>7.52</v>
      </c>
      <c r="P131" t="str">
        <f t="shared" ref="P131" si="140">IF(O131&lt;5,"&lt;5",IF(O131&lt;10,"&lt;10",IF(O131&lt;15,"&lt;15",IF(O131&lt;20,"&lt;20","&gt;=20"))))</f>
        <v>&lt;10</v>
      </c>
    </row>
    <row r="132" spans="1:16" x14ac:dyDescent="0.25">
      <c r="A132" s="1">
        <v>45084</v>
      </c>
      <c r="B132" s="1">
        <v>45093</v>
      </c>
      <c r="C132" s="4">
        <f t="shared" si="136"/>
        <v>9</v>
      </c>
      <c r="D132" s="4" t="str">
        <f t="shared" si="137"/>
        <v>No</v>
      </c>
      <c r="E132" t="s">
        <v>138</v>
      </c>
      <c r="F132">
        <v>16.25</v>
      </c>
      <c r="G132">
        <v>-0.31</v>
      </c>
      <c r="H132" t="str">
        <f t="shared" si="138"/>
        <v>&lt;0</v>
      </c>
      <c r="I132">
        <v>2.77</v>
      </c>
      <c r="J132" t="str">
        <f t="shared" si="138"/>
        <v>&lt;5</v>
      </c>
      <c r="K132">
        <v>21.82</v>
      </c>
      <c r="L132" t="str">
        <f t="shared" si="139"/>
        <v>&gt;=20</v>
      </c>
      <c r="M132">
        <v>18.239999999999998</v>
      </c>
      <c r="N132" t="str">
        <f t="shared" si="139"/>
        <v>&lt;20</v>
      </c>
      <c r="O132">
        <v>9.77</v>
      </c>
      <c r="P132" t="str">
        <f t="shared" ref="P132" si="141">IF(O132&lt;5,"&lt;5",IF(O132&lt;10,"&lt;10",IF(O132&lt;15,"&lt;15",IF(O132&lt;20,"&lt;20","&gt;=20"))))</f>
        <v>&lt;10</v>
      </c>
    </row>
    <row r="133" spans="1:16" x14ac:dyDescent="0.25">
      <c r="A133" s="1">
        <v>45084</v>
      </c>
      <c r="B133" s="1">
        <v>45089</v>
      </c>
      <c r="C133" s="4">
        <f t="shared" si="136"/>
        <v>5</v>
      </c>
      <c r="D133" s="4" t="str">
        <f t="shared" si="137"/>
        <v>Yes</v>
      </c>
      <c r="E133" t="s">
        <v>139</v>
      </c>
      <c r="F133">
        <v>38.049999999999997</v>
      </c>
      <c r="G133">
        <v>0.79</v>
      </c>
      <c r="H133" t="str">
        <f t="shared" si="138"/>
        <v>&lt;2.5</v>
      </c>
      <c r="I133">
        <v>1.05</v>
      </c>
      <c r="J133" t="str">
        <f t="shared" si="138"/>
        <v>&lt;2.5</v>
      </c>
      <c r="K133">
        <v>17.14</v>
      </c>
      <c r="L133" t="str">
        <f t="shared" si="139"/>
        <v>&lt;20</v>
      </c>
      <c r="M133">
        <v>7.4</v>
      </c>
      <c r="N133" t="str">
        <f t="shared" si="139"/>
        <v>&lt;10</v>
      </c>
      <c r="O133">
        <v>4.12</v>
      </c>
      <c r="P133" t="str">
        <f t="shared" ref="P133" si="142">IF(O133&lt;5,"&lt;5",IF(O133&lt;10,"&lt;10",IF(O133&lt;15,"&lt;15",IF(O133&lt;20,"&lt;20","&gt;=20"))))</f>
        <v>&lt;5</v>
      </c>
    </row>
    <row r="134" spans="1:16" x14ac:dyDescent="0.25">
      <c r="A134" s="1">
        <v>45084</v>
      </c>
      <c r="B134" s="1">
        <v>45090</v>
      </c>
      <c r="C134" s="4">
        <f t="shared" si="136"/>
        <v>6</v>
      </c>
      <c r="D134" s="4" t="str">
        <f t="shared" si="137"/>
        <v>Yes</v>
      </c>
      <c r="E134" t="s">
        <v>140</v>
      </c>
      <c r="F134">
        <v>237.05</v>
      </c>
      <c r="G134">
        <v>5.93</v>
      </c>
      <c r="H134" t="str">
        <f t="shared" si="138"/>
        <v>&lt;10</v>
      </c>
      <c r="I134">
        <v>5.36</v>
      </c>
      <c r="J134" t="str">
        <f t="shared" si="138"/>
        <v>&lt;10</v>
      </c>
      <c r="K134">
        <v>9.89</v>
      </c>
      <c r="L134" t="str">
        <f t="shared" si="139"/>
        <v>&lt;10</v>
      </c>
      <c r="M134">
        <v>6.24</v>
      </c>
      <c r="N134" t="str">
        <f t="shared" si="139"/>
        <v>&lt;10</v>
      </c>
      <c r="O134">
        <v>5.47</v>
      </c>
      <c r="P134" t="str">
        <f t="shared" ref="P134" si="143">IF(O134&lt;5,"&lt;5",IF(O134&lt;10,"&lt;10",IF(O134&lt;15,"&lt;15",IF(O134&lt;20,"&lt;20","&gt;=20"))))</f>
        <v>&lt;10</v>
      </c>
    </row>
    <row r="135" spans="1:16" x14ac:dyDescent="0.25">
      <c r="A135" s="1">
        <v>45084</v>
      </c>
      <c r="B135" s="1">
        <v>45090</v>
      </c>
      <c r="C135" s="4">
        <f t="shared" si="136"/>
        <v>6</v>
      </c>
      <c r="D135" s="4" t="str">
        <f t="shared" si="137"/>
        <v>Yes</v>
      </c>
      <c r="E135" t="s">
        <v>141</v>
      </c>
      <c r="F135">
        <v>819.9</v>
      </c>
      <c r="G135">
        <v>5.2</v>
      </c>
      <c r="H135" t="str">
        <f t="shared" si="138"/>
        <v>&lt;10</v>
      </c>
      <c r="I135">
        <v>5.5</v>
      </c>
      <c r="J135" t="str">
        <f t="shared" si="138"/>
        <v>&lt;10</v>
      </c>
      <c r="K135">
        <v>10.7</v>
      </c>
      <c r="L135" t="str">
        <f t="shared" si="139"/>
        <v>&lt;15</v>
      </c>
      <c r="M135">
        <v>5.95</v>
      </c>
      <c r="N135" t="str">
        <f t="shared" si="139"/>
        <v>&lt;10</v>
      </c>
      <c r="O135">
        <v>4.76</v>
      </c>
      <c r="P135" t="str">
        <f t="shared" ref="P135" si="144">IF(O135&lt;5,"&lt;5",IF(O135&lt;10,"&lt;10",IF(O135&lt;15,"&lt;15",IF(O135&lt;20,"&lt;20","&gt;=20"))))</f>
        <v>&lt;5</v>
      </c>
    </row>
    <row r="136" spans="1:16" x14ac:dyDescent="0.25">
      <c r="A136" s="1">
        <v>45084</v>
      </c>
      <c r="B136" s="1">
        <v>45091</v>
      </c>
      <c r="C136" s="4">
        <f t="shared" si="136"/>
        <v>7</v>
      </c>
      <c r="D136" s="4" t="str">
        <f t="shared" si="137"/>
        <v>No</v>
      </c>
      <c r="E136" t="s">
        <v>142</v>
      </c>
      <c r="F136">
        <v>287.39999999999998</v>
      </c>
      <c r="G136">
        <v>-1.18</v>
      </c>
      <c r="H136" t="str">
        <f t="shared" si="138"/>
        <v>&lt;0</v>
      </c>
      <c r="I136">
        <v>-0.35</v>
      </c>
      <c r="J136" t="str">
        <f t="shared" si="138"/>
        <v>&lt;0</v>
      </c>
      <c r="K136">
        <v>12.7</v>
      </c>
      <c r="L136" t="str">
        <f t="shared" si="139"/>
        <v>&lt;15</v>
      </c>
      <c r="M136">
        <v>7.77</v>
      </c>
      <c r="N136" t="str">
        <f t="shared" si="139"/>
        <v>&lt;10</v>
      </c>
      <c r="O136">
        <v>7.77</v>
      </c>
      <c r="P136" t="str">
        <f t="shared" ref="P136" si="145">IF(O136&lt;5,"&lt;5",IF(O136&lt;10,"&lt;10",IF(O136&lt;15,"&lt;15",IF(O136&lt;20,"&lt;20","&gt;=20"))))</f>
        <v>&lt;10</v>
      </c>
    </row>
    <row r="137" spans="1:16" x14ac:dyDescent="0.25">
      <c r="A137" s="1">
        <v>45085</v>
      </c>
      <c r="B137" s="1">
        <v>45090</v>
      </c>
      <c r="C137" s="4">
        <f t="shared" si="136"/>
        <v>5</v>
      </c>
      <c r="D137" s="4" t="str">
        <f t="shared" si="137"/>
        <v>No</v>
      </c>
      <c r="E137" t="s">
        <v>143</v>
      </c>
      <c r="F137">
        <v>1014.7</v>
      </c>
      <c r="G137">
        <v>-0.26</v>
      </c>
      <c r="H137" t="str">
        <f t="shared" si="138"/>
        <v>&lt;0</v>
      </c>
      <c r="I137">
        <v>-1.6</v>
      </c>
      <c r="J137" t="str">
        <f t="shared" si="138"/>
        <v>&lt;0</v>
      </c>
      <c r="K137">
        <v>12.73</v>
      </c>
      <c r="L137" t="str">
        <f t="shared" si="139"/>
        <v>&lt;15</v>
      </c>
      <c r="M137">
        <v>4.72</v>
      </c>
      <c r="N137" t="str">
        <f t="shared" si="139"/>
        <v>&lt;5</v>
      </c>
      <c r="O137">
        <v>4.58</v>
      </c>
      <c r="P137" t="str">
        <f t="shared" ref="P137" si="146">IF(O137&lt;5,"&lt;5",IF(O137&lt;10,"&lt;10",IF(O137&lt;15,"&lt;15",IF(O137&lt;20,"&lt;20","&gt;=20"))))</f>
        <v>&lt;5</v>
      </c>
    </row>
    <row r="138" spans="1:16" x14ac:dyDescent="0.25">
      <c r="A138" s="1">
        <v>45085</v>
      </c>
      <c r="B138" s="1">
        <v>45090</v>
      </c>
      <c r="C138" s="4">
        <f t="shared" si="136"/>
        <v>5</v>
      </c>
      <c r="D138" s="4" t="str">
        <f t="shared" si="137"/>
        <v>Yes</v>
      </c>
      <c r="E138" t="s">
        <v>144</v>
      </c>
      <c r="F138">
        <v>586.95000000000005</v>
      </c>
      <c r="G138">
        <v>0.71</v>
      </c>
      <c r="H138" t="str">
        <f t="shared" si="138"/>
        <v>&lt;2.5</v>
      </c>
      <c r="I138">
        <v>4.0599999999999996</v>
      </c>
      <c r="J138" t="str">
        <f t="shared" si="138"/>
        <v>&lt;5</v>
      </c>
      <c r="K138">
        <v>11.39</v>
      </c>
      <c r="L138" t="str">
        <f t="shared" si="139"/>
        <v>&lt;15</v>
      </c>
      <c r="M138">
        <v>8.41</v>
      </c>
      <c r="N138" t="str">
        <f t="shared" si="139"/>
        <v>&lt;10</v>
      </c>
      <c r="O138">
        <v>4.18</v>
      </c>
      <c r="P138" t="str">
        <f t="shared" ref="P138" si="147">IF(O138&lt;5,"&lt;5",IF(O138&lt;10,"&lt;10",IF(O138&lt;15,"&lt;15",IF(O138&lt;20,"&lt;20","&gt;=20"))))</f>
        <v>&lt;5</v>
      </c>
    </row>
    <row r="139" spans="1:16" x14ac:dyDescent="0.25">
      <c r="A139" s="1">
        <v>45085</v>
      </c>
      <c r="B139" s="1">
        <v>45090</v>
      </c>
      <c r="C139" s="4">
        <f t="shared" si="136"/>
        <v>5</v>
      </c>
      <c r="D139" s="4" t="str">
        <f t="shared" si="137"/>
        <v>Yes</v>
      </c>
      <c r="E139" t="s">
        <v>145</v>
      </c>
      <c r="F139">
        <v>323.55</v>
      </c>
      <c r="G139">
        <v>2.04</v>
      </c>
      <c r="H139" t="str">
        <f t="shared" si="138"/>
        <v>&lt;2.5</v>
      </c>
      <c r="I139">
        <v>5.25</v>
      </c>
      <c r="J139" t="str">
        <f t="shared" si="138"/>
        <v>&lt;10</v>
      </c>
      <c r="K139">
        <v>18.920000000000002</v>
      </c>
      <c r="L139" t="str">
        <f t="shared" si="139"/>
        <v>&lt;20</v>
      </c>
      <c r="M139">
        <v>18.920000000000002</v>
      </c>
      <c r="N139" t="str">
        <f t="shared" si="139"/>
        <v>&lt;20</v>
      </c>
      <c r="O139">
        <v>18.920000000000002</v>
      </c>
      <c r="P139" t="str">
        <f t="shared" ref="P139" si="148">IF(O139&lt;5,"&lt;5",IF(O139&lt;10,"&lt;10",IF(O139&lt;15,"&lt;15",IF(O139&lt;20,"&lt;20","&gt;=20"))))</f>
        <v>&lt;20</v>
      </c>
    </row>
    <row r="140" spans="1:16" x14ac:dyDescent="0.25">
      <c r="A140" s="1">
        <v>45085</v>
      </c>
      <c r="B140" s="1">
        <v>45092</v>
      </c>
      <c r="C140" s="4">
        <f t="shared" si="136"/>
        <v>7</v>
      </c>
      <c r="D140" s="4" t="str">
        <f t="shared" si="137"/>
        <v>Yes</v>
      </c>
      <c r="E140" t="s">
        <v>8</v>
      </c>
      <c r="F140">
        <v>27.55</v>
      </c>
      <c r="G140">
        <v>8.17</v>
      </c>
      <c r="H140" t="str">
        <f t="shared" si="138"/>
        <v>&lt;10</v>
      </c>
      <c r="I140">
        <v>14.34</v>
      </c>
      <c r="J140" t="str">
        <f t="shared" si="138"/>
        <v>&gt;=10</v>
      </c>
      <c r="K140">
        <v>55.76</v>
      </c>
      <c r="L140" t="str">
        <f t="shared" si="139"/>
        <v>&gt;=20</v>
      </c>
      <c r="M140">
        <v>21.36</v>
      </c>
      <c r="N140" t="str">
        <f t="shared" si="139"/>
        <v>&gt;=20</v>
      </c>
      <c r="O140">
        <v>19.62</v>
      </c>
      <c r="P140" t="str">
        <f t="shared" ref="P140" si="149">IF(O140&lt;5,"&lt;5",IF(O140&lt;10,"&lt;10",IF(O140&lt;15,"&lt;15",IF(O140&lt;20,"&lt;20","&gt;=20"))))</f>
        <v>&lt;20</v>
      </c>
    </row>
    <row r="141" spans="1:16" x14ac:dyDescent="0.25">
      <c r="A141" s="1">
        <v>45085</v>
      </c>
      <c r="B141" s="1">
        <v>45090</v>
      </c>
      <c r="C141" s="4">
        <f t="shared" si="136"/>
        <v>5</v>
      </c>
      <c r="D141" s="4" t="str">
        <f t="shared" si="137"/>
        <v>No</v>
      </c>
      <c r="E141" t="s">
        <v>146</v>
      </c>
      <c r="F141">
        <v>926.45</v>
      </c>
      <c r="G141">
        <v>-0.59</v>
      </c>
      <c r="H141" t="str">
        <f t="shared" si="138"/>
        <v>&lt;0</v>
      </c>
      <c r="I141">
        <v>-0.66</v>
      </c>
      <c r="J141" t="str">
        <f t="shared" si="138"/>
        <v>&lt;0</v>
      </c>
      <c r="K141">
        <v>14.21</v>
      </c>
      <c r="L141" t="str">
        <f t="shared" si="139"/>
        <v>&lt;15</v>
      </c>
      <c r="M141">
        <v>6.09</v>
      </c>
      <c r="N141" t="str">
        <f t="shared" si="139"/>
        <v>&lt;10</v>
      </c>
      <c r="O141">
        <v>3.53</v>
      </c>
      <c r="P141" t="str">
        <f t="shared" ref="P141" si="150">IF(O141&lt;5,"&lt;5",IF(O141&lt;10,"&lt;10",IF(O141&lt;15,"&lt;15",IF(O141&lt;20,"&lt;20","&gt;=20"))))</f>
        <v>&lt;5</v>
      </c>
    </row>
    <row r="142" spans="1:16" x14ac:dyDescent="0.25">
      <c r="A142" s="1">
        <v>45085</v>
      </c>
      <c r="B142" s="1">
        <v>45090</v>
      </c>
      <c r="C142" s="4">
        <f t="shared" si="136"/>
        <v>5</v>
      </c>
      <c r="D142" s="4" t="str">
        <f t="shared" si="137"/>
        <v>No</v>
      </c>
      <c r="E142" t="s">
        <v>147</v>
      </c>
      <c r="F142">
        <v>690.32</v>
      </c>
      <c r="G142">
        <v>0.03</v>
      </c>
      <c r="H142" t="str">
        <f t="shared" si="138"/>
        <v>&lt;2.5</v>
      </c>
      <c r="I142">
        <v>-7.0000000000000007E-2</v>
      </c>
      <c r="J142" t="str">
        <f t="shared" si="138"/>
        <v>&lt;0</v>
      </c>
      <c r="K142">
        <v>6.38</v>
      </c>
      <c r="L142" t="str">
        <f t="shared" si="139"/>
        <v>&lt;10</v>
      </c>
      <c r="M142">
        <v>3.78</v>
      </c>
      <c r="N142" t="str">
        <f t="shared" si="139"/>
        <v>&lt;5</v>
      </c>
      <c r="O142">
        <v>3.2</v>
      </c>
      <c r="P142" t="str">
        <f t="shared" ref="P142" si="151">IF(O142&lt;5,"&lt;5",IF(O142&lt;10,"&lt;10",IF(O142&lt;15,"&lt;15",IF(O142&lt;20,"&lt;20","&gt;=20"))))</f>
        <v>&lt;5</v>
      </c>
    </row>
    <row r="143" spans="1:16" x14ac:dyDescent="0.25">
      <c r="A143" s="1">
        <v>45085</v>
      </c>
      <c r="B143" s="1">
        <v>45091</v>
      </c>
      <c r="C143" s="4">
        <f t="shared" si="136"/>
        <v>6</v>
      </c>
      <c r="D143" s="4" t="str">
        <f t="shared" si="137"/>
        <v>Yes</v>
      </c>
      <c r="E143" t="s">
        <v>148</v>
      </c>
      <c r="F143">
        <v>997.35</v>
      </c>
      <c r="G143">
        <v>12.94</v>
      </c>
      <c r="H143" t="str">
        <f t="shared" si="138"/>
        <v>&gt;=10</v>
      </c>
      <c r="I143">
        <v>14.94</v>
      </c>
      <c r="J143" t="str">
        <f t="shared" si="138"/>
        <v>&gt;=10</v>
      </c>
      <c r="K143">
        <v>7.41</v>
      </c>
      <c r="L143" t="str">
        <f t="shared" si="139"/>
        <v>&lt;10</v>
      </c>
      <c r="M143">
        <v>7.41</v>
      </c>
      <c r="N143" t="str">
        <f t="shared" si="139"/>
        <v>&lt;10</v>
      </c>
      <c r="O143">
        <v>2.6</v>
      </c>
      <c r="P143" t="str">
        <f t="shared" ref="P143" si="152">IF(O143&lt;5,"&lt;5",IF(O143&lt;10,"&lt;10",IF(O143&lt;15,"&lt;15",IF(O143&lt;20,"&lt;20","&gt;=20"))))</f>
        <v>&lt;5</v>
      </c>
    </row>
    <row r="144" spans="1:16" x14ac:dyDescent="0.25">
      <c r="A144" s="1">
        <v>45085</v>
      </c>
      <c r="B144" s="1">
        <v>45090</v>
      </c>
      <c r="C144" s="4">
        <f t="shared" si="136"/>
        <v>5</v>
      </c>
      <c r="D144" s="4" t="str">
        <f t="shared" si="137"/>
        <v>Yes</v>
      </c>
      <c r="E144" t="s">
        <v>149</v>
      </c>
      <c r="F144">
        <v>343.9</v>
      </c>
      <c r="G144">
        <v>2.69</v>
      </c>
      <c r="H144" t="str">
        <f t="shared" si="138"/>
        <v>&lt;5</v>
      </c>
      <c r="I144">
        <v>1.9</v>
      </c>
      <c r="J144" t="str">
        <f t="shared" si="138"/>
        <v>&lt;2.5</v>
      </c>
      <c r="K144">
        <v>19.25</v>
      </c>
      <c r="L144" t="str">
        <f t="shared" si="139"/>
        <v>&lt;20</v>
      </c>
      <c r="M144">
        <v>16.079999999999998</v>
      </c>
      <c r="N144" t="str">
        <f t="shared" si="139"/>
        <v>&lt;20</v>
      </c>
      <c r="O144">
        <v>9.09</v>
      </c>
      <c r="P144" t="str">
        <f t="shared" ref="P144" si="153">IF(O144&lt;5,"&lt;5",IF(O144&lt;10,"&lt;10",IF(O144&lt;15,"&lt;15",IF(O144&lt;20,"&lt;20","&gt;=20"))))</f>
        <v>&lt;10</v>
      </c>
    </row>
    <row r="145" spans="1:16" x14ac:dyDescent="0.25">
      <c r="A145" s="1">
        <v>45086</v>
      </c>
      <c r="B145" s="1">
        <v>45097</v>
      </c>
      <c r="C145" s="4">
        <f t="shared" si="136"/>
        <v>11</v>
      </c>
      <c r="D145" s="4" t="str">
        <f t="shared" si="137"/>
        <v>Yes</v>
      </c>
      <c r="E145" t="s">
        <v>150</v>
      </c>
      <c r="F145">
        <v>45.5</v>
      </c>
      <c r="G145">
        <v>2.31</v>
      </c>
      <c r="H145" t="str">
        <f t="shared" si="138"/>
        <v>&lt;2.5</v>
      </c>
      <c r="I145">
        <v>-0.55000000000000004</v>
      </c>
      <c r="J145" t="str">
        <f t="shared" si="138"/>
        <v>&lt;0</v>
      </c>
      <c r="K145">
        <v>14.37</v>
      </c>
      <c r="L145" t="str">
        <f t="shared" si="139"/>
        <v>&lt;15</v>
      </c>
      <c r="M145">
        <v>10</v>
      </c>
      <c r="N145" t="str">
        <f t="shared" si="139"/>
        <v>&lt;15</v>
      </c>
      <c r="O145">
        <v>8.5</v>
      </c>
      <c r="P145" t="str">
        <f t="shared" ref="P145" si="154">IF(O145&lt;5,"&lt;5",IF(O145&lt;10,"&lt;10",IF(O145&lt;15,"&lt;15",IF(O145&lt;20,"&lt;20","&gt;=20"))))</f>
        <v>&lt;10</v>
      </c>
    </row>
    <row r="146" spans="1:16" x14ac:dyDescent="0.25">
      <c r="A146" s="1">
        <v>45086</v>
      </c>
      <c r="B146" s="1">
        <v>45092</v>
      </c>
      <c r="C146" s="4">
        <f t="shared" si="136"/>
        <v>6</v>
      </c>
      <c r="D146" s="4" t="str">
        <f t="shared" si="137"/>
        <v>No</v>
      </c>
      <c r="E146" t="s">
        <v>151</v>
      </c>
      <c r="F146">
        <v>318.5</v>
      </c>
      <c r="G146">
        <v>-1.73</v>
      </c>
      <c r="H146" t="str">
        <f t="shared" si="138"/>
        <v>&lt;0</v>
      </c>
      <c r="I146">
        <v>-0.06</v>
      </c>
      <c r="J146" t="str">
        <f t="shared" si="138"/>
        <v>&lt;0</v>
      </c>
      <c r="K146">
        <v>16.59</v>
      </c>
      <c r="L146" t="str">
        <f t="shared" si="139"/>
        <v>&lt;20</v>
      </c>
      <c r="M146">
        <v>8.14</v>
      </c>
      <c r="N146" t="str">
        <f t="shared" si="139"/>
        <v>&lt;10</v>
      </c>
      <c r="O146">
        <v>8.14</v>
      </c>
      <c r="P146" t="str">
        <f t="shared" ref="P146" si="155">IF(O146&lt;5,"&lt;5",IF(O146&lt;10,"&lt;10",IF(O146&lt;15,"&lt;15",IF(O146&lt;20,"&lt;20","&gt;=20"))))</f>
        <v>&lt;10</v>
      </c>
    </row>
    <row r="147" spans="1:16" x14ac:dyDescent="0.25">
      <c r="A147" s="1">
        <v>45089</v>
      </c>
      <c r="B147" s="1">
        <v>45092</v>
      </c>
      <c r="C147" s="4">
        <f t="shared" si="136"/>
        <v>3</v>
      </c>
      <c r="D147" s="4" t="str">
        <f t="shared" si="137"/>
        <v>No</v>
      </c>
      <c r="E147" t="s">
        <v>109</v>
      </c>
      <c r="F147">
        <v>617.79999999999995</v>
      </c>
      <c r="G147">
        <v>-7.0000000000000007E-2</v>
      </c>
      <c r="H147" t="str">
        <f t="shared" si="138"/>
        <v>&lt;0</v>
      </c>
      <c r="I147">
        <v>-1.59</v>
      </c>
      <c r="J147" t="str">
        <f t="shared" si="138"/>
        <v>&lt;0</v>
      </c>
      <c r="K147">
        <v>12.53</v>
      </c>
      <c r="L147" t="str">
        <f t="shared" si="139"/>
        <v>&lt;15</v>
      </c>
      <c r="M147">
        <v>10.46</v>
      </c>
      <c r="N147" t="str">
        <f t="shared" si="139"/>
        <v>&lt;15</v>
      </c>
      <c r="O147">
        <v>10.46</v>
      </c>
      <c r="P147" t="str">
        <f t="shared" ref="P147" si="156">IF(O147&lt;5,"&lt;5",IF(O147&lt;10,"&lt;10",IF(O147&lt;15,"&lt;15",IF(O147&lt;20,"&lt;20","&gt;=20"))))</f>
        <v>&lt;15</v>
      </c>
    </row>
    <row r="148" spans="1:16" x14ac:dyDescent="0.25">
      <c r="A148" s="1">
        <v>45089</v>
      </c>
      <c r="B148" s="1">
        <v>45096</v>
      </c>
      <c r="C148" s="4">
        <f t="shared" si="136"/>
        <v>7</v>
      </c>
      <c r="D148" s="4" t="str">
        <f t="shared" si="137"/>
        <v>No</v>
      </c>
      <c r="E148" t="s">
        <v>25</v>
      </c>
      <c r="F148">
        <v>256.14999999999998</v>
      </c>
      <c r="G148">
        <v>-3.57</v>
      </c>
      <c r="H148" t="str">
        <f t="shared" si="138"/>
        <v>&lt;-2.5</v>
      </c>
      <c r="I148">
        <v>-4.96</v>
      </c>
      <c r="J148" t="str">
        <f t="shared" si="138"/>
        <v>&lt;-2.5</v>
      </c>
      <c r="K148">
        <v>21.15</v>
      </c>
      <c r="L148" t="str">
        <f t="shared" si="139"/>
        <v>&gt;=20</v>
      </c>
      <c r="M148">
        <v>17.68</v>
      </c>
      <c r="N148" t="str">
        <f t="shared" si="139"/>
        <v>&lt;20</v>
      </c>
      <c r="O148">
        <v>6.15</v>
      </c>
      <c r="P148" t="str">
        <f t="shared" ref="P148" si="157">IF(O148&lt;5,"&lt;5",IF(O148&lt;10,"&lt;10",IF(O148&lt;15,"&lt;15",IF(O148&lt;20,"&lt;20","&gt;=20"))))</f>
        <v>&lt;10</v>
      </c>
    </row>
    <row r="149" spans="1:16" x14ac:dyDescent="0.25">
      <c r="A149" s="1">
        <v>45089</v>
      </c>
      <c r="B149" s="1">
        <v>45093</v>
      </c>
      <c r="C149" s="4">
        <f t="shared" si="136"/>
        <v>4</v>
      </c>
      <c r="D149" s="4" t="str">
        <f t="shared" si="137"/>
        <v>No</v>
      </c>
      <c r="E149" t="s">
        <v>152</v>
      </c>
      <c r="F149">
        <v>538.79999999999995</v>
      </c>
      <c r="G149">
        <v>-1.29</v>
      </c>
      <c r="H149" t="str">
        <f t="shared" si="138"/>
        <v>&lt;0</v>
      </c>
      <c r="I149">
        <v>-1.39</v>
      </c>
      <c r="J149" t="str">
        <f t="shared" si="138"/>
        <v>&lt;0</v>
      </c>
      <c r="K149">
        <v>11.86</v>
      </c>
      <c r="L149" t="str">
        <f t="shared" si="139"/>
        <v>&lt;15</v>
      </c>
      <c r="M149">
        <v>11.86</v>
      </c>
      <c r="N149" t="str">
        <f t="shared" si="139"/>
        <v>&lt;15</v>
      </c>
      <c r="O149">
        <v>10.24</v>
      </c>
      <c r="P149" t="str">
        <f t="shared" ref="P149" si="158">IF(O149&lt;5,"&lt;5",IF(O149&lt;10,"&lt;10",IF(O149&lt;15,"&lt;15",IF(O149&lt;20,"&lt;20","&gt;=20"))))</f>
        <v>&lt;15</v>
      </c>
    </row>
    <row r="150" spans="1:16" x14ac:dyDescent="0.25">
      <c r="A150" s="1">
        <v>45089</v>
      </c>
      <c r="B150" s="1">
        <v>45092</v>
      </c>
      <c r="C150" s="4">
        <f t="shared" si="136"/>
        <v>3</v>
      </c>
      <c r="D150" s="4" t="str">
        <f t="shared" si="137"/>
        <v>No</v>
      </c>
      <c r="E150" t="s">
        <v>153</v>
      </c>
      <c r="F150">
        <v>75.2</v>
      </c>
      <c r="G150">
        <v>0.33</v>
      </c>
      <c r="H150" t="str">
        <f t="shared" si="138"/>
        <v>&lt;2.5</v>
      </c>
      <c r="I150">
        <v>-1.06</v>
      </c>
      <c r="J150" t="str">
        <f t="shared" si="138"/>
        <v>&lt;0</v>
      </c>
      <c r="K150">
        <v>75.72</v>
      </c>
      <c r="L150" t="str">
        <f t="shared" si="139"/>
        <v>&gt;=20</v>
      </c>
      <c r="M150">
        <v>50.34</v>
      </c>
      <c r="N150" t="str">
        <f t="shared" si="139"/>
        <v>&gt;=20</v>
      </c>
      <c r="O150">
        <v>18.75</v>
      </c>
      <c r="P150" t="str">
        <f t="shared" ref="P150" si="159">IF(O150&lt;5,"&lt;5",IF(O150&lt;10,"&lt;10",IF(O150&lt;15,"&lt;15",IF(O150&lt;20,"&lt;20","&gt;=20"))))</f>
        <v>&lt;20</v>
      </c>
    </row>
    <row r="151" spans="1:16" x14ac:dyDescent="0.25">
      <c r="A151" s="1">
        <v>45089</v>
      </c>
      <c r="B151" s="1">
        <v>45093</v>
      </c>
      <c r="C151" s="4">
        <f t="shared" si="136"/>
        <v>4</v>
      </c>
      <c r="D151" s="4" t="str">
        <f t="shared" si="137"/>
        <v>No</v>
      </c>
      <c r="E151" t="s">
        <v>154</v>
      </c>
      <c r="F151">
        <v>688.7</v>
      </c>
      <c r="G151">
        <v>-0.86</v>
      </c>
      <c r="H151" t="str">
        <f t="shared" si="138"/>
        <v>&lt;0</v>
      </c>
      <c r="I151">
        <v>-1.52</v>
      </c>
      <c r="J151" t="str">
        <f t="shared" si="138"/>
        <v>&lt;0</v>
      </c>
      <c r="K151">
        <v>17.82</v>
      </c>
      <c r="L151" t="str">
        <f t="shared" si="139"/>
        <v>&lt;20</v>
      </c>
      <c r="M151">
        <v>15.1</v>
      </c>
      <c r="N151" t="str">
        <f t="shared" si="139"/>
        <v>&lt;20</v>
      </c>
      <c r="O151">
        <v>5.98</v>
      </c>
      <c r="P151" t="str">
        <f t="shared" ref="P151" si="160">IF(O151&lt;5,"&lt;5",IF(O151&lt;10,"&lt;10",IF(O151&lt;15,"&lt;15",IF(O151&lt;20,"&lt;20","&gt;=20"))))</f>
        <v>&lt;10</v>
      </c>
    </row>
    <row r="152" spans="1:16" x14ac:dyDescent="0.25">
      <c r="A152" s="1">
        <v>45089</v>
      </c>
      <c r="B152" s="1">
        <v>45093</v>
      </c>
      <c r="C152" s="4">
        <f t="shared" si="136"/>
        <v>4</v>
      </c>
      <c r="D152" s="4" t="str">
        <f t="shared" si="137"/>
        <v>No</v>
      </c>
      <c r="E152" t="s">
        <v>155</v>
      </c>
      <c r="F152">
        <v>64.45</v>
      </c>
      <c r="G152">
        <v>-1.55</v>
      </c>
      <c r="H152" t="str">
        <f t="shared" si="138"/>
        <v>&lt;0</v>
      </c>
      <c r="I152">
        <v>-1.0900000000000001</v>
      </c>
      <c r="J152" t="str">
        <f t="shared" si="138"/>
        <v>&lt;0</v>
      </c>
      <c r="K152">
        <v>17</v>
      </c>
      <c r="L152" t="str">
        <f t="shared" si="139"/>
        <v>&lt;20</v>
      </c>
      <c r="M152">
        <v>13.65</v>
      </c>
      <c r="N152" t="str">
        <f t="shared" si="139"/>
        <v>&lt;15</v>
      </c>
      <c r="O152">
        <v>8.24</v>
      </c>
      <c r="P152" t="str">
        <f t="shared" ref="P152" si="161">IF(O152&lt;5,"&lt;5",IF(O152&lt;10,"&lt;10",IF(O152&lt;15,"&lt;15",IF(O152&lt;20,"&lt;20","&gt;=20"))))</f>
        <v>&lt;10</v>
      </c>
    </row>
    <row r="153" spans="1:16" x14ac:dyDescent="0.25">
      <c r="A153" s="1">
        <v>45089</v>
      </c>
      <c r="B153" s="1">
        <v>45093</v>
      </c>
      <c r="C153" s="4">
        <f t="shared" si="136"/>
        <v>4</v>
      </c>
      <c r="D153" s="4" t="str">
        <f t="shared" si="137"/>
        <v>No</v>
      </c>
      <c r="E153" t="s">
        <v>156</v>
      </c>
      <c r="F153">
        <v>131.44999999999999</v>
      </c>
      <c r="G153">
        <v>-1.6</v>
      </c>
      <c r="H153" t="str">
        <f t="shared" si="138"/>
        <v>&lt;0</v>
      </c>
      <c r="I153">
        <v>-1.1399999999999999</v>
      </c>
      <c r="J153" t="str">
        <f t="shared" si="138"/>
        <v>&lt;0</v>
      </c>
      <c r="K153">
        <v>9.89</v>
      </c>
      <c r="L153" t="str">
        <f t="shared" si="139"/>
        <v>&lt;10</v>
      </c>
      <c r="M153">
        <v>9.89</v>
      </c>
      <c r="N153" t="str">
        <f t="shared" si="139"/>
        <v>&lt;10</v>
      </c>
      <c r="O153">
        <v>8.19</v>
      </c>
      <c r="P153" t="str">
        <f t="shared" ref="P153" si="162">IF(O153&lt;5,"&lt;5",IF(O153&lt;10,"&lt;10",IF(O153&lt;15,"&lt;15",IF(O153&lt;20,"&lt;20","&gt;=20"))))</f>
        <v>&lt;10</v>
      </c>
    </row>
    <row r="154" spans="1:16" x14ac:dyDescent="0.25">
      <c r="A154" s="1">
        <v>45089</v>
      </c>
      <c r="B154" s="1">
        <v>45092</v>
      </c>
      <c r="C154" s="4">
        <f t="shared" si="136"/>
        <v>3</v>
      </c>
      <c r="D154" s="4" t="str">
        <f t="shared" si="137"/>
        <v>No</v>
      </c>
      <c r="E154" t="s">
        <v>157</v>
      </c>
      <c r="F154">
        <v>258.95</v>
      </c>
      <c r="G154">
        <v>-1.82</v>
      </c>
      <c r="H154" t="str">
        <f t="shared" si="138"/>
        <v>&lt;0</v>
      </c>
      <c r="I154">
        <v>-0.64</v>
      </c>
      <c r="J154" t="str">
        <f t="shared" si="138"/>
        <v>&lt;0</v>
      </c>
      <c r="K154">
        <v>16.34</v>
      </c>
      <c r="L154" t="str">
        <f t="shared" si="139"/>
        <v>&lt;20</v>
      </c>
      <c r="M154">
        <v>16.34</v>
      </c>
      <c r="N154" t="str">
        <f t="shared" si="139"/>
        <v>&lt;20</v>
      </c>
      <c r="O154">
        <v>10.46</v>
      </c>
      <c r="P154" t="str">
        <f t="shared" ref="P154" si="163">IF(O154&lt;5,"&lt;5",IF(O154&lt;10,"&lt;10",IF(O154&lt;15,"&lt;15",IF(O154&lt;20,"&lt;20","&gt;=20"))))</f>
        <v>&lt;15</v>
      </c>
    </row>
    <row r="155" spans="1:16" x14ac:dyDescent="0.25">
      <c r="A155" s="1">
        <v>45089</v>
      </c>
      <c r="B155" s="1">
        <v>45098</v>
      </c>
      <c r="C155" s="4">
        <f t="shared" si="136"/>
        <v>9</v>
      </c>
      <c r="D155" s="4" t="str">
        <f t="shared" si="137"/>
        <v>No</v>
      </c>
      <c r="E155" t="s">
        <v>158</v>
      </c>
      <c r="F155">
        <v>184.1</v>
      </c>
      <c r="G155">
        <v>-1.63</v>
      </c>
      <c r="H155" t="str">
        <f t="shared" si="138"/>
        <v>&lt;0</v>
      </c>
      <c r="I155">
        <v>-1.87</v>
      </c>
      <c r="J155" t="str">
        <f t="shared" si="138"/>
        <v>&lt;0</v>
      </c>
      <c r="K155">
        <v>9.91</v>
      </c>
      <c r="L155" t="str">
        <f t="shared" si="139"/>
        <v>&lt;10</v>
      </c>
      <c r="M155">
        <v>9.52</v>
      </c>
      <c r="N155" t="str">
        <f t="shared" si="139"/>
        <v>&lt;10</v>
      </c>
      <c r="O155">
        <v>7.57</v>
      </c>
      <c r="P155" t="str">
        <f t="shared" ref="P155" si="164">IF(O155&lt;5,"&lt;5",IF(O155&lt;10,"&lt;10",IF(O155&lt;15,"&lt;15",IF(O155&lt;20,"&lt;20","&gt;=20"))))</f>
        <v>&lt;10</v>
      </c>
    </row>
    <row r="156" spans="1:16" x14ac:dyDescent="0.25">
      <c r="A156" s="1">
        <v>45090</v>
      </c>
      <c r="B156" s="1">
        <v>45096</v>
      </c>
      <c r="C156" s="4">
        <f t="shared" si="136"/>
        <v>6</v>
      </c>
      <c r="D156" s="4" t="str">
        <f t="shared" si="137"/>
        <v>Yes</v>
      </c>
      <c r="E156" t="s">
        <v>159</v>
      </c>
      <c r="F156">
        <v>228.5</v>
      </c>
      <c r="G156">
        <v>7.07</v>
      </c>
      <c r="H156" t="str">
        <f t="shared" si="138"/>
        <v>&lt;10</v>
      </c>
      <c r="I156">
        <v>8.58</v>
      </c>
      <c r="J156" t="str">
        <f t="shared" si="138"/>
        <v>&lt;10</v>
      </c>
      <c r="K156">
        <v>15.42</v>
      </c>
      <c r="L156" t="str">
        <f t="shared" si="139"/>
        <v>&lt;20</v>
      </c>
      <c r="M156">
        <v>8.77</v>
      </c>
      <c r="N156" t="str">
        <f t="shared" si="139"/>
        <v>&lt;10</v>
      </c>
      <c r="O156">
        <v>6.83</v>
      </c>
      <c r="P156" t="str">
        <f t="shared" ref="P156" si="165">IF(O156&lt;5,"&lt;5",IF(O156&lt;10,"&lt;10",IF(O156&lt;15,"&lt;15",IF(O156&lt;20,"&lt;20","&gt;=20"))))</f>
        <v>&lt;10</v>
      </c>
    </row>
    <row r="157" spans="1:16" x14ac:dyDescent="0.25">
      <c r="A157" s="1">
        <v>45090</v>
      </c>
      <c r="B157" s="1">
        <v>45097</v>
      </c>
      <c r="C157" s="4">
        <f t="shared" si="136"/>
        <v>7</v>
      </c>
      <c r="D157" s="4" t="str">
        <f t="shared" si="137"/>
        <v>Yes</v>
      </c>
      <c r="E157" t="s">
        <v>160</v>
      </c>
      <c r="F157">
        <v>229.15</v>
      </c>
      <c r="G157">
        <v>0.79</v>
      </c>
      <c r="H157" t="str">
        <f t="shared" si="138"/>
        <v>&lt;2.5</v>
      </c>
      <c r="I157">
        <v>-0.2</v>
      </c>
      <c r="J157" t="str">
        <f t="shared" si="138"/>
        <v>&lt;0</v>
      </c>
      <c r="K157">
        <v>9.68</v>
      </c>
      <c r="L157" t="str">
        <f t="shared" si="139"/>
        <v>&lt;10</v>
      </c>
      <c r="M157">
        <v>7.73</v>
      </c>
      <c r="N157" t="str">
        <f t="shared" si="139"/>
        <v>&lt;10</v>
      </c>
      <c r="O157">
        <v>3.96</v>
      </c>
      <c r="P157" t="str">
        <f t="shared" ref="P157" si="166">IF(O157&lt;5,"&lt;5",IF(O157&lt;10,"&lt;10",IF(O157&lt;15,"&lt;15",IF(O157&lt;20,"&lt;20","&gt;=20"))))</f>
        <v>&lt;5</v>
      </c>
    </row>
    <row r="158" spans="1:16" x14ac:dyDescent="0.25">
      <c r="A158" s="1">
        <v>45090</v>
      </c>
      <c r="B158" s="1">
        <v>45093</v>
      </c>
      <c r="C158" s="4">
        <f t="shared" si="136"/>
        <v>3</v>
      </c>
      <c r="D158" s="4" t="str">
        <f t="shared" si="137"/>
        <v>No</v>
      </c>
      <c r="E158" t="s">
        <v>161</v>
      </c>
      <c r="F158">
        <v>162.65</v>
      </c>
      <c r="G158">
        <v>0.46</v>
      </c>
      <c r="H158" t="str">
        <f t="shared" si="138"/>
        <v>&lt;2.5</v>
      </c>
      <c r="I158">
        <v>0.37</v>
      </c>
      <c r="J158" t="str">
        <f t="shared" si="138"/>
        <v>&lt;2.5</v>
      </c>
      <c r="K158">
        <v>9.5299999999999994</v>
      </c>
      <c r="L158" t="str">
        <f t="shared" si="139"/>
        <v>&lt;10</v>
      </c>
      <c r="M158">
        <v>9.5299999999999994</v>
      </c>
      <c r="N158" t="str">
        <f t="shared" si="139"/>
        <v>&lt;10</v>
      </c>
      <c r="O158">
        <v>7.79</v>
      </c>
      <c r="P158" t="str">
        <f t="shared" ref="P158" si="167">IF(O158&lt;5,"&lt;5",IF(O158&lt;10,"&lt;10",IF(O158&lt;15,"&lt;15",IF(O158&lt;20,"&lt;20","&gt;=20"))))</f>
        <v>&lt;10</v>
      </c>
    </row>
    <row r="159" spans="1:16" x14ac:dyDescent="0.25">
      <c r="A159" s="1">
        <v>45090</v>
      </c>
      <c r="B159" s="1">
        <v>45096</v>
      </c>
      <c r="C159" s="4">
        <f t="shared" si="136"/>
        <v>6</v>
      </c>
      <c r="D159" s="4" t="str">
        <f t="shared" si="137"/>
        <v>No</v>
      </c>
      <c r="E159" t="s">
        <v>162</v>
      </c>
      <c r="F159">
        <v>93.4</v>
      </c>
      <c r="G159">
        <v>-1.66</v>
      </c>
      <c r="H159" t="str">
        <f t="shared" si="138"/>
        <v>&lt;0</v>
      </c>
      <c r="I159">
        <v>-1.55</v>
      </c>
      <c r="J159" t="str">
        <f t="shared" si="138"/>
        <v>&lt;0</v>
      </c>
      <c r="K159">
        <v>14.62</v>
      </c>
      <c r="L159" t="str">
        <f t="shared" si="139"/>
        <v>&lt;15</v>
      </c>
      <c r="M159">
        <v>9.8800000000000008</v>
      </c>
      <c r="N159" t="str">
        <f t="shared" si="139"/>
        <v>&lt;10</v>
      </c>
      <c r="O159">
        <v>7.54</v>
      </c>
      <c r="P159" t="str">
        <f t="shared" ref="P159" si="168">IF(O159&lt;5,"&lt;5",IF(O159&lt;10,"&lt;10",IF(O159&lt;15,"&lt;15",IF(O159&lt;20,"&lt;20","&gt;=20"))))</f>
        <v>&lt;10</v>
      </c>
    </row>
    <row r="160" spans="1:16" x14ac:dyDescent="0.25">
      <c r="A160" s="1">
        <v>45090</v>
      </c>
      <c r="B160" s="1">
        <v>45097</v>
      </c>
      <c r="C160" s="4">
        <f t="shared" si="136"/>
        <v>7</v>
      </c>
      <c r="D160" s="4" t="str">
        <f t="shared" si="137"/>
        <v>No</v>
      </c>
      <c r="E160" t="s">
        <v>163</v>
      </c>
      <c r="F160">
        <v>271.64999999999998</v>
      </c>
      <c r="G160">
        <v>-1.18</v>
      </c>
      <c r="H160" t="str">
        <f t="shared" si="138"/>
        <v>&lt;0</v>
      </c>
      <c r="I160">
        <v>-2.89</v>
      </c>
      <c r="J160" t="str">
        <f t="shared" si="138"/>
        <v>&lt;-2.5</v>
      </c>
      <c r="K160">
        <v>14.7</v>
      </c>
      <c r="L160" t="str">
        <f t="shared" si="139"/>
        <v>&lt;15</v>
      </c>
      <c r="M160">
        <v>14.7</v>
      </c>
      <c r="N160" t="str">
        <f t="shared" si="139"/>
        <v>&lt;15</v>
      </c>
      <c r="O160">
        <v>10.1</v>
      </c>
      <c r="P160" t="str">
        <f t="shared" ref="P160" si="169">IF(O160&lt;5,"&lt;5",IF(O160&lt;10,"&lt;10",IF(O160&lt;15,"&lt;15",IF(O160&lt;20,"&lt;20","&gt;=20"))))</f>
        <v>&lt;15</v>
      </c>
    </row>
    <row r="161" spans="1:16" x14ac:dyDescent="0.25">
      <c r="A161" s="1">
        <v>45090</v>
      </c>
      <c r="B161" s="1">
        <v>45096</v>
      </c>
      <c r="C161" s="4">
        <f t="shared" si="136"/>
        <v>6</v>
      </c>
      <c r="D161" s="4" t="str">
        <f t="shared" si="137"/>
        <v>No</v>
      </c>
      <c r="E161" t="s">
        <v>164</v>
      </c>
      <c r="F161">
        <v>133.85</v>
      </c>
      <c r="G161">
        <v>-0.04</v>
      </c>
      <c r="H161" t="str">
        <f t="shared" si="138"/>
        <v>&lt;0</v>
      </c>
      <c r="I161">
        <v>-1.76</v>
      </c>
      <c r="J161" t="str">
        <f t="shared" si="138"/>
        <v>&lt;0</v>
      </c>
      <c r="K161">
        <v>24.93</v>
      </c>
      <c r="L161" t="str">
        <f t="shared" si="139"/>
        <v>&gt;=20</v>
      </c>
      <c r="M161">
        <v>13.32</v>
      </c>
      <c r="N161" t="str">
        <f t="shared" si="139"/>
        <v>&lt;15</v>
      </c>
      <c r="O161">
        <v>10.79</v>
      </c>
      <c r="P161" t="str">
        <f t="shared" ref="P161" si="170">IF(O161&lt;5,"&lt;5",IF(O161&lt;10,"&lt;10",IF(O161&lt;15,"&lt;15",IF(O161&lt;20,"&lt;20","&gt;=20"))))</f>
        <v>&lt;15</v>
      </c>
    </row>
    <row r="162" spans="1:16" x14ac:dyDescent="0.25">
      <c r="A162" s="1">
        <v>45090</v>
      </c>
      <c r="B162" s="1">
        <v>45093</v>
      </c>
      <c r="C162" s="4">
        <f t="shared" si="136"/>
        <v>3</v>
      </c>
      <c r="D162" s="4" t="str">
        <f t="shared" si="137"/>
        <v>No</v>
      </c>
      <c r="E162" t="s">
        <v>165</v>
      </c>
      <c r="F162">
        <v>511.45</v>
      </c>
      <c r="G162">
        <v>-1.19</v>
      </c>
      <c r="H162" t="str">
        <f t="shared" si="138"/>
        <v>&lt;0</v>
      </c>
      <c r="I162">
        <v>2.19</v>
      </c>
      <c r="J162" t="str">
        <f t="shared" si="138"/>
        <v>&lt;2.5</v>
      </c>
      <c r="K162">
        <v>25.39</v>
      </c>
      <c r="L162" t="str">
        <f t="shared" si="139"/>
        <v>&gt;=20</v>
      </c>
      <c r="M162">
        <v>12.52</v>
      </c>
      <c r="N162" t="str">
        <f t="shared" si="139"/>
        <v>&lt;15</v>
      </c>
      <c r="O162">
        <v>8.08</v>
      </c>
      <c r="P162" t="str">
        <f t="shared" ref="P162" si="171">IF(O162&lt;5,"&lt;5",IF(O162&lt;10,"&lt;10",IF(O162&lt;15,"&lt;15",IF(O162&lt;20,"&lt;20","&gt;=20"))))</f>
        <v>&lt;10</v>
      </c>
    </row>
    <row r="163" spans="1:16" x14ac:dyDescent="0.25">
      <c r="A163" s="1">
        <v>45090</v>
      </c>
      <c r="B163" s="1">
        <v>45097</v>
      </c>
      <c r="C163" s="4">
        <f t="shared" si="136"/>
        <v>7</v>
      </c>
      <c r="D163" s="4" t="str">
        <f t="shared" si="137"/>
        <v>Yes</v>
      </c>
      <c r="E163" t="s">
        <v>166</v>
      </c>
      <c r="F163">
        <v>380.95</v>
      </c>
      <c r="G163">
        <v>1.98</v>
      </c>
      <c r="H163" t="str">
        <f t="shared" si="138"/>
        <v>&lt;2.5</v>
      </c>
      <c r="I163">
        <v>-2.34</v>
      </c>
      <c r="J163" t="str">
        <f t="shared" si="138"/>
        <v>&lt;0</v>
      </c>
      <c r="K163">
        <v>18.29</v>
      </c>
      <c r="L163" t="str">
        <f t="shared" si="139"/>
        <v>&lt;20</v>
      </c>
      <c r="M163">
        <v>18.29</v>
      </c>
      <c r="N163" t="str">
        <f t="shared" si="139"/>
        <v>&lt;20</v>
      </c>
      <c r="O163">
        <v>15.26</v>
      </c>
      <c r="P163" t="str">
        <f t="shared" ref="P163" si="172">IF(O163&lt;5,"&lt;5",IF(O163&lt;10,"&lt;10",IF(O163&lt;15,"&lt;15",IF(O163&lt;20,"&lt;20","&gt;=20"))))</f>
        <v>&lt;20</v>
      </c>
    </row>
    <row r="164" spans="1:16" x14ac:dyDescent="0.25">
      <c r="A164" s="1">
        <v>45091</v>
      </c>
      <c r="B164" s="1">
        <v>45096</v>
      </c>
      <c r="C164" s="4">
        <f t="shared" si="136"/>
        <v>5</v>
      </c>
      <c r="D164" s="4" t="str">
        <f t="shared" si="137"/>
        <v>No</v>
      </c>
      <c r="E164" t="s">
        <v>167</v>
      </c>
      <c r="F164">
        <v>629.45000000000005</v>
      </c>
      <c r="G164">
        <v>-0.37</v>
      </c>
      <c r="H164" t="str">
        <f t="shared" si="138"/>
        <v>&lt;0</v>
      </c>
      <c r="I164">
        <v>0.96</v>
      </c>
      <c r="J164" t="str">
        <f t="shared" si="138"/>
        <v>&lt;2.5</v>
      </c>
      <c r="K164">
        <v>11.82</v>
      </c>
      <c r="L164" t="str">
        <f t="shared" si="139"/>
        <v>&lt;15</v>
      </c>
      <c r="M164">
        <v>6.89</v>
      </c>
      <c r="N164" t="str">
        <f t="shared" si="139"/>
        <v>&lt;10</v>
      </c>
      <c r="O164">
        <v>6.04</v>
      </c>
      <c r="P164" t="str">
        <f t="shared" ref="P164" si="173">IF(O164&lt;5,"&lt;5",IF(O164&lt;10,"&lt;10",IF(O164&lt;15,"&lt;15",IF(O164&lt;20,"&lt;20","&gt;=20"))))</f>
        <v>&lt;10</v>
      </c>
    </row>
    <row r="165" spans="1:16" x14ac:dyDescent="0.25">
      <c r="A165" s="1">
        <v>45091</v>
      </c>
      <c r="B165" s="1">
        <v>45098</v>
      </c>
      <c r="C165" s="4">
        <f t="shared" si="136"/>
        <v>7</v>
      </c>
      <c r="D165" s="4" t="str">
        <f t="shared" si="137"/>
        <v>No</v>
      </c>
      <c r="E165" t="s">
        <v>168</v>
      </c>
      <c r="F165">
        <v>131</v>
      </c>
      <c r="G165">
        <v>-2.1</v>
      </c>
      <c r="H165" t="str">
        <f t="shared" si="138"/>
        <v>&lt;0</v>
      </c>
      <c r="I165">
        <v>0.56999999999999995</v>
      </c>
      <c r="J165" t="str">
        <f t="shared" si="138"/>
        <v>&lt;2.5</v>
      </c>
      <c r="K165">
        <v>11.76</v>
      </c>
      <c r="L165" t="str">
        <f t="shared" si="139"/>
        <v>&lt;15</v>
      </c>
      <c r="M165">
        <v>9.4499999999999993</v>
      </c>
      <c r="N165" t="str">
        <f t="shared" si="139"/>
        <v>&lt;10</v>
      </c>
      <c r="O165">
        <v>8.73</v>
      </c>
      <c r="P165" t="str">
        <f t="shared" ref="P165" si="174">IF(O165&lt;5,"&lt;5",IF(O165&lt;10,"&lt;10",IF(O165&lt;15,"&lt;15",IF(O165&lt;20,"&lt;20","&gt;=20"))))</f>
        <v>&lt;10</v>
      </c>
    </row>
    <row r="166" spans="1:16" x14ac:dyDescent="0.25">
      <c r="A166" s="1">
        <v>45091</v>
      </c>
      <c r="B166" s="1">
        <v>45098</v>
      </c>
      <c r="C166" s="4">
        <f t="shared" si="136"/>
        <v>7</v>
      </c>
      <c r="D166" s="4" t="str">
        <f t="shared" si="137"/>
        <v>No</v>
      </c>
      <c r="E166" t="s">
        <v>169</v>
      </c>
      <c r="F166">
        <v>696.15</v>
      </c>
      <c r="G166">
        <v>-2.0299999999999998</v>
      </c>
      <c r="H166" t="str">
        <f t="shared" si="138"/>
        <v>&lt;0</v>
      </c>
      <c r="I166">
        <v>-3.24</v>
      </c>
      <c r="J166" t="str">
        <f t="shared" si="138"/>
        <v>&lt;-2.5</v>
      </c>
      <c r="K166">
        <v>17.73</v>
      </c>
      <c r="L166" t="str">
        <f t="shared" si="139"/>
        <v>&lt;20</v>
      </c>
      <c r="M166">
        <v>11.4</v>
      </c>
      <c r="N166" t="str">
        <f t="shared" si="139"/>
        <v>&lt;15</v>
      </c>
      <c r="O166">
        <v>9.0399999999999991</v>
      </c>
      <c r="P166" t="str">
        <f t="shared" ref="P166" si="175">IF(O166&lt;5,"&lt;5",IF(O166&lt;10,"&lt;10",IF(O166&lt;15,"&lt;15",IF(O166&lt;20,"&lt;20","&gt;=20"))))</f>
        <v>&lt;10</v>
      </c>
    </row>
    <row r="167" spans="1:16" x14ac:dyDescent="0.25">
      <c r="A167" s="1">
        <v>45091</v>
      </c>
      <c r="B167" s="1">
        <v>45097</v>
      </c>
      <c r="C167" s="4">
        <f t="shared" si="136"/>
        <v>6</v>
      </c>
      <c r="D167" s="4" t="str">
        <f t="shared" si="137"/>
        <v>No</v>
      </c>
      <c r="E167" t="s">
        <v>170</v>
      </c>
      <c r="F167">
        <v>96.7</v>
      </c>
      <c r="G167">
        <v>-3.52</v>
      </c>
      <c r="H167" t="str">
        <f t="shared" si="138"/>
        <v>&lt;-2.5</v>
      </c>
      <c r="I167">
        <v>-0.21</v>
      </c>
      <c r="J167" t="str">
        <f t="shared" si="138"/>
        <v>&lt;0</v>
      </c>
      <c r="K167">
        <v>16.8</v>
      </c>
      <c r="L167" t="str">
        <f t="shared" si="139"/>
        <v>&lt;20</v>
      </c>
      <c r="M167">
        <v>11.81</v>
      </c>
      <c r="N167" t="str">
        <f t="shared" si="139"/>
        <v>&lt;15</v>
      </c>
      <c r="O167">
        <v>9.51</v>
      </c>
      <c r="P167" t="str">
        <f t="shared" ref="P167" si="176">IF(O167&lt;5,"&lt;5",IF(O167&lt;10,"&lt;10",IF(O167&lt;15,"&lt;15",IF(O167&lt;20,"&lt;20","&gt;=20"))))</f>
        <v>&lt;10</v>
      </c>
    </row>
    <row r="168" spans="1:16" x14ac:dyDescent="0.25">
      <c r="A168" s="1">
        <v>45091</v>
      </c>
      <c r="B168" s="1">
        <v>45097</v>
      </c>
      <c r="C168" s="4">
        <f t="shared" si="136"/>
        <v>6</v>
      </c>
      <c r="D168" s="4" t="str">
        <f t="shared" si="137"/>
        <v>No</v>
      </c>
      <c r="E168" t="s">
        <v>141</v>
      </c>
      <c r="F168">
        <v>858.9</v>
      </c>
      <c r="G168">
        <v>0.15</v>
      </c>
      <c r="H168" t="str">
        <f t="shared" si="138"/>
        <v>&lt;2.5</v>
      </c>
      <c r="I168">
        <v>-1.98</v>
      </c>
      <c r="J168" t="str">
        <f t="shared" si="138"/>
        <v>&lt;0</v>
      </c>
      <c r="K168">
        <v>9.0399999999999991</v>
      </c>
      <c r="L168" t="str">
        <f t="shared" si="139"/>
        <v>&lt;10</v>
      </c>
      <c r="M168">
        <v>9.0399999999999991</v>
      </c>
      <c r="N168" t="str">
        <f t="shared" si="139"/>
        <v>&lt;10</v>
      </c>
      <c r="O168">
        <v>5.14</v>
      </c>
      <c r="P168" t="str">
        <f t="shared" ref="P168" si="177">IF(O168&lt;5,"&lt;5",IF(O168&lt;10,"&lt;10",IF(O168&lt;15,"&lt;15",IF(O168&lt;20,"&lt;20","&gt;=20"))))</f>
        <v>&lt;10</v>
      </c>
    </row>
    <row r="169" spans="1:16" x14ac:dyDescent="0.25">
      <c r="A169" s="1">
        <v>45092</v>
      </c>
      <c r="B169" s="1">
        <v>45099</v>
      </c>
      <c r="C169" s="4">
        <f t="shared" si="136"/>
        <v>7</v>
      </c>
      <c r="D169" s="4" t="str">
        <f t="shared" si="137"/>
        <v>No</v>
      </c>
      <c r="E169" t="s">
        <v>171</v>
      </c>
      <c r="F169">
        <v>74.55</v>
      </c>
      <c r="G169">
        <v>-5.16</v>
      </c>
      <c r="H169" t="str">
        <f t="shared" si="138"/>
        <v>&lt;-5</v>
      </c>
      <c r="I169">
        <v>-2.41</v>
      </c>
      <c r="J169" t="str">
        <f t="shared" si="138"/>
        <v>&lt;0</v>
      </c>
      <c r="K169">
        <v>18.739999999999998</v>
      </c>
      <c r="L169" t="str">
        <f t="shared" si="139"/>
        <v>&lt;20</v>
      </c>
      <c r="M169">
        <v>8.14</v>
      </c>
      <c r="N169" t="str">
        <f t="shared" si="139"/>
        <v>&lt;10</v>
      </c>
      <c r="O169">
        <v>7.42</v>
      </c>
      <c r="P169" t="str">
        <f t="shared" ref="P169" si="178">IF(O169&lt;5,"&lt;5",IF(O169&lt;10,"&lt;10",IF(O169&lt;15,"&lt;15",IF(O169&lt;20,"&lt;20","&gt;=20"))))</f>
        <v>&lt;10</v>
      </c>
    </row>
    <row r="170" spans="1:16" x14ac:dyDescent="0.25">
      <c r="A170" s="1">
        <v>45092</v>
      </c>
      <c r="B170" s="1">
        <v>45100</v>
      </c>
      <c r="C170" s="4">
        <f t="shared" si="136"/>
        <v>8</v>
      </c>
      <c r="D170" s="4" t="str">
        <f t="shared" si="137"/>
        <v>Yes</v>
      </c>
      <c r="E170" t="s">
        <v>172</v>
      </c>
      <c r="F170">
        <v>86.36</v>
      </c>
      <c r="G170">
        <v>1.64</v>
      </c>
      <c r="H170" t="str">
        <f t="shared" si="138"/>
        <v>&lt;2.5</v>
      </c>
      <c r="I170">
        <v>2.29</v>
      </c>
      <c r="J170" t="str">
        <f t="shared" si="138"/>
        <v>&lt;2.5</v>
      </c>
      <c r="K170">
        <v>8.98</v>
      </c>
      <c r="L170" t="str">
        <f t="shared" si="139"/>
        <v>&lt;10</v>
      </c>
      <c r="M170">
        <v>8.98</v>
      </c>
      <c r="N170" t="str">
        <f t="shared" si="139"/>
        <v>&lt;10</v>
      </c>
      <c r="O170">
        <v>4.7300000000000004</v>
      </c>
      <c r="P170" t="str">
        <f t="shared" ref="P170" si="179">IF(O170&lt;5,"&lt;5",IF(O170&lt;10,"&lt;10",IF(O170&lt;15,"&lt;15",IF(O170&lt;20,"&lt;20","&gt;=20"))))</f>
        <v>&lt;5</v>
      </c>
    </row>
    <row r="171" spans="1:16" x14ac:dyDescent="0.25">
      <c r="A171" s="1">
        <v>45092</v>
      </c>
      <c r="B171" s="1">
        <v>45098</v>
      </c>
      <c r="C171" s="4">
        <f t="shared" si="136"/>
        <v>6</v>
      </c>
      <c r="D171" s="4" t="str">
        <f t="shared" si="137"/>
        <v>No</v>
      </c>
      <c r="E171" t="s">
        <v>173</v>
      </c>
      <c r="F171">
        <v>309.5</v>
      </c>
      <c r="G171">
        <v>-0.1</v>
      </c>
      <c r="H171" t="str">
        <f t="shared" si="138"/>
        <v>&lt;0</v>
      </c>
      <c r="I171">
        <v>-1.52</v>
      </c>
      <c r="J171" t="str">
        <f t="shared" si="138"/>
        <v>&lt;0</v>
      </c>
      <c r="K171">
        <v>13.03</v>
      </c>
      <c r="L171" t="str">
        <f t="shared" si="139"/>
        <v>&lt;15</v>
      </c>
      <c r="M171">
        <v>8.5</v>
      </c>
      <c r="N171" t="str">
        <f t="shared" si="139"/>
        <v>&lt;10</v>
      </c>
      <c r="O171">
        <v>8.18</v>
      </c>
      <c r="P171" t="str">
        <f t="shared" ref="P171" si="180">IF(O171&lt;5,"&lt;5",IF(O171&lt;10,"&lt;10",IF(O171&lt;15,"&lt;15",IF(O171&lt;20,"&lt;20","&gt;=20"))))</f>
        <v>&lt;10</v>
      </c>
    </row>
    <row r="172" spans="1:16" x14ac:dyDescent="0.25">
      <c r="A172" s="1">
        <v>45092</v>
      </c>
      <c r="B172" s="1">
        <v>45103</v>
      </c>
      <c r="C172" s="4">
        <f t="shared" si="136"/>
        <v>11</v>
      </c>
      <c r="D172" s="4" t="str">
        <f t="shared" si="137"/>
        <v>No</v>
      </c>
      <c r="E172" t="s">
        <v>174</v>
      </c>
      <c r="F172">
        <v>24</v>
      </c>
      <c r="G172">
        <v>-0.83</v>
      </c>
      <c r="H172" t="str">
        <f t="shared" si="138"/>
        <v>&lt;0</v>
      </c>
      <c r="I172">
        <v>-2.29</v>
      </c>
      <c r="J172" t="str">
        <f t="shared" si="138"/>
        <v>&lt;0</v>
      </c>
      <c r="K172">
        <v>11.89</v>
      </c>
      <c r="L172" t="str">
        <f t="shared" si="139"/>
        <v>&lt;15</v>
      </c>
      <c r="M172">
        <v>10.72</v>
      </c>
      <c r="N172" t="str">
        <f t="shared" si="139"/>
        <v>&lt;15</v>
      </c>
      <c r="O172">
        <v>8.58</v>
      </c>
      <c r="P172" t="str">
        <f t="shared" ref="P172" si="181">IF(O172&lt;5,"&lt;5",IF(O172&lt;10,"&lt;10",IF(O172&lt;15,"&lt;15",IF(O172&lt;20,"&lt;20","&gt;=20"))))</f>
        <v>&lt;10</v>
      </c>
    </row>
    <row r="173" spans="1:16" x14ac:dyDescent="0.25">
      <c r="A173" s="1">
        <v>45092</v>
      </c>
      <c r="B173" s="1">
        <v>45100</v>
      </c>
      <c r="C173" s="4">
        <f t="shared" si="136"/>
        <v>8</v>
      </c>
      <c r="D173" s="4" t="str">
        <f t="shared" si="137"/>
        <v>No</v>
      </c>
      <c r="E173" t="s">
        <v>175</v>
      </c>
      <c r="F173">
        <v>496.1</v>
      </c>
      <c r="G173">
        <v>-1.22</v>
      </c>
      <c r="H173" t="str">
        <f t="shared" si="138"/>
        <v>&lt;0</v>
      </c>
      <c r="I173">
        <v>2.14</v>
      </c>
      <c r="J173" t="str">
        <f t="shared" si="138"/>
        <v>&lt;2.5</v>
      </c>
      <c r="K173">
        <v>19.36</v>
      </c>
      <c r="L173" t="str">
        <f t="shared" si="139"/>
        <v>&lt;20</v>
      </c>
      <c r="M173">
        <v>19.36</v>
      </c>
      <c r="N173" t="str">
        <f t="shared" si="139"/>
        <v>&lt;20</v>
      </c>
      <c r="O173">
        <v>10.89</v>
      </c>
      <c r="P173" t="str">
        <f t="shared" ref="P173" si="182">IF(O173&lt;5,"&lt;5",IF(O173&lt;10,"&lt;10",IF(O173&lt;15,"&lt;15",IF(O173&lt;20,"&lt;20","&gt;=20"))))</f>
        <v>&lt;15</v>
      </c>
    </row>
    <row r="174" spans="1:16" x14ac:dyDescent="0.25">
      <c r="A174" s="1">
        <v>45092</v>
      </c>
      <c r="B174" s="1">
        <v>45097</v>
      </c>
      <c r="C174" s="4">
        <f t="shared" si="136"/>
        <v>5</v>
      </c>
      <c r="D174" s="4" t="str">
        <f t="shared" si="137"/>
        <v>No</v>
      </c>
      <c r="E174" t="s">
        <v>11</v>
      </c>
      <c r="F174">
        <v>31.2</v>
      </c>
      <c r="G174">
        <v>0.16</v>
      </c>
      <c r="H174" t="str">
        <f t="shared" si="138"/>
        <v>&lt;2.5</v>
      </c>
      <c r="I174">
        <v>-1.44</v>
      </c>
      <c r="J174" t="str">
        <f t="shared" si="138"/>
        <v>&lt;0</v>
      </c>
      <c r="K174">
        <v>13.15</v>
      </c>
      <c r="L174" t="str">
        <f t="shared" si="139"/>
        <v>&lt;15</v>
      </c>
      <c r="M174">
        <v>13.15</v>
      </c>
      <c r="N174" t="str">
        <f t="shared" si="139"/>
        <v>&lt;15</v>
      </c>
      <c r="O174">
        <v>10.29</v>
      </c>
      <c r="P174" t="str">
        <f t="shared" ref="P174" si="183">IF(O174&lt;5,"&lt;5",IF(O174&lt;10,"&lt;10",IF(O174&lt;15,"&lt;15",IF(O174&lt;20,"&lt;20","&gt;=20"))))</f>
        <v>&lt;15</v>
      </c>
    </row>
    <row r="175" spans="1:16" x14ac:dyDescent="0.25">
      <c r="A175" s="1">
        <v>45092</v>
      </c>
      <c r="B175" s="1">
        <v>45099</v>
      </c>
      <c r="C175" s="4">
        <f t="shared" si="136"/>
        <v>7</v>
      </c>
      <c r="D175" s="4" t="str">
        <f t="shared" si="137"/>
        <v>Yes</v>
      </c>
      <c r="E175" t="s">
        <v>176</v>
      </c>
      <c r="F175">
        <v>627</v>
      </c>
      <c r="G175">
        <v>7.5</v>
      </c>
      <c r="H175" t="str">
        <f t="shared" si="138"/>
        <v>&lt;10</v>
      </c>
      <c r="I175">
        <v>10.92</v>
      </c>
      <c r="J175" t="str">
        <f t="shared" si="138"/>
        <v>&gt;=10</v>
      </c>
      <c r="K175">
        <v>12.84</v>
      </c>
      <c r="L175" t="str">
        <f t="shared" si="139"/>
        <v>&lt;15</v>
      </c>
      <c r="M175">
        <v>8.3000000000000007</v>
      </c>
      <c r="N175" t="str">
        <f t="shared" si="139"/>
        <v>&lt;10</v>
      </c>
      <c r="O175">
        <v>4.51</v>
      </c>
      <c r="P175" t="str">
        <f t="shared" ref="P175" si="184">IF(O175&lt;5,"&lt;5",IF(O175&lt;10,"&lt;10",IF(O175&lt;15,"&lt;15",IF(O175&lt;20,"&lt;20","&gt;=20"))))</f>
        <v>&lt;5</v>
      </c>
    </row>
    <row r="176" spans="1:16" x14ac:dyDescent="0.25">
      <c r="A176" s="1">
        <v>45092</v>
      </c>
      <c r="B176" s="1">
        <v>45099</v>
      </c>
      <c r="C176" s="4">
        <f t="shared" si="136"/>
        <v>7</v>
      </c>
      <c r="D176" s="4" t="str">
        <f t="shared" si="137"/>
        <v>No</v>
      </c>
      <c r="E176" t="s">
        <v>177</v>
      </c>
      <c r="F176">
        <v>16.5</v>
      </c>
      <c r="G176">
        <v>-0.3</v>
      </c>
      <c r="H176" t="str">
        <f t="shared" si="138"/>
        <v>&lt;0</v>
      </c>
      <c r="I176">
        <v>0</v>
      </c>
      <c r="J176" t="str">
        <f t="shared" si="138"/>
        <v>&lt;2.5</v>
      </c>
      <c r="K176">
        <v>18.03</v>
      </c>
      <c r="L176" t="str">
        <f t="shared" si="139"/>
        <v>&lt;20</v>
      </c>
      <c r="M176">
        <v>12.5</v>
      </c>
      <c r="N176" t="str">
        <f t="shared" si="139"/>
        <v>&lt;15</v>
      </c>
      <c r="O176">
        <v>7.46</v>
      </c>
      <c r="P176" t="str">
        <f t="shared" ref="P176" si="185">IF(O176&lt;5,"&lt;5",IF(O176&lt;10,"&lt;10",IF(O176&lt;15,"&lt;15",IF(O176&lt;20,"&lt;20","&gt;=20"))))</f>
        <v>&lt;10</v>
      </c>
    </row>
    <row r="177" spans="1:16" x14ac:dyDescent="0.25">
      <c r="A177" s="1">
        <v>45092</v>
      </c>
      <c r="B177" s="1">
        <v>45103</v>
      </c>
      <c r="C177" s="4">
        <f t="shared" si="136"/>
        <v>11</v>
      </c>
      <c r="D177" s="4" t="str">
        <f t="shared" si="137"/>
        <v>No</v>
      </c>
      <c r="E177" t="s">
        <v>178</v>
      </c>
      <c r="F177">
        <v>459.95</v>
      </c>
      <c r="G177">
        <v>-2.5499999999999998</v>
      </c>
      <c r="H177" t="str">
        <f t="shared" si="138"/>
        <v>&lt;-2.5</v>
      </c>
      <c r="I177">
        <v>-4.1100000000000003</v>
      </c>
      <c r="J177" t="str">
        <f t="shared" si="138"/>
        <v>&lt;-2.5</v>
      </c>
      <c r="K177">
        <v>8.57</v>
      </c>
      <c r="L177" t="str">
        <f t="shared" si="139"/>
        <v>&lt;10</v>
      </c>
      <c r="M177">
        <v>8.57</v>
      </c>
      <c r="N177" t="str">
        <f t="shared" si="139"/>
        <v>&lt;10</v>
      </c>
      <c r="O177">
        <v>7.81</v>
      </c>
      <c r="P177" t="str">
        <f t="shared" ref="P177" si="186">IF(O177&lt;5,"&lt;5",IF(O177&lt;10,"&lt;10",IF(O177&lt;15,"&lt;15",IF(O177&lt;20,"&lt;20","&gt;=20"))))</f>
        <v>&lt;10</v>
      </c>
    </row>
    <row r="178" spans="1:16" x14ac:dyDescent="0.25">
      <c r="A178" s="1">
        <v>45092</v>
      </c>
      <c r="B178" s="1">
        <v>45103</v>
      </c>
      <c r="C178" s="4">
        <f t="shared" si="136"/>
        <v>11</v>
      </c>
      <c r="D178" s="4" t="str">
        <f t="shared" si="137"/>
        <v>Yes</v>
      </c>
      <c r="E178" t="s">
        <v>179</v>
      </c>
      <c r="F178">
        <v>80.3</v>
      </c>
      <c r="G178">
        <v>1.25</v>
      </c>
      <c r="H178" t="str">
        <f t="shared" si="138"/>
        <v>&lt;2.5</v>
      </c>
      <c r="I178">
        <v>4.3</v>
      </c>
      <c r="J178" t="str">
        <f t="shared" si="138"/>
        <v>&lt;5</v>
      </c>
      <c r="K178">
        <v>20.03</v>
      </c>
      <c r="L178" t="str">
        <f t="shared" si="139"/>
        <v>&gt;=20</v>
      </c>
      <c r="M178">
        <v>17.64</v>
      </c>
      <c r="N178" t="str">
        <f t="shared" si="139"/>
        <v>&lt;20</v>
      </c>
      <c r="O178">
        <v>15.05</v>
      </c>
      <c r="P178" t="str">
        <f t="shared" ref="P178" si="187">IF(O178&lt;5,"&lt;5",IF(O178&lt;10,"&lt;10",IF(O178&lt;15,"&lt;15",IF(O178&lt;20,"&lt;20","&gt;=20"))))</f>
        <v>&lt;20</v>
      </c>
    </row>
  </sheetData>
  <conditionalFormatting sqref="E1:E179 E276:E1048576">
    <cfRule type="duplicateValues" dxfId="0" priority="7"/>
  </conditionalFormatting>
  <conditionalFormatting pivot="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16:U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16:V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FlagPattern</vt:lpstr>
      <vt:lpstr>Sheet7</vt:lpstr>
      <vt:lpstr>Sheet8</vt:lpstr>
      <vt:lpstr>Sheet9</vt:lpstr>
      <vt:lpstr>Sheet10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2023-07-02T04:22:18Z</dcterms:created>
  <dcterms:modified xsi:type="dcterms:W3CDTF">2023-07-03T07:24:57Z</dcterms:modified>
</cp:coreProperties>
</file>