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tabRatio="905" activeTab="9"/>
  </bookViews>
  <sheets>
    <sheet name="INTRO" sheetId="7" r:id="rId1"/>
    <sheet name="RCT_SRC_TGT" sheetId="1" r:id="rId2"/>
    <sheet name="RCT_SRC_TGT_RESULT_SET" sheetId="6" r:id="rId3"/>
    <sheet name="RRC_SRC_TGT" sheetId="2" r:id="rId4"/>
    <sheet name="RRC_SRC_TGT_RESULT_SET" sheetId="4" r:id="rId5"/>
    <sheet name="DRC_SRC_TGT" sheetId="3" r:id="rId6"/>
    <sheet name="CLC_SRC_TGT" sheetId="5" r:id="rId7"/>
    <sheet name="STRAT_SRC_TGT" sheetId="8" r:id="rId8"/>
    <sheet name="STRAT_SRC_TGT_RESULT_SET" sheetId="10" r:id="rId9"/>
    <sheet name="REF_INT_SRC_TGT" sheetId="9" r:id="rId10"/>
  </sheets>
  <calcPr calcId="144525"/>
</workbook>
</file>

<file path=xl/sharedStrings.xml><?xml version="1.0" encoding="utf-8"?>
<sst xmlns="http://schemas.openxmlformats.org/spreadsheetml/2006/main" count="625" uniqueCount="348">
  <si>
    <t>Sheet name</t>
  </si>
  <si>
    <t>Description</t>
  </si>
  <si>
    <t>RCT_SRC_TGT</t>
  </si>
  <si>
    <t>Row Count - Source to Target</t>
  </si>
  <si>
    <t>RCT_SRC_TGT_RESULT_SET</t>
  </si>
  <si>
    <t>Row Count - Source to Target- Group By Results</t>
  </si>
  <si>
    <t>RRC_SRC_TGT</t>
  </si>
  <si>
    <t>Random Record Check - Source to Target</t>
  </si>
  <si>
    <t>RRC_SRC_TGT_RESULT_SET</t>
  </si>
  <si>
    <t>Random Record Check - Source to Target - Results</t>
  </si>
  <si>
    <t>DRC_SRC_TGT</t>
  </si>
  <si>
    <t>Distinct Record Check-Source to Target</t>
  </si>
  <si>
    <t>CLC_STG_TGT</t>
  </si>
  <si>
    <t>Column Level Check - Source to Target(Dimension table)</t>
  </si>
  <si>
    <t>STRAT_SRC_TGT</t>
  </si>
  <si>
    <t>Stratification Test - Source to Target</t>
  </si>
  <si>
    <t>REF_INT_SRC_TGT</t>
  </si>
  <si>
    <t xml:space="preserve">Referantial integrity test-sourceto target </t>
  </si>
  <si>
    <t>Mapping Name</t>
  </si>
  <si>
    <t>Target table</t>
  </si>
  <si>
    <t>TestCaseID</t>
  </si>
  <si>
    <t>Source Query</t>
  </si>
  <si>
    <t>Row Count in Source</t>
  </si>
  <si>
    <t>Target Query</t>
  </si>
  <si>
    <t>Row Count in Target</t>
  </si>
  <si>
    <t>Difference in Row Count</t>
  </si>
  <si>
    <t>Pass/Fail</t>
  </si>
  <si>
    <t>m_Src_To_Dim_Custmer</t>
  </si>
  <si>
    <t>DIM_Customer_SQL_IN1239</t>
  </si>
  <si>
    <t>RCT_SRC_TGT_Customer</t>
  </si>
  <si>
    <t>select count(*)
from Customer</t>
  </si>
  <si>
    <t>select count(1)
from DIM_Customer_SQL_IN1239</t>
  </si>
  <si>
    <t>m_Src_To_Dim_Location</t>
  </si>
  <si>
    <t>DIM_Location_SQL_IN1239</t>
  </si>
  <si>
    <t>RCT_SRC_TGT_Location1</t>
  </si>
  <si>
    <t>select count(*)
from Ralli.dbo.Location</t>
  </si>
  <si>
    <t>select count(1)
from DIM_Location_SQL_IN1239</t>
  </si>
  <si>
    <t>RCT_SRC_TGT_Location2</t>
  </si>
  <si>
    <t>SELECT Region, Count(*) AS No_of_locations_per_region FROM Ralli.dbo.[Location] GROUP BY Region</t>
  </si>
  <si>
    <t>RESULT</t>
  </si>
  <si>
    <t>SELECT Region, count(1) AS No_of_locations_per_region FROM [DIM_Location_SQL_IN1239] GROUP BY Region</t>
  </si>
  <si>
    <t>m_Src_To_Fact_CustomerComplaint</t>
  </si>
  <si>
    <t>FACT_CustomerComplaint_SQL_IN1239</t>
  </si>
  <si>
    <t>RCT_SRC_TGT_CustomerComplaint</t>
  </si>
  <si>
    <t>select count(*) 
from CustomerComplaint</t>
  </si>
  <si>
    <t>select count(1) 
from Fact_CustomerComplaint_SQL_IN1239</t>
  </si>
  <si>
    <t>m_Src_To_Fact_Orders</t>
  </si>
  <si>
    <t>FACT_Orders_SQL_IN1239</t>
  </si>
  <si>
    <t>RCT_SRC_TGT_ORDERS1</t>
  </si>
  <si>
    <t>select count(*)
from orders</t>
  </si>
  <si>
    <t>select count(1)
from FACT_orders_SQL_IN1239</t>
  </si>
  <si>
    <t>FACT_Orders_SQL_IN1240</t>
  </si>
  <si>
    <t>RCT_SRC_TGT_ORDERS2</t>
  </si>
  <si>
    <t>SELECT OrderStatus, Count(*) AS No_of_orders FROM Ralli.dbo.[orders] GROUP BY OrderStatus</t>
  </si>
  <si>
    <t>SELECT OrderStatus, Count(1) AS No_of_orders FROM dbo.[FACT_Orders_SQL_IN1239] GROUP BY OrderStatus</t>
  </si>
  <si>
    <t>m_Src_To_Fact_OrderJob</t>
  </si>
  <si>
    <t>FACT_OrderJob_SQL_IN1239</t>
  </si>
  <si>
    <t>RCT_SRC_TGT_ORDERJOB</t>
  </si>
  <si>
    <t>select count(*)
from OrderJob</t>
  </si>
  <si>
    <t>select count(1)
from FACT_OrderJob_SQL_IN1239</t>
  </si>
  <si>
    <t>m_Src_To_Fact_OrderJobServiceCorrection</t>
  </si>
  <si>
    <t>FACT_OrderJobServiceCorrection_SQL_IN1239</t>
  </si>
  <si>
    <t>RCT_SRC_TGT_ORDERJOBSERVICECORRECTION</t>
  </si>
  <si>
    <t>select count(*)
from [dbo].[OrderJobServiceCorrection]</t>
  </si>
  <si>
    <t>select count(1)
from FACT_OrderJobServiceCorrection_SQL_IN1239</t>
  </si>
  <si>
    <t>m_Src_To_Fact_OrderJobServiceCorrectionPart</t>
  </si>
  <si>
    <t>FACT_OrderJobServiceCorrectionPart_SQL_IN1239</t>
  </si>
  <si>
    <t>RCT_SRC_TGT_ORDERJOBSERVICECORRECTIONPART</t>
  </si>
  <si>
    <t>select count(*)
from [dbo].[OrderJobServiceCorrectionPart]</t>
  </si>
  <si>
    <t>select count(1)
from [dbo].[Fact_OrderJobServiceCorrectionPart_SQL_IN1239]</t>
  </si>
  <si>
    <t>m_Src_To_Fact_CustomerComplaintDetail</t>
  </si>
  <si>
    <t>FACT_CustomerComplaintDetail_SQL_IN1239</t>
  </si>
  <si>
    <t>RCT_SRC_TGT_CustomerComplaintDetail</t>
  </si>
  <si>
    <t>select count(*)
from [dbo].[CustomerComplaintDetail]</t>
  </si>
  <si>
    <t>select count(1)
from [dbo].[Fact_CustomerComplaintDetail_SQL_IN1239]</t>
  </si>
  <si>
    <t>m_Src_To_Dim_VehicleVIN</t>
  </si>
  <si>
    <t>DIM_VehicleVIN_SQL_IN1239</t>
  </si>
  <si>
    <t>RCT_SRC_TGT_VehicleVIN</t>
  </si>
  <si>
    <t>select count(*)
from [dbo].[VehicleVIN]</t>
  </si>
  <si>
    <t>select count(1)
from [dbo].[DIM_VehicleVIN_SQL_IN1239]</t>
  </si>
  <si>
    <t>m_Src_To_Dim_Part</t>
  </si>
  <si>
    <t>DIM_Part_SQL_IN1239</t>
  </si>
  <si>
    <t>RCT_SRC_TGT_Part</t>
  </si>
  <si>
    <t>select count(*)
from [dbo].[Part]</t>
  </si>
  <si>
    <t>select count(1)
from [dbo].[DIM_Part_SQL_IN1239]</t>
  </si>
  <si>
    <t>m_Src_To_Dim_Users</t>
  </si>
  <si>
    <t>DIM_Users_SQL_IN1239</t>
  </si>
  <si>
    <t>RCT_SRC_TGT_Users</t>
  </si>
  <si>
    <t>select count(*)
from [dbo].[users]</t>
  </si>
  <si>
    <t>select count(1)
from [dbo].[DIM_users_SQL_IN1239]</t>
  </si>
  <si>
    <t>Test Case Results</t>
  </si>
  <si>
    <t>Test Case ID</t>
  </si>
  <si>
    <t>SOURCE</t>
  </si>
  <si>
    <t>Region</t>
  </si>
  <si>
    <t>No_of_locations_per_region</t>
  </si>
  <si>
    <t>TARGET</t>
  </si>
  <si>
    <t>Location</t>
  </si>
  <si>
    <t>Australia</t>
  </si>
  <si>
    <t>Dim_Location</t>
  </si>
  <si>
    <t>Canada</t>
  </si>
  <si>
    <t>China</t>
  </si>
  <si>
    <t>Europe East</t>
  </si>
  <si>
    <t>Europe North</t>
  </si>
  <si>
    <t>Europe West</t>
  </si>
  <si>
    <t>France and Italy</t>
  </si>
  <si>
    <t>Hong Kong</t>
  </si>
  <si>
    <t>Japan</t>
  </si>
  <si>
    <t>Midsouth</t>
  </si>
  <si>
    <t>Midwest</t>
  </si>
  <si>
    <t>Northeast</t>
  </si>
  <si>
    <t>Northwest</t>
  </si>
  <si>
    <t>Norway</t>
  </si>
  <si>
    <t>Southeast</t>
  </si>
  <si>
    <t>Southwest</t>
  </si>
  <si>
    <t>Switzerland</t>
  </si>
  <si>
    <t>United Kingdom</t>
  </si>
  <si>
    <t>OrderStatus</t>
  </si>
  <si>
    <t>No_of_orders</t>
  </si>
  <si>
    <t>Orders</t>
  </si>
  <si>
    <t>Ready For Invoice</t>
  </si>
  <si>
    <t>Fact_Orders</t>
  </si>
  <si>
    <t>Closed/Payment Received</t>
  </si>
  <si>
    <t>Service Complete</t>
  </si>
  <si>
    <t>Invoiced</t>
  </si>
  <si>
    <t>Cancelled</t>
  </si>
  <si>
    <t>Open</t>
  </si>
  <si>
    <t>TestCase_ID</t>
  </si>
  <si>
    <t>Result</t>
  </si>
  <si>
    <t>RRC_SRC_TGT_Customer</t>
  </si>
  <si>
    <t xml:space="preserve">select Customer_id,
 Firstname
from Customer
WHERE Firstname='Wood' </t>
  </si>
  <si>
    <t xml:space="preserve">select Customer_id,
 Firstname
from DIM_Customer_SQL_IN1239
WHERE Firstname='Wood' </t>
  </si>
  <si>
    <t>RRC_SRC_TGT_Location</t>
  </si>
  <si>
    <t>SELECT LocationID,
 Region,
 City
FROM [dbo].Location
WHERE Region = 'China' and City = 'Beijing'</t>
  </si>
  <si>
    <t>SELECT LocationID,
 Region,
 City
FROM [dbo].DIM_Location_SQL_IN1239
WHERE Region = 'China' and City = 'Beijing'</t>
  </si>
  <si>
    <t>RRC_SRC_TGT_CustomerComplaint</t>
  </si>
  <si>
    <t>select CustomerComplaintID,VIN,
 Customer_id
from CustomerComplaint
where Customer_id=7133</t>
  </si>
  <si>
    <t>select CustomerComplaintID,VIN,
 Customer_id
from Fact_CustomerComplaint_SQL_IN1239
where Customer_id=7133</t>
  </si>
  <si>
    <t>RRC_SRC_TGT_ORDERS</t>
  </si>
  <si>
    <t>select OrderID, OrderNumber 
FROM orders
where PaymentType = 'Cash' and Odometer = 12</t>
  </si>
  <si>
    <t>select OrderID, OrderNumber 
FROM FACT_orders_SQL_IN1239
where PaymentType = 'Cash' and Odometer = 12</t>
  </si>
  <si>
    <t>RRC_SRC_TGT_ORDERJOB</t>
  </si>
  <si>
    <t>select OrderJobID, OrderID
from OrderJob
where PayMethod = 'PDI' and OrderID = 790390</t>
  </si>
  <si>
    <t>select OrderJobID, OrderID
from FACT_OrderJob_SQL_IN1239
where PayMethod = 'PDI' and OrderID = 790390</t>
  </si>
  <si>
    <t>RRC_SRC_TGT_ORDERJOBSERVICECORRECTION</t>
  </si>
  <si>
    <t>select OrderJobServiceCorrectionId, OrderJobId
from OrderJobServiceCorrection
WHERE ServiceCatalogCode = '30400' and
CorrectionLaborPrice = 210 and
CorrectionActualLaborHours = 0.1700</t>
  </si>
  <si>
    <t>select OrderJobServiceCorrectionId, OrderJobId
from FACT_OrderJobServiceCorrection_SQL_IN1239
WHERE ServiceCatalogCode = '30400' and
CorrectionLaborPrice = 210 and
CorrectionActualLaborHours = 0.1700</t>
  </si>
  <si>
    <t>RRC_SRC_TGT_ORDERJOBSERVICECORRECTIONPART</t>
  </si>
  <si>
    <t xml:space="preserve">select OrderJobPartId, 
 OrderJobServiceCorrectionId, 
 Partnumber
from [dbo].[OrderJobServiceCorrectionPart]
where OrderJobServiceCorrectionId=4152579
</t>
  </si>
  <si>
    <t>select OrderJobPartId, 
 OrderJobServiceCorrectionId, 
 Partnumber
from [dbo].[Fact_OrderJobServiceCorrectionPart_SQL_IN1239]
where OrderJobServiceCorrectionId=4152579</t>
  </si>
  <si>
    <t>RRC_SRC_TGT_CustomerComplaintDetail</t>
  </si>
  <si>
    <t>select CustomerComplaintDetail_ID,
 CustomerComplaintID,
 ComplaintType
from [dbo].[CustomerComplaintDetail]
where CustomerComplaintID=477185</t>
  </si>
  <si>
    <t>select CustomerComplaintDetail_ID,
 CustomerComplaintID,
 ComplaintType
from [dbo].[Fact_CustomerComplaintDetail_SQL_IN1239]
where CustomerComplaintID=477185</t>
  </si>
  <si>
    <t>RRC_SRC_TGT_VehicleVIN</t>
  </si>
  <si>
    <t>select VehicleVINID,
 VehicleModelCode,
 ModelCategory
from [dbo].[VehicleVIN]
where VehicleVINID=103316</t>
  </si>
  <si>
    <t>select VehicleVINID,
 VehicleModelCode,
 ModelCategory
from [dbo].[DIM_VehicleVIN_SQL_IN1239]
where VehicleVINID=103316</t>
  </si>
  <si>
    <t>RRC_SRC_TGT_Part</t>
  </si>
  <si>
    <t>select *
from [dbo].[Part]
Where SupplierCode=108110</t>
  </si>
  <si>
    <t>select *
from [dbo].[DIM_Part_SQL_IN1239]
Where SupplierCode=108110</t>
  </si>
  <si>
    <t>RRC_SRC_TGT_Users</t>
  </si>
  <si>
    <t>select *
from [dbo].[users]
Where ManagerUserID=2473</t>
  </si>
  <si>
    <t>select *
from [dbo].[DIM_users_SQL_IN1239]
Where ManagerUserID=2473</t>
  </si>
  <si>
    <t>Customer</t>
  </si>
  <si>
    <t xml:space="preserve">Source </t>
  </si>
  <si>
    <t>Customer_id</t>
  </si>
  <si>
    <t>Firstname</t>
  </si>
  <si>
    <t>Wood</t>
  </si>
  <si>
    <t>Target</t>
  </si>
  <si>
    <t>LocationID</t>
  </si>
  <si>
    <t>City</t>
  </si>
  <si>
    <t>Beijing</t>
  </si>
  <si>
    <t>CustomerComplaint</t>
  </si>
  <si>
    <t>Source</t>
  </si>
  <si>
    <t>CustomerComplaintID</t>
  </si>
  <si>
    <t>VIN</t>
  </si>
  <si>
    <t>CustomerID</t>
  </si>
  <si>
    <t>538515YJSA1H</t>
  </si>
  <si>
    <t>Users</t>
  </si>
  <si>
    <t>UserID</t>
  </si>
  <si>
    <t>FirstName</t>
  </si>
  <si>
    <t>LastName</t>
  </si>
  <si>
    <t>Melesa</t>
  </si>
  <si>
    <t>Farrington</t>
  </si>
  <si>
    <t>Anjanette</t>
  </si>
  <si>
    <t>Gotcliffe</t>
  </si>
  <si>
    <t>Krysta</t>
  </si>
  <si>
    <t>Fackney</t>
  </si>
  <si>
    <t>Clywd</t>
  </si>
  <si>
    <t>Duiged</t>
  </si>
  <si>
    <t>Chevalier</t>
  </si>
  <si>
    <t>McComiskey</t>
  </si>
  <si>
    <t>Guss</t>
  </si>
  <si>
    <t>Tresvina</t>
  </si>
  <si>
    <t>Wallis</t>
  </si>
  <si>
    <t>Dechelle</t>
  </si>
  <si>
    <t>Cinda</t>
  </si>
  <si>
    <t>Ivashov</t>
  </si>
  <si>
    <t>OrderID</t>
  </si>
  <si>
    <t>OrderNumber</t>
  </si>
  <si>
    <t>ralliM9670003444</t>
  </si>
  <si>
    <t>ralliM9907001116</t>
  </si>
  <si>
    <t>ralliM9907001119</t>
  </si>
  <si>
    <t>ralliM9957002566</t>
  </si>
  <si>
    <t>OrderJOB</t>
  </si>
  <si>
    <t>OrderJobID</t>
  </si>
  <si>
    <t>OrderJobServiceCorrection</t>
  </si>
  <si>
    <t>OrderJobServiceCorrectionId</t>
  </si>
  <si>
    <t>OrderJobId</t>
  </si>
  <si>
    <t>target</t>
  </si>
  <si>
    <t>OrderJobServiceCorrectionPart</t>
  </si>
  <si>
    <t>OrderJobPartId</t>
  </si>
  <si>
    <t>Partnumber</t>
  </si>
  <si>
    <t>103231602C</t>
  </si>
  <si>
    <t>103342900A</t>
  </si>
  <si>
    <t>103232800A</t>
  </si>
  <si>
    <t>CustomerComplaintDetail</t>
  </si>
  <si>
    <t>CustomerComplaintDetail_ID</t>
  </si>
  <si>
    <t>ComplaintType</t>
  </si>
  <si>
    <t>Service</t>
  </si>
  <si>
    <t>VehicleVIN</t>
  </si>
  <si>
    <t>VehicleVINID</t>
  </si>
  <si>
    <t>VehicleModelCode</t>
  </si>
  <si>
    <t>ModelCategory</t>
  </si>
  <si>
    <t>M301</t>
  </si>
  <si>
    <t>Model 3 General Production-2015</t>
  </si>
  <si>
    <t>Part</t>
  </si>
  <si>
    <t>PartId</t>
  </si>
  <si>
    <t>PartNumber</t>
  </si>
  <si>
    <t>PartSystem</t>
  </si>
  <si>
    <t>101586500A</t>
  </si>
  <si>
    <t>12V</t>
  </si>
  <si>
    <t>102383800A</t>
  </si>
  <si>
    <t>Chassis</t>
  </si>
  <si>
    <t>102504200F</t>
  </si>
  <si>
    <t>Exterior</t>
  </si>
  <si>
    <t>102457500F</t>
  </si>
  <si>
    <t>100391500D</t>
  </si>
  <si>
    <t>Battery</t>
  </si>
  <si>
    <t>100890200D</t>
  </si>
  <si>
    <t>Unassigned</t>
  </si>
  <si>
    <t>DRC_SRC_TGT_Customer</t>
  </si>
  <si>
    <t>select count(*)
from Customer
group by Customer_id
having count(*) &gt; 1</t>
  </si>
  <si>
    <t>select count(*)
from DIM_Customer_SQL_IN1239
group by Customer_id
having count(*) &gt; 1</t>
  </si>
  <si>
    <t>DRC_SRC_TGT_Location</t>
  </si>
  <si>
    <t>select count(*)
from Location
group by LocationID
having count(*) &gt; 1</t>
  </si>
  <si>
    <t>select count(*)
from DIM_Location_SQL_IN1239
group by LocationID
having count(*) &gt; 1</t>
  </si>
  <si>
    <t>DRC_SRC_TGT_CustomerComplaint</t>
  </si>
  <si>
    <t xml:space="preserve">
SELECT count(*)
FROM CustomerComplaint
group by CustomerComplaintID
having count(*) &gt; 1</t>
  </si>
  <si>
    <t xml:space="preserve">
SELECT count(*)
FROM Fact_CustomerComplaint_SQL_IN1239
group by CustomerComplaintID
having count(*) &gt; 1</t>
  </si>
  <si>
    <t>DRC_SRC_TGT_Users</t>
  </si>
  <si>
    <t>select count(*)
from [users]
group by UserID
having count(*) &gt; 1</t>
  </si>
  <si>
    <t>select count(*)
from [DIM_users_SQL_IN1239]
group by UserID
having count(*) &gt; 1</t>
  </si>
  <si>
    <t>DRC_SRC_TGT_ORDERS</t>
  </si>
  <si>
    <t>SELECT count(*) FROM [dbo].orders
group by OrderID
having count(*) &gt; 1</t>
  </si>
  <si>
    <t>SELECT count(*) FROM FACT_orders_SQL_IN1239
group by OrderID
having count(*) &gt; 1</t>
  </si>
  <si>
    <t>DRC_SRC_TGT_ORDERJOB</t>
  </si>
  <si>
    <t>SELECT count(*) FROM OrderJob
group by OrderJobID
having count(*) &gt; 1</t>
  </si>
  <si>
    <t>SELECT count(*) FROM FACT_OrderJob_SQL_IN1239
group by OrderJobID
having count(*) &gt; 1</t>
  </si>
  <si>
    <t>DRC_SRC_TGT_ORDERJOBSERVICECORRECTION</t>
  </si>
  <si>
    <t>SELECT count(*) FROM OrderJobServiceCorrection
group by OrderJobServiceCorrectionId
having count(*) &gt; 1</t>
  </si>
  <si>
    <t>SELECT count(*) FROM FACT_OrderJobServiceCorrection_SQL_IN1239
group by OrderJobServiceCorrectionId
having count(*) &gt; 1</t>
  </si>
  <si>
    <t>DRC_SRC_TGT_ORDERJOBSERVICECORRECTIONPART</t>
  </si>
  <si>
    <t>select count(*)
from [dbo].[OrderJobServiceCorrectionPart]
group by OrderJobPartId
having count(*) &gt; 1</t>
  </si>
  <si>
    <t>select count(*)
from [dbo].[Fact_OrderJobServiceCorrectionPart_SQL_IN1239]
group by OrderJobPartId
having count(*) &gt; 1</t>
  </si>
  <si>
    <t>DRC_SRC_TGT_CustomerComplaintDetail</t>
  </si>
  <si>
    <t>select count(*)
from [dbo].[CustomerComplaintDetail]
group by CustomerComplaintDetail_ID
having COUNT(*) &gt; 1</t>
  </si>
  <si>
    <t>select count(*)
from [dbo].[Fact_CustomerComplaintDetail_SQL_IN1239]
group by CustomerComplaintDetail_ID
having COUNT(*) &gt; 1</t>
  </si>
  <si>
    <t>DRC_SRC_TGT_VehicleVIN</t>
  </si>
  <si>
    <t>select count(*)
from [dbo].[VehicleVIN]
group by VehicleVINID
having count(*) &gt; 1</t>
  </si>
  <si>
    <t>select count(*)
from [dbo].[DIM_VehicleVIN_SQL_IN1239]
group by VehicleVINID
having count(*) &gt; 1</t>
  </si>
  <si>
    <t>DRC_SRC_TGT_Part</t>
  </si>
  <si>
    <t>select count(*)
from [dbo].[Part]
group by PartNumber
having count(*) &gt; 1</t>
  </si>
  <si>
    <t>select count(*)
from [dbo].[DIM_Part_SQL_IN1239]
group by PartNumber
having count(*) &gt; 1</t>
  </si>
  <si>
    <t>TestCase ID</t>
  </si>
  <si>
    <t>Target Table</t>
  </si>
  <si>
    <t xml:space="preserve"> Query</t>
  </si>
  <si>
    <t>result</t>
  </si>
  <si>
    <t>validation</t>
  </si>
  <si>
    <t>CLC_SRC_TGT_Customer</t>
  </si>
  <si>
    <t>Dim_Customer_SQL_IN1239</t>
  </si>
  <si>
    <t>select COUNT(*)
from DIM_Customer_SQL_IN1239 as a
LEFT OUTER JOIN RALLI.DBO.Customer as b
on a.Customer_id = b.Customer_id
where a.Firstname &lt;&gt; b.Firstname</t>
  </si>
  <si>
    <t>CLC_SRC_TGT_Location</t>
  </si>
  <si>
    <t xml:space="preserve">select COUNT(*)
from DIM_Location_SQL_IN1239 as a
LEFT OUTER JOIN RALLI.DBO.Location as b
on a.LocationID = b.LocationID
where a.LocationType &lt;&gt; b.LocationType
</t>
  </si>
  <si>
    <t>CLC_SRC_TGT_CustomerComplaint</t>
  </si>
  <si>
    <t>Fact_CustomerComplaint_SQL_IN1239</t>
  </si>
  <si>
    <t>select COUNT(*)
from [Fact_CustomerComplaint_SQL_IN1239] as a
LEFT OUTER JOIN RALLI.DBO.CustomerComplaint as b
on a.CustomerComplaintID = b.CustomerComplaintID
where a.Customer_id &lt;&gt; b.Customer_id</t>
  </si>
  <si>
    <t>CLC_SRC_TGT_Users</t>
  </si>
  <si>
    <t>DIM_users_SQL_IN1239</t>
  </si>
  <si>
    <t>select COUNT(*)
from [DIM_users_SQL_IN1239] as a
LEFT OUTER JOIN RALLI.DBO.users as b
on a.UserID = b.UserID
where a.LastName &lt;&gt; b.LastName</t>
  </si>
  <si>
    <t>CLC_SRC_TGT_ORDERS</t>
  </si>
  <si>
    <t>FACT_orders_SQL_IN1239</t>
  </si>
  <si>
    <t>select COUNT(*)
from FACT_orders_SQL_IN1239 as a
LEFT OUTER JOIN RALLI.DBO.orders as b
on a.OrderID = b.OrderID
where a.[OrderNumber] &lt;&gt; b.[OrderNumber]</t>
  </si>
  <si>
    <t>CLC_SRC_TGT_ORDERJOB</t>
  </si>
  <si>
    <t>select COUNT(*)
from FACT_OrderJob_SQL_IN1239 as a
LEFT OUTER JOIN RALLI.DBO.OrderJob as b
on a.OrderJobID = b.OrderJobID
where a.[OrderID] &lt;&gt; b.[OrderID]</t>
  </si>
  <si>
    <t>CLC_SRC_TGT_ORDERJOBSERVICECORRECTION</t>
  </si>
  <si>
    <t>select COUNT(*)
from FACT_OrderJobServiceCorrection_SQL_IN1239 as a
LEFT OUTER JOIN RALLI.DBO.OrderJobServiceCorrection as b
on a.[OrderJobServiceCorrectionId] = b.[OrderJobServiceCorrectionId]
where a.[OrderJobId] &lt;&gt; b.[OrderJobId]</t>
  </si>
  <si>
    <t>CLC_SRC_TGT_ORDERJOBSERVICECORRECTIONPART</t>
  </si>
  <si>
    <t>Fact_OrderJobServiceCorrectionPart_SQL_IN1239</t>
  </si>
  <si>
    <t>select COUNT(*)
from [Fact_OrderJobServiceCorrectionPart_SQL_IN1239] as a
LEFT OUTER JOIN RALLI.DBO.OrderJobServiceCorrectionPart as b
on a.OrderJobPartId = b.OrderJobPartId
where a.OrderJobServiceCorrectionId &lt;&gt; b.OrderJobServiceCorrectionId</t>
  </si>
  <si>
    <t>CLC_SRC_TGT_CustomerComplaintDetail</t>
  </si>
  <si>
    <t>Fact_CustomerComplaintDetail_SQL_IN1239</t>
  </si>
  <si>
    <t>select COUNT(*)
from [Fact_CustomerComplaintDetail_SQL_IN1239] as a
LEFT OUTER JOIN RALLI.DBO.CustomerComplaintDetail as b
on a.CustomerComplaintDetail_ID = b.CustomerComplaintDetail_ID
where a.CustomerComplaintID &lt;&gt; b.CustomerComplaintID</t>
  </si>
  <si>
    <t>CLC_SRC_TGT_VehicleVIN</t>
  </si>
  <si>
    <t>select COUNT(*)
from [DIM_VehicleVIN_SQL_IN1239] as a
LEFT OUTER JOIN RALLI.DBO.VehicleVIN as b
on a.VehicleVINID = b.VehicleVINID
where a.VehicleModelCode &lt;&gt; b.VehicleModelCode</t>
  </si>
  <si>
    <t>CLC_SRC_TGT_Part</t>
  </si>
  <si>
    <t>select COUNT(*)
from [DIM_Part_SQL_IN1239] as a
LEFT OUTER JOIN RALLI.DBO.Part as b
on a.PartId = b.PartId
where a.PartNumber &lt;&gt; b.PartNumber</t>
  </si>
  <si>
    <t>Strat_Src_To_Fact_Orders</t>
  </si>
  <si>
    <t>STRAT_SRC_TGT1</t>
  </si>
  <si>
    <t>select top 5 Customer_id,
 SUM(TotalPartPrice) sum_TotalPartPrice,
 SUM([TotalLaborAmount]) sum_TotalLaborAmount,
 SUM([TotalAmount]) sum_TotalAmount,
 SUM([TotalTaxAmount]) sum_TotalTaxAmount
from ORDERS
group by Customer_id
ORDER BY Customer_id</t>
  </si>
  <si>
    <t>select top 5 Customer_id,
 SUM(TotalPartPrice) sum_TotalPartPrice,
 SUM([TotalLaborAmount]) sum_TotalLaborAmount,
 SUM([TotalAmount]) sum_TotalAmount,
 SUM([TotalTaxAmount]) sum_TotalTaxAmount
from FACT_orders_SQL_IN1239
group by Customer_id
ORDER BY Customer_id</t>
  </si>
  <si>
    <t>Strat_Src_To_Fact_OrderJob</t>
  </si>
  <si>
    <t>STRAT_SRC_TGT2</t>
  </si>
  <si>
    <t>select top 5  OrderID,
 SUM([LaborPrice]) sum_LaborPrice,
 SUM([LaborAmount]) sum_LaborAmount,
 SUM(LaborAmount) sum_LaborAmount,
 SUM(TotalPartPrice) sum_TotalPartPrice
from [dbo].[OrderJob]
group by OrderID
ORDER BY OrderID</t>
  </si>
  <si>
    <t>select top 5  OrderID,
 SUM([LaborPrice]) sum_LaborPrice,
 SUM([LaborAmount]) sum_LaborAmount,
 SUM(LaborAmount) sum_LaborAmount,
 SUM(TotalPartPrice) sum_TotalPartPrice
from [dbo].[FACT_OrderJob_SQL_IN1239]
group by OrderID
ORDER BY OrderID</t>
  </si>
  <si>
    <t>STRAT_SRC_TGT_FACT_ORDERJOBSERVICECORRECTION</t>
  </si>
  <si>
    <t>select top 5  [OrderJobId],
 SUM([CorrectionLaborPrice]) sum_CorrectionLaborPrice
from [dbo].[OrderJobServiceCorrection]
group by [OrderJobId]</t>
  </si>
  <si>
    <t>select top 5  [OrderJobId],
 SUM([CorrectionLaborPrice]) sum_CorrectionLaborPrice
from [dbo].[Fact_OrderJobServiceCorrection_SQL_IN1239]
group by [OrderJobId]</t>
  </si>
  <si>
    <t>STRAT_SRC_TGT_FACT_ORDERJOBSERVICECORRECTIONPART</t>
  </si>
  <si>
    <t>select top 5 OrderJobServiceCorrectionId, sum(Quantity) as quantity, sum(Unitprice) as unitprice
from [dbo].[OrderJobServiceCorrectionPart]
group by OrderJobServiceCorrectionId
order by quantity desc</t>
  </si>
  <si>
    <t>select top 5 OrderJobServiceCorrectionId, sum(Quantity) as quantity, sum(Unitprice) as unitprice
from [dbo].[FACT_OrderJobServiceCorrectionPart_SQL_IN1239]
group by OrderJobServiceCorrectionId
order by quantity desc</t>
  </si>
  <si>
    <t>ORDERS</t>
  </si>
  <si>
    <t>sum_TotalPartPrice</t>
  </si>
  <si>
    <t>sum_TotalLaborAmount</t>
  </si>
  <si>
    <t>sum_TotalAmount</t>
  </si>
  <si>
    <t>sum_TotalTaxAmount</t>
  </si>
  <si>
    <t>NULL</t>
  </si>
  <si>
    <t>FACT</t>
  </si>
  <si>
    <t>ORDERJOB</t>
  </si>
  <si>
    <t>sum_LaborPrice</t>
  </si>
  <si>
    <t>sum_LaborAmount</t>
  </si>
  <si>
    <t>ORDERJOBSERVICECORRECTION</t>
  </si>
  <si>
    <t>sum_CorrectionLaborPrice</t>
  </si>
  <si>
    <t>ORDERJOBSERVICECORRECTIONPART</t>
  </si>
  <si>
    <t>quantity</t>
  </si>
  <si>
    <t>unitprice</t>
  </si>
  <si>
    <t>VALIDATION</t>
  </si>
  <si>
    <t>RIT_TGT_ORDERS</t>
  </si>
  <si>
    <t>select count(OrderID),
count(VIN),
count(ServiceLocationID),
COUNT(ServiceAdvisorUserID),
COUNT(LeadTechnicianID),
COUNT(Customer_id)
from [dbo].[FACT_orders_SQL_IN1239]
where OrderID IS NULL
OR VIN IS NULL
OR ServiceAdvisorUserID IS NULL
OR ServiceLocationID IS NULL
OR LeadTechnicianID IS NULL
OR Customer_id IS NULL</t>
  </si>
  <si>
    <t>RIT_TGT_CUSTOMERCOMPLAINTDETAIL</t>
  </si>
  <si>
    <t>SELECT COUNT([CustomerComplaintDetail_ID]),
 COUNT(CustomerComplaintID),
 COUNT([ComplaintStatus]),
 COUNT([ComplaintType]),
 COUNT([ActionType]),
 COUNT([ServiceLocationID]),
 COUNT([CreatedByUserID])
FROM [dbo].[Fact_CustomerComplaintDetail_SQL_IN1239]
WHERE [CustomerComplaintDetail_ID] IS NULL
OR CustomerComplaintID IS NULL
OR ComplaintStatus IS NULL
OR ComplaintType IS NULL
OR ActionType IS NULL
OR ServiceLocationID IS NULL
OR CreatedByUserID IS NULL</t>
  </si>
  <si>
    <t>RIT_TGT_ORDERJOB</t>
  </si>
  <si>
    <t>SELECT COUNT(OrderJobID),
count(OrderID),
count(CustomerConcernDetailID)
from [dbo].[FACT_OrderJob_SQL_IN1239]
where OrderJobID is null
or OrderID is null
or CustomerConcernDetailID is null</t>
  </si>
  <si>
    <t>RIT_TGT_ORDERJOBSERVICECORRECTION</t>
  </si>
  <si>
    <t>select count(OrderJobServiceCorrectionId),
count(OrderJobId)
FROM [dbo].[FACT_OrderJobServiceCorrection_SQL_IN1239]
where OrderJobServiceCorrectionId is null
or OrderJobId is null</t>
  </si>
  <si>
    <t>RIT_TGT_ORDERJOBSERVICECORRECTIONPART</t>
  </si>
  <si>
    <t>FACT_OrderJobServiceCorrectionPart_SQL_1244</t>
  </si>
  <si>
    <t>select count(OrderJobPartId),
count(OrderJobServiceCorrectionId),
count(Partnumber)
from [dbo].[FACT_OrderJobServiceCorrectionPart_SQL_IN1239]
where OrderJobPartId is null
or OrderJobServiceCorrectionId is null
or Partnumber is null</t>
  </si>
  <si>
    <t>RIT_TGT_cUSTOMERcOMPLAINT</t>
  </si>
  <si>
    <t>select count(CustomerComplaintID),
count(VIN),
count(Customer_id)
from [dbo].[Fact_CustomerComplaint_SQL_IN1239]
where CustomerComplaintID is null
or VIN is null
or Customer_id is null</t>
  </si>
</sst>
</file>

<file path=xl/styles.xml><?xml version="1.0" encoding="utf-8"?>
<styleSheet xmlns="http://schemas.openxmlformats.org/spreadsheetml/2006/main">
  <numFmts count="7">
    <numFmt numFmtId="176" formatCode="m/d/yy;@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  <numFmt numFmtId="180" formatCode="_ &quot;₹&quot;* #,##0.00_ ;_ &quot;₹&quot;* \-#,##0.00_ ;_ &quot;₹&quot;* &quot;-&quot;??_ ;_ @_ "/>
    <numFmt numFmtId="181" formatCode="mmmm\ d&quot;, &quot;yyyy;@"/>
    <numFmt numFmtId="182" formatCode="dd/mm/yyyy"/>
  </numFmts>
  <fonts count="38">
    <font>
      <sz val="11"/>
      <color theme="1"/>
      <name val="Calibri"/>
      <charset val="134"/>
      <scheme val="minor"/>
    </font>
    <font>
      <sz val="10"/>
      <name val="Arial"/>
      <charset val="0"/>
    </font>
    <font>
      <sz val="10"/>
      <name val="Century Gothic"/>
      <charset val="0"/>
    </font>
    <font>
      <sz val="10"/>
      <name val="Arial"/>
      <charset val="0"/>
    </font>
    <font>
      <b/>
      <sz val="10"/>
      <color indexed="9"/>
      <name val="Century Gothic"/>
      <charset val="134"/>
    </font>
    <font>
      <sz val="10"/>
      <name val="Century Gothic"/>
      <charset val="0"/>
    </font>
    <font>
      <b/>
      <sz val="10"/>
      <color indexed="9"/>
      <name val="Century Gothic"/>
      <charset val="0"/>
    </font>
    <font>
      <b/>
      <sz val="10"/>
      <name val="Century Gothic"/>
      <charset val="0"/>
    </font>
    <font>
      <b/>
      <sz val="11"/>
      <color theme="1"/>
      <name val="Calibri"/>
      <charset val="134"/>
      <scheme val="minor"/>
    </font>
    <font>
      <b/>
      <sz val="10"/>
      <name val="Arial"/>
      <charset val="0"/>
    </font>
    <font>
      <sz val="10"/>
      <color indexed="9"/>
      <name val="Century Gothic"/>
      <charset val="0"/>
    </font>
    <font>
      <u/>
      <sz val="10"/>
      <color rgb="FF800080"/>
      <name val="Arial"/>
      <charset val="0"/>
    </font>
    <font>
      <u/>
      <sz val="10"/>
      <color indexed="12"/>
      <name val="Arial"/>
      <charset val="0"/>
    </font>
    <font>
      <sz val="10"/>
      <color indexed="9"/>
      <name val="Century Gothic"/>
      <charset val="134"/>
    </font>
    <font>
      <b/>
      <sz val="10"/>
      <name val="Century Gothic"/>
      <charset val="0"/>
    </font>
    <font>
      <sz val="11"/>
      <color theme="6" tint="0.6"/>
      <name val="Calibri"/>
      <charset val="134"/>
      <scheme val="minor"/>
    </font>
    <font>
      <b/>
      <sz val="11"/>
      <color theme="6" tint="0.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0"/>
      <color rgb="FF800080"/>
      <name val="Century Gothic"/>
      <charset val="0"/>
    </font>
    <font>
      <u/>
      <sz val="10"/>
      <color rgb="FF800080"/>
      <name val="Arial"/>
      <charset val="0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62"/>
        <bgColor indexed="56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21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/>
    <xf numFmtId="0" fontId="2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23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9" borderId="14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6" fillId="34" borderId="16" applyNumberForma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5" fillId="34" borderId="14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</cellStyleXfs>
  <cellXfs count="66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/>
    <xf numFmtId="0" fontId="5" fillId="0" borderId="0" xfId="0" applyFont="1" applyFill="1" applyBorder="1" applyAlignment="1"/>
    <xf numFmtId="0" fontId="6" fillId="3" borderId="0" xfId="0" applyFont="1" applyFill="1" applyBorder="1" applyAlignment="1"/>
    <xf numFmtId="0" fontId="7" fillId="4" borderId="0" xfId="0" applyFont="1" applyFill="1" applyBorder="1" applyAlignment="1"/>
    <xf numFmtId="0" fontId="7" fillId="5" borderId="0" xfId="0" applyFont="1" applyFill="1" applyBorder="1" applyAlignment="1"/>
    <xf numFmtId="0" fontId="8" fillId="0" borderId="2" xfId="0" applyFont="1" applyFill="1" applyBorder="1" applyAlignment="1"/>
    <xf numFmtId="0" fontId="9" fillId="0" borderId="0" xfId="0" applyFont="1" applyFill="1" applyBorder="1" applyAlignment="1"/>
    <xf numFmtId="0" fontId="0" fillId="0" borderId="2" xfId="0" applyFont="1" applyFill="1" applyBorder="1" applyAlignment="1"/>
    <xf numFmtId="0" fontId="3" fillId="0" borderId="3" xfId="0" applyFont="1" applyFill="1" applyBorder="1" applyAlignment="1"/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3" fillId="0" borderId="2" xfId="0" applyFont="1" applyFill="1" applyBorder="1" applyAlignment="1"/>
    <xf numFmtId="0" fontId="3" fillId="0" borderId="7" xfId="0" applyFont="1" applyFill="1" applyBorder="1" applyAlignment="1"/>
    <xf numFmtId="0" fontId="5" fillId="6" borderId="0" xfId="0" applyFont="1" applyFill="1" applyBorder="1" applyAlignment="1">
      <alignment horizontal="left"/>
    </xf>
    <xf numFmtId="0" fontId="5" fillId="6" borderId="0" xfId="0" applyFont="1" applyFill="1" applyBorder="1" applyAlignment="1"/>
    <xf numFmtId="0" fontId="5" fillId="6" borderId="0" xfId="0" applyFont="1" applyFill="1" applyBorder="1" applyAlignment="1">
      <alignment wrapText="1"/>
    </xf>
    <xf numFmtId="176" fontId="10" fillId="0" borderId="1" xfId="0" applyNumberFormat="1" applyFont="1" applyFill="1" applyBorder="1" applyAlignment="1"/>
    <xf numFmtId="0" fontId="6" fillId="2" borderId="0" xfId="0" applyFont="1" applyFill="1" applyBorder="1" applyAlignment="1">
      <alignment horizontal="center" vertical="center" wrapText="1"/>
    </xf>
    <xf numFmtId="0" fontId="7" fillId="0" borderId="0" xfId="8" applyFont="1" applyFill="1" applyBorder="1" applyAlignment="1">
      <alignment horizontal="left" wrapText="1"/>
    </xf>
    <xf numFmtId="0" fontId="11" fillId="0" borderId="0" xfId="7" applyFont="1" applyAlignment="1">
      <alignment horizontal="right"/>
    </xf>
    <xf numFmtId="0" fontId="12" fillId="0" borderId="0" xfId="7" applyFont="1" applyAlignment="1">
      <alignment horizontal="right"/>
    </xf>
    <xf numFmtId="0" fontId="8" fillId="0" borderId="0" xfId="0" applyFont="1" applyFill="1" applyAlignment="1">
      <alignment wrapText="1"/>
    </xf>
    <xf numFmtId="0" fontId="13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8" fillId="0" borderId="0" xfId="0" applyFont="1"/>
    <xf numFmtId="0" fontId="14" fillId="5" borderId="0" xfId="0" applyFont="1" applyFill="1" applyBorder="1" applyAlignment="1"/>
    <xf numFmtId="0" fontId="8" fillId="7" borderId="2" xfId="0" applyFont="1" applyFill="1" applyBorder="1"/>
    <xf numFmtId="0" fontId="0" fillId="0" borderId="2" xfId="0" applyBorder="1"/>
    <xf numFmtId="0" fontId="15" fillId="8" borderId="0" xfId="0" applyFont="1" applyFill="1"/>
    <xf numFmtId="0" fontId="16" fillId="8" borderId="0" xfId="0" applyFont="1" applyFill="1"/>
    <xf numFmtId="0" fontId="17" fillId="0" borderId="0" xfId="7" applyFont="1" applyAlignment="1"/>
    <xf numFmtId="0" fontId="18" fillId="0" borderId="0" xfId="7" applyAlignment="1"/>
    <xf numFmtId="0" fontId="5" fillId="9" borderId="0" xfId="0" applyFont="1" applyFill="1" applyBorder="1" applyAlignment="1"/>
    <xf numFmtId="0" fontId="6" fillId="2" borderId="0" xfId="0" applyFont="1" applyFill="1" applyBorder="1" applyAlignment="1">
      <alignment horizontal="center"/>
    </xf>
    <xf numFmtId="0" fontId="6" fillId="9" borderId="0" xfId="0" applyFont="1" applyFill="1" applyBorder="1" applyAlignment="1"/>
    <xf numFmtId="0" fontId="5" fillId="10" borderId="0" xfId="0" applyFont="1" applyFill="1" applyBorder="1" applyAlignment="1"/>
    <xf numFmtId="0" fontId="7" fillId="0" borderId="2" xfId="0" applyFont="1" applyFill="1" applyBorder="1" applyAlignment="1">
      <alignment horizontal="left"/>
    </xf>
    <xf numFmtId="181" fontId="7" fillId="5" borderId="0" xfId="0" applyNumberFormat="1" applyFont="1" applyFill="1" applyBorder="1" applyAlignment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left"/>
    </xf>
    <xf numFmtId="181" fontId="5" fillId="0" borderId="2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0" xfId="0" applyFont="1" applyFill="1" applyBorder="1" applyAlignment="1">
      <alignment wrapText="1"/>
    </xf>
    <xf numFmtId="0" fontId="5" fillId="0" borderId="2" xfId="8" applyFont="1" applyFill="1" applyBorder="1" applyAlignment="1">
      <alignment horizontal="right" wrapText="1"/>
    </xf>
    <xf numFmtId="0" fontId="7" fillId="6" borderId="0" xfId="8" applyFont="1" applyFill="1" applyBorder="1" applyAlignment="1">
      <alignment horizontal="left" wrapText="1"/>
    </xf>
    <xf numFmtId="182" fontId="7" fillId="5" borderId="0" xfId="0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0" borderId="2" xfId="0" applyFont="1" applyFill="1" applyBorder="1" applyAlignment="1"/>
    <xf numFmtId="0" fontId="7" fillId="6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5" fillId="6" borderId="0" xfId="0" applyFont="1" applyFill="1" applyBorder="1" applyAlignment="1">
      <alignment horizontal="left" wrapText="1"/>
    </xf>
    <xf numFmtId="0" fontId="2" fillId="11" borderId="0" xfId="0" applyFont="1" applyFill="1" applyBorder="1" applyAlignment="1"/>
    <xf numFmtId="0" fontId="14" fillId="11" borderId="1" xfId="0" applyFont="1" applyFill="1" applyBorder="1" applyAlignment="1">
      <alignment horizontal="center"/>
    </xf>
    <xf numFmtId="0" fontId="2" fillId="11" borderId="1" xfId="0" applyFont="1" applyFill="1" applyBorder="1" applyAlignment="1"/>
    <xf numFmtId="0" fontId="19" fillId="11" borderId="1" xfId="7" applyFont="1" applyFill="1" applyBorder="1" applyAlignment="1"/>
    <xf numFmtId="0" fontId="20" fillId="11" borderId="1" xfId="7" applyFont="1" applyFill="1" applyBorder="1" applyAlignme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_Sheet1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3">
    <dxf>
      <fill>
        <patternFill patternType="solid">
          <bgColor indexed="1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D13"/>
  <sheetViews>
    <sheetView workbookViewId="0">
      <selection activeCell="D13" sqref="D13"/>
    </sheetView>
  </sheetViews>
  <sheetFormatPr defaultColWidth="8.88888888888889" defaultRowHeight="20.1" customHeight="1" outlineLevelCol="3"/>
  <cols>
    <col min="1" max="2" width="9.13888888888889" style="61"/>
    <col min="3" max="3" width="32.5740740740741" style="61" customWidth="1"/>
    <col min="4" max="4" width="65.8518518518518" style="61" customWidth="1"/>
    <col min="5" max="256" width="9.13888888888889" style="61"/>
    <col min="257" max="16384" width="8.88888888888889" style="61"/>
  </cols>
  <sheetData>
    <row r="5" s="61" customFormat="1" customHeight="1" spans="3:4">
      <c r="C5" s="62" t="s">
        <v>0</v>
      </c>
      <c r="D5" s="62" t="s">
        <v>1</v>
      </c>
    </row>
    <row r="6" s="61" customFormat="1" customHeight="1" spans="3:4">
      <c r="C6" s="63" t="s">
        <v>2</v>
      </c>
      <c r="D6" s="64" t="s">
        <v>3</v>
      </c>
    </row>
    <row r="7" s="61" customFormat="1" customHeight="1" spans="3:4">
      <c r="C7" s="63" t="s">
        <v>4</v>
      </c>
      <c r="D7" s="64" t="s">
        <v>5</v>
      </c>
    </row>
    <row r="8" s="61" customFormat="1" customHeight="1" spans="3:4">
      <c r="C8" s="63" t="s">
        <v>6</v>
      </c>
      <c r="D8" s="64" t="s">
        <v>7</v>
      </c>
    </row>
    <row r="9" s="61" customFormat="1" customHeight="1" spans="3:4">
      <c r="C9" s="63" t="s">
        <v>8</v>
      </c>
      <c r="D9" s="64" t="s">
        <v>9</v>
      </c>
    </row>
    <row r="10" s="61" customFormat="1" customHeight="1" spans="3:4">
      <c r="C10" s="63" t="s">
        <v>10</v>
      </c>
      <c r="D10" s="64" t="s">
        <v>11</v>
      </c>
    </row>
    <row r="11" s="61" customFormat="1" customHeight="1" spans="3:4">
      <c r="C11" s="63" t="s">
        <v>12</v>
      </c>
      <c r="D11" s="64" t="s">
        <v>13</v>
      </c>
    </row>
    <row r="12" s="61" customFormat="1" customHeight="1" spans="3:4">
      <c r="C12" s="63" t="s">
        <v>14</v>
      </c>
      <c r="D12" s="64" t="s">
        <v>15</v>
      </c>
    </row>
    <row r="13" s="61" customFormat="1" customHeight="1" spans="3:4">
      <c r="C13" s="63" t="s">
        <v>16</v>
      </c>
      <c r="D13" s="65" t="s">
        <v>17</v>
      </c>
    </row>
  </sheetData>
  <hyperlinks>
    <hyperlink ref="D6" location="RCT_SRC_TGT!A1" display="Row Count - Source to Target"/>
    <hyperlink ref="D7" location="RCT_SRC_TGT_RESULT_SET!A1" display="Row Count - Source to Target- Group By Results"/>
    <hyperlink ref="D8" location="RRC_SRC_TGT!A1" display="Random Record Check - Source to Target"/>
    <hyperlink ref="D9" location="RRC_SRC_TGT_RESULT_SET!A1" display="Random Record Check - Source to Target - Results"/>
    <hyperlink ref="D11" location="CLC_SRC_TGT!A1" display="Column Level Check - Source to Target(Dimension table)"/>
    <hyperlink ref="D10" location="DRC_SRC_TGT!A1" display="Distinct Record Check-Source to Target"/>
    <hyperlink ref="D12" location="STRAT_SRC_TGT!A1" display="Stratification Test - Source to Target"/>
    <hyperlink ref="D13" location="REF_INT_SRC_TGT!A1" display="Referantial integrity test-sourceto target 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A1" sqref="A1"/>
    </sheetView>
  </sheetViews>
  <sheetFormatPr defaultColWidth="8.88888888888889" defaultRowHeight="20.1" customHeight="1" outlineLevelRow="6" outlineLevelCol="7"/>
  <cols>
    <col min="1" max="1" width="44.2222222222222" style="3" customWidth="1"/>
    <col min="2" max="2" width="45" style="3" customWidth="1"/>
    <col min="3" max="3" width="23.7777777777778" style="3" customWidth="1"/>
    <col min="4" max="4" width="5.77777777777778" style="3" customWidth="1"/>
    <col min="5" max="5" width="8.88888888888889" style="3" customWidth="1"/>
    <col min="6" max="6" width="12.287037037037" style="3"/>
    <col min="7" max="7" width="14.5740740740741" style="3" customWidth="1"/>
    <col min="8" max="8" width="13.287037037037" style="3" customWidth="1"/>
    <col min="9" max="16384" width="8.88888888888889" style="3"/>
  </cols>
  <sheetData>
    <row r="1" s="1" customFormat="1" ht="26.4" spans="1:8">
      <c r="A1" s="4" t="s">
        <v>91</v>
      </c>
      <c r="B1" s="4" t="s">
        <v>19</v>
      </c>
      <c r="C1" s="4" t="s">
        <v>274</v>
      </c>
      <c r="D1" s="4" t="s">
        <v>275</v>
      </c>
      <c r="E1" s="4" t="s">
        <v>334</v>
      </c>
      <c r="F1" s="3"/>
      <c r="G1" s="3"/>
      <c r="H1" s="3"/>
    </row>
    <row r="2" s="1" customFormat="1" ht="273.6" spans="1:8">
      <c r="A2" s="5" t="s">
        <v>335</v>
      </c>
      <c r="B2" s="5" t="s">
        <v>289</v>
      </c>
      <c r="C2" s="6" t="s">
        <v>336</v>
      </c>
      <c r="D2" s="5">
        <v>0</v>
      </c>
      <c r="E2" s="5" t="str">
        <f t="shared" ref="E2:E7" si="0">IF(D2=0,"PASS","FAIL")</f>
        <v>PASS</v>
      </c>
      <c r="F2" s="3"/>
      <c r="G2" s="3"/>
      <c r="H2" s="3"/>
    </row>
    <row r="3" s="2" customFormat="1" ht="403.2" spans="1:8">
      <c r="A3" s="5" t="s">
        <v>337</v>
      </c>
      <c r="B3" s="5" t="s">
        <v>299</v>
      </c>
      <c r="C3" s="6" t="s">
        <v>338</v>
      </c>
      <c r="D3" s="5">
        <v>0</v>
      </c>
      <c r="E3" s="5" t="str">
        <f t="shared" si="0"/>
        <v>PASS</v>
      </c>
      <c r="F3" s="3"/>
      <c r="G3" s="3"/>
      <c r="H3" s="3"/>
    </row>
    <row r="4" s="1" customFormat="1" ht="187.2" spans="1:8">
      <c r="A4" s="5" t="s">
        <v>339</v>
      </c>
      <c r="B4" s="5" t="s">
        <v>56</v>
      </c>
      <c r="C4" s="6" t="s">
        <v>340</v>
      </c>
      <c r="D4" s="5">
        <v>0</v>
      </c>
      <c r="E4" s="5" t="str">
        <f t="shared" si="0"/>
        <v>PASS</v>
      </c>
      <c r="F4" s="3"/>
      <c r="G4" s="3"/>
      <c r="H4" s="3"/>
    </row>
    <row r="5" s="2" customFormat="1" ht="158.4" spans="1:8">
      <c r="A5" s="5" t="s">
        <v>341</v>
      </c>
      <c r="B5" s="5" t="s">
        <v>61</v>
      </c>
      <c r="C5" s="6" t="s">
        <v>342</v>
      </c>
      <c r="D5" s="5">
        <v>0</v>
      </c>
      <c r="E5" s="5" t="str">
        <f t="shared" si="0"/>
        <v>PASS</v>
      </c>
      <c r="F5" s="3"/>
      <c r="G5" s="3"/>
      <c r="H5" s="3"/>
    </row>
    <row r="6" s="3" customFormat="1" ht="201.6" spans="1:5">
      <c r="A6" s="5" t="s">
        <v>343</v>
      </c>
      <c r="B6" s="5" t="s">
        <v>344</v>
      </c>
      <c r="C6" s="6" t="s">
        <v>345</v>
      </c>
      <c r="D6" s="5">
        <v>0</v>
      </c>
      <c r="E6" s="7" t="str">
        <f t="shared" si="0"/>
        <v>PASS</v>
      </c>
    </row>
    <row r="7" s="3" customFormat="1" ht="172.8" spans="1:5">
      <c r="A7" s="5" t="s">
        <v>346</v>
      </c>
      <c r="B7" s="5" t="s">
        <v>283</v>
      </c>
      <c r="C7" s="6" t="s">
        <v>347</v>
      </c>
      <c r="D7" s="5">
        <v>0</v>
      </c>
      <c r="E7" s="7" t="str">
        <f t="shared" si="0"/>
        <v>PASS</v>
      </c>
    </row>
  </sheetData>
  <conditionalFormatting sqref="F2 F4">
    <cfRule type="cellIs" dxfId="0" priority="1" stopIfTrue="1" operator="equal">
      <formula>"FAIL"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workbookViewId="0">
      <selection activeCell="A1" sqref="A1"/>
    </sheetView>
  </sheetViews>
  <sheetFormatPr defaultColWidth="9" defaultRowHeight="14.4"/>
  <cols>
    <col min="1" max="1" width="30.2222222222222" style="3" customWidth="1"/>
    <col min="2" max="2" width="30.2222222222222" style="58" customWidth="1"/>
    <col min="3" max="3" width="30.2222222222222" style="31" customWidth="1"/>
    <col min="4" max="9" width="30.2222222222222" customWidth="1"/>
  </cols>
  <sheetData>
    <row r="1" ht="30" customHeight="1" spans="1:9">
      <c r="A1" s="25" t="s">
        <v>18</v>
      </c>
      <c r="B1" s="25" t="s">
        <v>19</v>
      </c>
      <c r="C1" s="32" t="s">
        <v>20</v>
      </c>
      <c r="D1" s="32" t="s">
        <v>21</v>
      </c>
      <c r="E1" s="32" t="s">
        <v>22</v>
      </c>
      <c r="F1" s="32" t="s">
        <v>23</v>
      </c>
      <c r="G1" s="32" t="s">
        <v>24</v>
      </c>
      <c r="H1" s="32" t="s">
        <v>25</v>
      </c>
      <c r="I1" s="32" t="s">
        <v>26</v>
      </c>
    </row>
    <row r="2" ht="30" customHeight="1" spans="1:9">
      <c r="A2" s="26" t="s">
        <v>27</v>
      </c>
      <c r="B2" s="59" t="s">
        <v>28</v>
      </c>
      <c r="C2" s="31" t="s">
        <v>29</v>
      </c>
      <c r="D2" s="31" t="s">
        <v>30</v>
      </c>
      <c r="E2">
        <v>15589</v>
      </c>
      <c r="F2" s="31" t="s">
        <v>31</v>
      </c>
      <c r="G2">
        <v>15589</v>
      </c>
      <c r="H2">
        <f>E2-G2</f>
        <v>0</v>
      </c>
      <c r="I2" t="str">
        <f>IF(H2=0,"PASS","FAIL")</f>
        <v>PASS</v>
      </c>
    </row>
    <row r="3" s="3" customFormat="1" ht="16" customHeight="1" spans="1:9">
      <c r="A3" s="53"/>
      <c r="B3" s="60"/>
      <c r="C3" s="23"/>
      <c r="D3" s="23"/>
      <c r="E3" s="22"/>
      <c r="F3" s="23"/>
      <c r="G3" s="22"/>
      <c r="H3" s="22"/>
      <c r="I3" s="22"/>
    </row>
    <row r="4" ht="30" customHeight="1" spans="1:9">
      <c r="A4" s="26" t="s">
        <v>32</v>
      </c>
      <c r="B4" s="59" t="s">
        <v>33</v>
      </c>
      <c r="C4" s="31" t="s">
        <v>34</v>
      </c>
      <c r="D4" s="31" t="s">
        <v>35</v>
      </c>
      <c r="E4">
        <v>526</v>
      </c>
      <c r="F4" s="31" t="s">
        <v>36</v>
      </c>
      <c r="G4">
        <v>526</v>
      </c>
      <c r="H4">
        <f>E4-G4</f>
        <v>0</v>
      </c>
      <c r="I4" t="str">
        <f>IF(H4=0,"PASS","FAIL")</f>
        <v>PASS</v>
      </c>
    </row>
    <row r="5" customFormat="1" ht="30" customHeight="1" spans="1:7">
      <c r="A5" s="26" t="s">
        <v>32</v>
      </c>
      <c r="B5" s="59" t="s">
        <v>33</v>
      </c>
      <c r="C5" s="31" t="s">
        <v>37</v>
      </c>
      <c r="D5" s="31" t="s">
        <v>38</v>
      </c>
      <c r="E5" s="39" t="s">
        <v>39</v>
      </c>
      <c r="F5" s="31" t="s">
        <v>40</v>
      </c>
      <c r="G5" s="39" t="s">
        <v>39</v>
      </c>
    </row>
    <row r="6" s="3" customFormat="1" ht="16" customHeight="1" spans="1:9">
      <c r="A6" s="53"/>
      <c r="B6" s="60"/>
      <c r="C6" s="23"/>
      <c r="D6" s="23"/>
      <c r="E6" s="22"/>
      <c r="F6" s="23"/>
      <c r="G6" s="22"/>
      <c r="H6" s="22"/>
      <c r="I6" s="22"/>
    </row>
    <row r="7" ht="30" customHeight="1" spans="1:9">
      <c r="A7" s="26" t="s">
        <v>41</v>
      </c>
      <c r="B7" s="59" t="s">
        <v>42</v>
      </c>
      <c r="C7" s="31" t="s">
        <v>43</v>
      </c>
      <c r="D7" s="31" t="s">
        <v>44</v>
      </c>
      <c r="E7">
        <v>9998</v>
      </c>
      <c r="F7" s="31" t="s">
        <v>45</v>
      </c>
      <c r="G7">
        <v>9998</v>
      </c>
      <c r="H7">
        <f>E7-G7</f>
        <v>0</v>
      </c>
      <c r="I7" t="str">
        <f>IF(H7=0,"PASS","FAIL")</f>
        <v>PASS</v>
      </c>
    </row>
    <row r="8" s="3" customFormat="1" ht="16" customHeight="1" spans="1:9">
      <c r="A8" s="53"/>
      <c r="B8" s="60"/>
      <c r="C8" s="23"/>
      <c r="D8" s="23"/>
      <c r="E8" s="22"/>
      <c r="F8" s="23"/>
      <c r="G8" s="22"/>
      <c r="H8" s="22"/>
      <c r="I8" s="22"/>
    </row>
    <row r="9" ht="30" customHeight="1" spans="1:9">
      <c r="A9" s="26" t="s">
        <v>46</v>
      </c>
      <c r="B9" s="59" t="s">
        <v>47</v>
      </c>
      <c r="C9" s="31" t="s">
        <v>48</v>
      </c>
      <c r="D9" s="31" t="s">
        <v>49</v>
      </c>
      <c r="E9">
        <v>10000</v>
      </c>
      <c r="F9" s="31" t="s">
        <v>50</v>
      </c>
      <c r="G9">
        <v>10000</v>
      </c>
      <c r="H9">
        <v>0</v>
      </c>
      <c r="I9" t="str">
        <f>IF(H9=0,"PASS","FAIL")</f>
        <v>PASS</v>
      </c>
    </row>
    <row r="10" ht="30" customHeight="1" spans="1:7">
      <c r="A10" s="26" t="s">
        <v>46</v>
      </c>
      <c r="B10" s="59" t="s">
        <v>51</v>
      </c>
      <c r="C10" s="31" t="s">
        <v>52</v>
      </c>
      <c r="D10" s="31" t="s">
        <v>53</v>
      </c>
      <c r="E10" s="39" t="s">
        <v>39</v>
      </c>
      <c r="F10" s="31" t="s">
        <v>54</v>
      </c>
      <c r="G10" s="39" t="s">
        <v>39</v>
      </c>
    </row>
    <row r="11" s="3" customFormat="1" ht="16" customHeight="1" spans="1:9">
      <c r="A11" s="53"/>
      <c r="B11" s="60"/>
      <c r="C11" s="23"/>
      <c r="D11" s="23"/>
      <c r="E11" s="22"/>
      <c r="F11" s="23"/>
      <c r="G11" s="22"/>
      <c r="H11" s="22"/>
      <c r="I11" s="22"/>
    </row>
    <row r="12" ht="30" customHeight="1" spans="1:9">
      <c r="A12" s="26" t="s">
        <v>55</v>
      </c>
      <c r="B12" s="59" t="s">
        <v>56</v>
      </c>
      <c r="C12" s="31" t="s">
        <v>57</v>
      </c>
      <c r="D12" s="31" t="s">
        <v>58</v>
      </c>
      <c r="E12">
        <v>15000</v>
      </c>
      <c r="F12" s="31" t="s">
        <v>59</v>
      </c>
      <c r="G12">
        <v>15000</v>
      </c>
      <c r="H12">
        <v>0</v>
      </c>
      <c r="I12" t="str">
        <f>IF(H12=0,"PASS","FAIL")</f>
        <v>PASS</v>
      </c>
    </row>
    <row r="13" ht="30" customHeight="1" spans="1:6">
      <c r="A13" s="26"/>
      <c r="B13" s="59"/>
      <c r="D13" s="31"/>
      <c r="F13" s="31"/>
    </row>
    <row r="14" s="3" customFormat="1" ht="16" customHeight="1" spans="1:9">
      <c r="A14" s="53"/>
      <c r="B14" s="60"/>
      <c r="C14" s="23"/>
      <c r="D14" s="23"/>
      <c r="E14" s="22"/>
      <c r="F14" s="23"/>
      <c r="G14" s="22"/>
      <c r="H14" s="22"/>
      <c r="I14" s="22"/>
    </row>
    <row r="15" ht="30" customHeight="1" spans="1:9">
      <c r="A15" s="26" t="s">
        <v>60</v>
      </c>
      <c r="B15" s="59" t="s">
        <v>61</v>
      </c>
      <c r="C15" s="31" t="s">
        <v>62</v>
      </c>
      <c r="D15" s="31" t="s">
        <v>63</v>
      </c>
      <c r="E15">
        <v>22191</v>
      </c>
      <c r="F15" s="31" t="s">
        <v>64</v>
      </c>
      <c r="G15">
        <v>22191</v>
      </c>
      <c r="H15">
        <v>0</v>
      </c>
      <c r="I15" t="str">
        <f>IF(H15=0,"PASS","FAIL")</f>
        <v>PASS</v>
      </c>
    </row>
    <row r="16" ht="30" customHeight="1" spans="1:6">
      <c r="A16" s="26"/>
      <c r="B16" s="59"/>
      <c r="D16" s="31"/>
      <c r="F16" s="31"/>
    </row>
    <row r="17" s="3" customFormat="1" ht="16" customHeight="1" spans="1:9">
      <c r="A17" s="53"/>
      <c r="B17" s="60"/>
      <c r="C17" s="23"/>
      <c r="D17" s="23"/>
      <c r="E17" s="22"/>
      <c r="F17" s="23"/>
      <c r="G17" s="22"/>
      <c r="H17" s="22"/>
      <c r="I17" s="22"/>
    </row>
    <row r="18" ht="30" customHeight="1" spans="1:9">
      <c r="A18" s="26" t="s">
        <v>65</v>
      </c>
      <c r="B18" s="59" t="s">
        <v>66</v>
      </c>
      <c r="C18" s="31" t="s">
        <v>67</v>
      </c>
      <c r="D18" s="31" t="s">
        <v>68</v>
      </c>
      <c r="E18">
        <v>10575</v>
      </c>
      <c r="F18" s="31" t="s">
        <v>69</v>
      </c>
      <c r="G18">
        <v>10575</v>
      </c>
      <c r="H18">
        <v>0</v>
      </c>
      <c r="I18" t="str">
        <f>IF(H18=0,"PASS","FAIL")</f>
        <v>PASS</v>
      </c>
    </row>
    <row r="19" ht="30" customHeight="1" spans="1:6">
      <c r="A19" s="26"/>
      <c r="B19" s="59"/>
      <c r="D19" s="31"/>
      <c r="F19" s="31"/>
    </row>
    <row r="20" s="3" customFormat="1" ht="16" customHeight="1" spans="1:9">
      <c r="A20" s="53"/>
      <c r="B20" s="60"/>
      <c r="C20" s="23"/>
      <c r="D20" s="23"/>
      <c r="E20" s="22"/>
      <c r="F20" s="23"/>
      <c r="G20" s="22"/>
      <c r="H20" s="22"/>
      <c r="I20" s="22"/>
    </row>
    <row r="21" ht="30" customHeight="1" spans="1:9">
      <c r="A21" s="26" t="s">
        <v>70</v>
      </c>
      <c r="B21" s="59" t="s">
        <v>71</v>
      </c>
      <c r="C21" s="31" t="s">
        <v>72</v>
      </c>
      <c r="D21" s="31" t="s">
        <v>73</v>
      </c>
      <c r="E21">
        <v>12582</v>
      </c>
      <c r="F21" s="31" t="s">
        <v>74</v>
      </c>
      <c r="G21">
        <v>12582</v>
      </c>
      <c r="H21">
        <v>0</v>
      </c>
      <c r="I21" t="str">
        <f>IF(H21=0,"PASS","FAIL")</f>
        <v>PASS</v>
      </c>
    </row>
    <row r="22" ht="30" customHeight="1" spans="1:6">
      <c r="A22" s="26"/>
      <c r="B22" s="59"/>
      <c r="D22" s="31"/>
      <c r="F22" s="31"/>
    </row>
    <row r="23" s="3" customFormat="1" ht="16" customHeight="1" spans="1:9">
      <c r="A23" s="53"/>
      <c r="B23" s="60"/>
      <c r="C23" s="23"/>
      <c r="D23" s="23"/>
      <c r="E23" s="22"/>
      <c r="F23" s="23"/>
      <c r="G23" s="22"/>
      <c r="H23" s="22"/>
      <c r="I23" s="22"/>
    </row>
    <row r="24" ht="30" customHeight="1" spans="1:9">
      <c r="A24" s="26" t="s">
        <v>75</v>
      </c>
      <c r="B24" s="59" t="s">
        <v>76</v>
      </c>
      <c r="C24" s="31" t="s">
        <v>77</v>
      </c>
      <c r="D24" s="31" t="s">
        <v>78</v>
      </c>
      <c r="E24">
        <v>18868</v>
      </c>
      <c r="F24" s="31" t="s">
        <v>79</v>
      </c>
      <c r="G24">
        <v>18868</v>
      </c>
      <c r="H24">
        <v>0</v>
      </c>
      <c r="I24" t="str">
        <f>IF(H24=0,"PASS","FAIL")</f>
        <v>PASS</v>
      </c>
    </row>
    <row r="25" ht="30" customHeight="1" spans="1:6">
      <c r="A25" s="26"/>
      <c r="B25" s="59"/>
      <c r="D25" s="31"/>
      <c r="F25" s="31"/>
    </row>
    <row r="26" s="3" customFormat="1" ht="16" customHeight="1" spans="1:9">
      <c r="A26" s="53"/>
      <c r="B26" s="60"/>
      <c r="C26" s="23"/>
      <c r="D26" s="23"/>
      <c r="E26" s="22"/>
      <c r="F26" s="23"/>
      <c r="G26" s="22"/>
      <c r="H26" s="22"/>
      <c r="I26" s="22"/>
    </row>
    <row r="27" ht="30" customHeight="1" spans="1:9">
      <c r="A27" s="26" t="s">
        <v>80</v>
      </c>
      <c r="B27" s="59" t="s">
        <v>81</v>
      </c>
      <c r="C27" s="31" t="s">
        <v>82</v>
      </c>
      <c r="D27" s="31" t="s">
        <v>83</v>
      </c>
      <c r="E27">
        <v>1416</v>
      </c>
      <c r="F27" s="31" t="s">
        <v>84</v>
      </c>
      <c r="G27">
        <v>1416</v>
      </c>
      <c r="H27">
        <v>0</v>
      </c>
      <c r="I27" t="str">
        <f>IF(H27=0,"PASS","FAIL")</f>
        <v>PASS</v>
      </c>
    </row>
    <row r="28" ht="30" customHeight="1" spans="1:6">
      <c r="A28" s="26"/>
      <c r="B28" s="59"/>
      <c r="D28" s="31"/>
      <c r="F28" s="31"/>
    </row>
    <row r="29" s="3" customFormat="1" ht="16" customHeight="1" spans="1:9">
      <c r="A29" s="53"/>
      <c r="B29" s="60"/>
      <c r="C29" s="23"/>
      <c r="D29" s="23"/>
      <c r="E29" s="22"/>
      <c r="F29" s="23"/>
      <c r="G29" s="22"/>
      <c r="H29" s="22"/>
      <c r="I29" s="22"/>
    </row>
    <row r="30" ht="30" customHeight="1" spans="1:9">
      <c r="A30" s="26" t="s">
        <v>85</v>
      </c>
      <c r="B30" s="59" t="s">
        <v>86</v>
      </c>
      <c r="C30" s="31" t="s">
        <v>87</v>
      </c>
      <c r="D30" s="31" t="s">
        <v>88</v>
      </c>
      <c r="E30">
        <v>27229</v>
      </c>
      <c r="F30" s="31" t="s">
        <v>89</v>
      </c>
      <c r="G30">
        <v>27229</v>
      </c>
      <c r="H30">
        <v>0</v>
      </c>
      <c r="I30" t="str">
        <f>IF(H30=0,"PASS","FAIL")</f>
        <v>PASS</v>
      </c>
    </row>
    <row r="31" ht="30" customHeight="1"/>
    <row r="32" s="3" customFormat="1" ht="16" customHeight="1" spans="1:9">
      <c r="A32" s="53"/>
      <c r="B32" s="60"/>
      <c r="C32" s="23"/>
      <c r="D32" s="23"/>
      <c r="E32" s="22"/>
      <c r="F32" s="23"/>
      <c r="G32" s="22"/>
      <c r="H32" s="22"/>
      <c r="I32" s="22"/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</sheetData>
  <conditionalFormatting sqref="I1">
    <cfRule type="cellIs" dxfId="0" priority="28" stopIfTrue="1" operator="equal">
      <formula>"FAIL"</formula>
    </cfRule>
  </conditionalFormatting>
  <conditionalFormatting sqref="I3">
    <cfRule type="cellIs" dxfId="0" priority="24" stopIfTrue="1" operator="equal">
      <formula>"FAIL"</formula>
    </cfRule>
  </conditionalFormatting>
  <conditionalFormatting sqref="I5">
    <cfRule type="cellIs" dxfId="1" priority="13" operator="equal">
      <formula>"FAIL"</formula>
    </cfRule>
  </conditionalFormatting>
  <conditionalFormatting sqref="I6">
    <cfRule type="cellIs" dxfId="0" priority="11" stopIfTrue="1" operator="equal">
      <formula>"FAIL"</formula>
    </cfRule>
  </conditionalFormatting>
  <conditionalFormatting sqref="I8">
    <cfRule type="cellIs" dxfId="0" priority="10" stopIfTrue="1" operator="equal">
      <formula>"FAIL"</formula>
    </cfRule>
  </conditionalFormatting>
  <conditionalFormatting sqref="I11">
    <cfRule type="cellIs" dxfId="0" priority="9" stopIfTrue="1" operator="equal">
      <formula>"FAIL"</formula>
    </cfRule>
  </conditionalFormatting>
  <conditionalFormatting sqref="I14">
    <cfRule type="cellIs" dxfId="0" priority="8" stopIfTrue="1" operator="equal">
      <formula>"FAIL"</formula>
    </cfRule>
  </conditionalFormatting>
  <conditionalFormatting sqref="I17">
    <cfRule type="cellIs" dxfId="0" priority="7" stopIfTrue="1" operator="equal">
      <formula>"FAIL"</formula>
    </cfRule>
  </conditionalFormatting>
  <conditionalFormatting sqref="I20">
    <cfRule type="cellIs" dxfId="0" priority="6" stopIfTrue="1" operator="equal">
      <formula>"FAIL"</formula>
    </cfRule>
  </conditionalFormatting>
  <conditionalFormatting sqref="I23">
    <cfRule type="cellIs" dxfId="0" priority="5" stopIfTrue="1" operator="equal">
      <formula>"FAIL"</formula>
    </cfRule>
  </conditionalFormatting>
  <conditionalFormatting sqref="I26">
    <cfRule type="cellIs" dxfId="0" priority="4" stopIfTrue="1" operator="equal">
      <formula>"FAIL"</formula>
    </cfRule>
  </conditionalFormatting>
  <conditionalFormatting sqref="I29">
    <cfRule type="cellIs" dxfId="0" priority="3" stopIfTrue="1" operator="equal">
      <formula>"FAIL"</formula>
    </cfRule>
  </conditionalFormatting>
  <conditionalFormatting sqref="I32">
    <cfRule type="cellIs" dxfId="0" priority="2" stopIfTrue="1" operator="equal">
      <formula>"FAIL"</formula>
    </cfRule>
  </conditionalFormatting>
  <conditionalFormatting sqref="I2:I31">
    <cfRule type="cellIs" dxfId="2" priority="1" operator="equal">
      <formula>"PASS"</formula>
    </cfRule>
  </conditionalFormatting>
  <conditionalFormatting sqref="I2 I4 I7 I9:I10 I12:I13 I15:I16 I18:I19 I21:I22 I24:I25 I27:I28 I30">
    <cfRule type="cellIs" dxfId="1" priority="27" operator="equal">
      <formula>"FAIL"</formula>
    </cfRule>
  </conditionalFormatting>
  <hyperlinks>
    <hyperlink ref="E5" location="RCT_SRC_TGT_RESULT_SET!A4" display="RESULT"/>
    <hyperlink ref="G5" location="RCT_SRC_TGT_RESULT_SET!E4" display="RESULT"/>
    <hyperlink ref="E10" location="RCT_SRC_TGT_RESULT_SET!A27" display="RESULT"/>
    <hyperlink ref="G10" location="RCT_SRC_TGT_RESULT_SET!E27" display="RESULT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35"/>
  <sheetViews>
    <sheetView topLeftCell="A3" workbookViewId="0">
      <selection activeCell="E27" sqref="E27"/>
    </sheetView>
  </sheetViews>
  <sheetFormatPr defaultColWidth="8.88888888888889" defaultRowHeight="20.1" customHeight="1"/>
  <cols>
    <col min="1" max="1" width="22.3333333333333" style="8" customWidth="1"/>
    <col min="2" max="2" width="22.6666666666667" style="8" customWidth="1"/>
    <col min="3" max="3" width="25.3333333333333" style="8" customWidth="1"/>
    <col min="4" max="4" width="20.712962962963" style="8" customWidth="1"/>
    <col min="5" max="5" width="25.1388888888889" style="8"/>
    <col min="6" max="6" width="24.1111111111111" style="8" customWidth="1"/>
    <col min="7" max="7" width="26.6666666666667" style="8" customWidth="1"/>
    <col min="8" max="10" width="20.712962962963" style="8" customWidth="1"/>
    <col min="11" max="256" width="9.13888888888889" style="8"/>
    <col min="257" max="16384" width="8.88888888888889" style="8"/>
  </cols>
  <sheetData>
    <row r="1" s="8" customFormat="1" customHeight="1" spans="1:11">
      <c r="A1" s="42" t="s">
        <v>90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="41" customFormat="1" customHeight="1" spans="1:256">
      <c r="A2" s="43" t="s">
        <v>91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="8" customFormat="1" customHeight="1" spans="1:1">
      <c r="A3" s="44" t="s">
        <v>37</v>
      </c>
    </row>
    <row r="4" s="8" customFormat="1" customHeight="1" spans="1:10">
      <c r="A4" s="11" t="s">
        <v>92</v>
      </c>
      <c r="B4" s="45" t="s">
        <v>93</v>
      </c>
      <c r="C4" s="45" t="s">
        <v>94</v>
      </c>
      <c r="E4" s="46" t="s">
        <v>95</v>
      </c>
      <c r="F4" s="45" t="s">
        <v>93</v>
      </c>
      <c r="G4" s="45" t="s">
        <v>94</v>
      </c>
      <c r="H4" s="47"/>
      <c r="I4" s="54" t="s">
        <v>39</v>
      </c>
      <c r="J4" s="55"/>
    </row>
    <row r="5" s="8" customFormat="1" customHeight="1" spans="1:10">
      <c r="A5" s="48" t="s">
        <v>96</v>
      </c>
      <c r="B5" s="49" t="s">
        <v>97</v>
      </c>
      <c r="C5" s="50">
        <v>10</v>
      </c>
      <c r="D5" s="51"/>
      <c r="E5" s="48" t="s">
        <v>98</v>
      </c>
      <c r="F5" s="49" t="s">
        <v>97</v>
      </c>
      <c r="G5" s="50">
        <v>10</v>
      </c>
      <c r="I5" s="56" t="b">
        <f t="shared" ref="I5:I23" si="0">EXACT(B5,F5)</f>
        <v>1</v>
      </c>
      <c r="J5" s="56" t="b">
        <f t="shared" ref="J5:J23" si="1">EXACT(C5,G5)</f>
        <v>1</v>
      </c>
    </row>
    <row r="6" s="8" customFormat="1" customHeight="1" spans="2:10">
      <c r="B6" s="50" t="s">
        <v>99</v>
      </c>
      <c r="C6" s="50">
        <v>7</v>
      </c>
      <c r="D6" s="51"/>
      <c r="F6" s="50" t="s">
        <v>99</v>
      </c>
      <c r="G6" s="50">
        <v>7</v>
      </c>
      <c r="I6" s="56" t="b">
        <f t="shared" si="0"/>
        <v>1</v>
      </c>
      <c r="J6" s="56" t="b">
        <f t="shared" si="1"/>
        <v>1</v>
      </c>
    </row>
    <row r="7" s="8" customFormat="1" customHeight="1" spans="1:10">
      <c r="A7" s="47"/>
      <c r="B7" s="52" t="s">
        <v>100</v>
      </c>
      <c r="C7" s="50">
        <v>63</v>
      </c>
      <c r="F7" s="52" t="s">
        <v>100</v>
      </c>
      <c r="G7" s="50">
        <v>63</v>
      </c>
      <c r="I7" s="56" t="b">
        <f t="shared" si="0"/>
        <v>1</v>
      </c>
      <c r="J7" s="56" t="b">
        <f t="shared" si="1"/>
        <v>1</v>
      </c>
    </row>
    <row r="8" s="8" customFormat="1" customHeight="1" spans="2:10">
      <c r="B8" s="52" t="s">
        <v>101</v>
      </c>
      <c r="C8" s="50">
        <v>25</v>
      </c>
      <c r="F8" s="52" t="s">
        <v>101</v>
      </c>
      <c r="G8" s="50">
        <v>25</v>
      </c>
      <c r="I8" s="56" t="b">
        <f t="shared" si="0"/>
        <v>1</v>
      </c>
      <c r="J8" s="56" t="b">
        <f t="shared" si="1"/>
        <v>1</v>
      </c>
    </row>
    <row r="9" s="8" customFormat="1" customHeight="1" spans="2:10">
      <c r="B9" s="52" t="s">
        <v>102</v>
      </c>
      <c r="C9" s="50">
        <v>17</v>
      </c>
      <c r="D9" s="51"/>
      <c r="F9" s="52" t="s">
        <v>102</v>
      </c>
      <c r="G9" s="50">
        <v>17</v>
      </c>
      <c r="I9" s="56" t="b">
        <f t="shared" si="0"/>
        <v>1</v>
      </c>
      <c r="J9" s="56" t="b">
        <f t="shared" si="1"/>
        <v>1</v>
      </c>
    </row>
    <row r="10" s="8" customFormat="1" customHeight="1" spans="2:10">
      <c r="B10" s="50" t="s">
        <v>103</v>
      </c>
      <c r="C10" s="50">
        <v>39</v>
      </c>
      <c r="D10" s="51"/>
      <c r="F10" s="50" t="s">
        <v>103</v>
      </c>
      <c r="G10" s="50">
        <v>39</v>
      </c>
      <c r="I10" s="56" t="b">
        <f t="shared" si="0"/>
        <v>1</v>
      </c>
      <c r="J10" s="56" t="b">
        <f t="shared" si="1"/>
        <v>1</v>
      </c>
    </row>
    <row r="11" s="8" customFormat="1" customHeight="1" spans="2:256">
      <c r="B11" s="50" t="s">
        <v>104</v>
      </c>
      <c r="C11" s="50">
        <v>20</v>
      </c>
      <c r="F11" s="50" t="s">
        <v>104</v>
      </c>
      <c r="G11" s="50">
        <v>20</v>
      </c>
      <c r="I11" s="56" t="b">
        <f t="shared" si="0"/>
        <v>1</v>
      </c>
      <c r="J11" s="56" t="b">
        <f t="shared" si="1"/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customHeight="1" spans="2:10">
      <c r="B12" s="50" t="s">
        <v>105</v>
      </c>
      <c r="C12" s="50">
        <v>4</v>
      </c>
      <c r="F12" s="50" t="s">
        <v>105</v>
      </c>
      <c r="G12" s="50">
        <v>4</v>
      </c>
      <c r="I12" s="56" t="b">
        <f t="shared" si="0"/>
        <v>1</v>
      </c>
      <c r="J12" s="56" t="b">
        <f t="shared" si="1"/>
        <v>1</v>
      </c>
    </row>
    <row r="13" customHeight="1" spans="2:10">
      <c r="B13" s="50" t="s">
        <v>106</v>
      </c>
      <c r="C13" s="50">
        <v>10</v>
      </c>
      <c r="F13" s="50" t="s">
        <v>106</v>
      </c>
      <c r="G13" s="50">
        <v>10</v>
      </c>
      <c r="I13" s="56" t="b">
        <f t="shared" si="0"/>
        <v>1</v>
      </c>
      <c r="J13" s="56" t="b">
        <f t="shared" si="1"/>
        <v>1</v>
      </c>
    </row>
    <row r="14" customHeight="1" spans="2:10">
      <c r="B14" s="50" t="s">
        <v>107</v>
      </c>
      <c r="C14" s="50">
        <v>24</v>
      </c>
      <c r="F14" s="50" t="s">
        <v>107</v>
      </c>
      <c r="G14" s="50">
        <v>24</v>
      </c>
      <c r="I14" s="56" t="b">
        <f t="shared" si="0"/>
        <v>1</v>
      </c>
      <c r="J14" s="56" t="b">
        <f t="shared" si="1"/>
        <v>1</v>
      </c>
    </row>
    <row r="15" customHeight="1" spans="2:10">
      <c r="B15" s="50" t="s">
        <v>108</v>
      </c>
      <c r="C15" s="50">
        <v>40</v>
      </c>
      <c r="F15" s="50" t="s">
        <v>108</v>
      </c>
      <c r="G15" s="50">
        <v>40</v>
      </c>
      <c r="I15" s="56" t="b">
        <f t="shared" si="0"/>
        <v>1</v>
      </c>
      <c r="J15" s="56" t="b">
        <f t="shared" si="1"/>
        <v>1</v>
      </c>
    </row>
    <row r="16" customHeight="1" spans="2:10">
      <c r="B16" s="50" t="s">
        <v>109</v>
      </c>
      <c r="C16" s="50">
        <v>36</v>
      </c>
      <c r="F16" s="50" t="s">
        <v>109</v>
      </c>
      <c r="G16" s="50">
        <v>36</v>
      </c>
      <c r="I16" s="56" t="b">
        <f t="shared" si="0"/>
        <v>1</v>
      </c>
      <c r="J16" s="56" t="b">
        <f t="shared" si="1"/>
        <v>1</v>
      </c>
    </row>
    <row r="17" customHeight="1" spans="2:10">
      <c r="B17" s="50" t="s">
        <v>110</v>
      </c>
      <c r="C17" s="50">
        <v>69</v>
      </c>
      <c r="F17" s="50" t="s">
        <v>110</v>
      </c>
      <c r="G17" s="50">
        <v>69</v>
      </c>
      <c r="I17" s="56" t="b">
        <f t="shared" si="0"/>
        <v>1</v>
      </c>
      <c r="J17" s="56" t="b">
        <f t="shared" si="1"/>
        <v>1</v>
      </c>
    </row>
    <row r="18" customHeight="1" spans="2:10">
      <c r="B18" s="50" t="s">
        <v>111</v>
      </c>
      <c r="C18" s="50">
        <v>29</v>
      </c>
      <c r="F18" s="50" t="s">
        <v>111</v>
      </c>
      <c r="G18" s="50">
        <v>29</v>
      </c>
      <c r="I18" s="56" t="b">
        <f t="shared" si="0"/>
        <v>1</v>
      </c>
      <c r="J18" s="56" t="b">
        <f t="shared" si="1"/>
        <v>1</v>
      </c>
    </row>
    <row r="19" customHeight="1" spans="2:10">
      <c r="B19" s="50" t="s">
        <v>112</v>
      </c>
      <c r="C19" s="50">
        <v>35</v>
      </c>
      <c r="F19" s="50" t="s">
        <v>112</v>
      </c>
      <c r="G19" s="50">
        <v>35</v>
      </c>
      <c r="I19" s="56" t="b">
        <f t="shared" si="0"/>
        <v>1</v>
      </c>
      <c r="J19" s="56" t="b">
        <f t="shared" si="1"/>
        <v>1</v>
      </c>
    </row>
    <row r="20" customHeight="1" spans="2:10">
      <c r="B20" s="50" t="s">
        <v>113</v>
      </c>
      <c r="C20" s="50">
        <v>59</v>
      </c>
      <c r="F20" s="50" t="s">
        <v>113</v>
      </c>
      <c r="G20" s="50">
        <v>59</v>
      </c>
      <c r="I20" s="56" t="b">
        <f t="shared" si="0"/>
        <v>1</v>
      </c>
      <c r="J20" s="56" t="b">
        <f t="shared" si="1"/>
        <v>1</v>
      </c>
    </row>
    <row r="21" customHeight="1" spans="2:10">
      <c r="B21" s="50" t="s">
        <v>114</v>
      </c>
      <c r="C21" s="50">
        <v>21</v>
      </c>
      <c r="F21" s="50" t="s">
        <v>114</v>
      </c>
      <c r="G21" s="50">
        <v>21</v>
      </c>
      <c r="I21" s="56" t="b">
        <f t="shared" si="0"/>
        <v>1</v>
      </c>
      <c r="J21" s="56" t="b">
        <f t="shared" si="1"/>
        <v>1</v>
      </c>
    </row>
    <row r="22" customHeight="1" spans="2:10">
      <c r="B22" s="50" t="s">
        <v>115</v>
      </c>
      <c r="C22" s="50">
        <v>18</v>
      </c>
      <c r="F22" s="50" t="s">
        <v>115</v>
      </c>
      <c r="G22" s="50">
        <v>18</v>
      </c>
      <c r="I22" s="56" t="b">
        <f t="shared" si="0"/>
        <v>1</v>
      </c>
      <c r="J22" s="56" t="b">
        <f t="shared" si="1"/>
        <v>1</v>
      </c>
    </row>
    <row r="24" s="3" customFormat="1" customHeight="1" spans="1:256">
      <c r="A24" s="53"/>
      <c r="B24" s="21"/>
      <c r="C24" s="22"/>
      <c r="D24" s="23"/>
      <c r="E24" s="22"/>
      <c r="F24" s="23"/>
      <c r="G24" s="22"/>
      <c r="H24" s="22"/>
      <c r="I24" s="57"/>
      <c r="J24" s="57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</row>
    <row r="26" customHeight="1" spans="1:1">
      <c r="A26" s="44" t="s">
        <v>52</v>
      </c>
    </row>
    <row r="27" customHeight="1" spans="1:10">
      <c r="A27" s="11" t="s">
        <v>92</v>
      </c>
      <c r="B27" s="45" t="s">
        <v>116</v>
      </c>
      <c r="C27" s="45" t="s">
        <v>117</v>
      </c>
      <c r="E27" s="46" t="s">
        <v>95</v>
      </c>
      <c r="F27" s="45" t="s">
        <v>116</v>
      </c>
      <c r="G27" s="45" t="s">
        <v>117</v>
      </c>
      <c r="H27" s="47"/>
      <c r="I27" s="54" t="s">
        <v>39</v>
      </c>
      <c r="J27" s="55"/>
    </row>
    <row r="28" customHeight="1" spans="1:10">
      <c r="A28" s="48" t="s">
        <v>118</v>
      </c>
      <c r="B28" s="49" t="s">
        <v>119</v>
      </c>
      <c r="C28" s="50">
        <v>63</v>
      </c>
      <c r="D28" s="51"/>
      <c r="E28" s="48" t="s">
        <v>120</v>
      </c>
      <c r="F28" s="49" t="s">
        <v>119</v>
      </c>
      <c r="G28" s="50">
        <v>63</v>
      </c>
      <c r="I28" s="56" t="b">
        <f t="shared" ref="I28:I33" si="2">EXACT(B28,F28)</f>
        <v>1</v>
      </c>
      <c r="J28" s="56" t="b">
        <f t="shared" ref="J28:J33" si="3">EXACT(C28,G28)</f>
        <v>1</v>
      </c>
    </row>
    <row r="29" customHeight="1" spans="2:10">
      <c r="B29" s="50" t="s">
        <v>121</v>
      </c>
      <c r="C29" s="50">
        <v>9382</v>
      </c>
      <c r="D29" s="51"/>
      <c r="F29" s="50" t="s">
        <v>121</v>
      </c>
      <c r="G29" s="50">
        <v>9382</v>
      </c>
      <c r="I29" s="56" t="b">
        <f t="shared" si="2"/>
        <v>1</v>
      </c>
      <c r="J29" s="56" t="b">
        <f t="shared" si="3"/>
        <v>1</v>
      </c>
    </row>
    <row r="30" customHeight="1" spans="1:10">
      <c r="A30" s="47"/>
      <c r="B30" s="52" t="s">
        <v>122</v>
      </c>
      <c r="C30" s="50">
        <v>1</v>
      </c>
      <c r="F30" s="52" t="s">
        <v>122</v>
      </c>
      <c r="G30" s="50">
        <v>1</v>
      </c>
      <c r="I30" s="56" t="b">
        <f t="shared" si="2"/>
        <v>1</v>
      </c>
      <c r="J30" s="56" t="b">
        <f t="shared" si="3"/>
        <v>1</v>
      </c>
    </row>
    <row r="31" customHeight="1" spans="2:10">
      <c r="B31" s="52" t="s">
        <v>123</v>
      </c>
      <c r="C31" s="50">
        <v>86</v>
      </c>
      <c r="F31" s="52" t="s">
        <v>123</v>
      </c>
      <c r="G31" s="50">
        <v>86</v>
      </c>
      <c r="I31" s="56" t="b">
        <f t="shared" si="2"/>
        <v>1</v>
      </c>
      <c r="J31" s="56" t="b">
        <f t="shared" si="3"/>
        <v>1</v>
      </c>
    </row>
    <row r="32" customHeight="1" spans="2:10">
      <c r="B32" s="52" t="s">
        <v>124</v>
      </c>
      <c r="C32" s="50">
        <v>434</v>
      </c>
      <c r="D32" s="51"/>
      <c r="F32" s="52" t="s">
        <v>124</v>
      </c>
      <c r="G32" s="50">
        <v>434</v>
      </c>
      <c r="I32" s="56" t="b">
        <f t="shared" si="2"/>
        <v>1</v>
      </c>
      <c r="J32" s="56" t="b">
        <f t="shared" si="3"/>
        <v>1</v>
      </c>
    </row>
    <row r="33" customHeight="1" spans="2:10">
      <c r="B33" s="50" t="s">
        <v>125</v>
      </c>
      <c r="C33" s="50">
        <v>34</v>
      </c>
      <c r="D33" s="51"/>
      <c r="F33" s="50" t="s">
        <v>125</v>
      </c>
      <c r="G33" s="50">
        <v>34</v>
      </c>
      <c r="I33" s="56" t="b">
        <f t="shared" si="2"/>
        <v>1</v>
      </c>
      <c r="J33" s="56" t="b">
        <f t="shared" si="3"/>
        <v>1</v>
      </c>
    </row>
    <row r="35" customHeight="1" spans="1:10">
      <c r="A35" s="53"/>
      <c r="B35" s="21"/>
      <c r="C35" s="22"/>
      <c r="D35" s="23"/>
      <c r="E35" s="22"/>
      <c r="F35" s="23"/>
      <c r="G35" s="22"/>
      <c r="H35" s="22"/>
      <c r="I35" s="57"/>
      <c r="J35" s="57"/>
    </row>
  </sheetData>
  <mergeCells count="4">
    <mergeCell ref="A1:F1"/>
    <mergeCell ref="G1:K1"/>
    <mergeCell ref="I4:J4"/>
    <mergeCell ref="I27:J27"/>
  </mergeCells>
  <conditionalFormatting sqref="I24:J24">
    <cfRule type="cellIs" dxfId="0" priority="6" stopIfTrue="1" operator="equal">
      <formula>"FAIL"</formula>
    </cfRule>
  </conditionalFormatting>
  <conditionalFormatting sqref="I35:J35">
    <cfRule type="cellIs" dxfId="0" priority="3" stopIfTrue="1" operator="equal">
      <formula>"FAIL"</formula>
    </cfRule>
  </conditionalFormatting>
  <conditionalFormatting sqref="I5:J22">
    <cfRule type="cellIs" dxfId="0" priority="5" stopIfTrue="1" operator="equal">
      <formula>FALSE</formula>
    </cfRule>
    <cfRule type="cellIs" dxfId="2" priority="4" operator="equal">
      <formula>TRUE</formula>
    </cfRule>
  </conditionalFormatting>
  <conditionalFormatting sqref="I28:J33">
    <cfRule type="cellIs" dxfId="2" priority="1" operator="equal">
      <formula>TRUE</formula>
    </cfRule>
    <cfRule type="cellIs" dxfId="0" priority="2" stopIfTrue="1" operator="equal">
      <formula>FALSE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zoomScale="115" zoomScaleNormal="115" topLeftCell="A3" workbookViewId="0">
      <selection activeCell="A7" sqref="A7"/>
    </sheetView>
  </sheetViews>
  <sheetFormatPr defaultColWidth="9" defaultRowHeight="14.4" outlineLevelCol="6"/>
  <cols>
    <col min="1" max="1" width="47.712962962963" customWidth="1"/>
    <col min="2" max="2" width="25.5740740740741" customWidth="1"/>
    <col min="4" max="4" width="33.8518518518519" customWidth="1"/>
  </cols>
  <sheetData>
    <row r="1" spans="1:7">
      <c r="A1" s="32" t="s">
        <v>126</v>
      </c>
      <c r="B1" s="32" t="s">
        <v>21</v>
      </c>
      <c r="C1" s="32" t="s">
        <v>127</v>
      </c>
      <c r="D1" s="32" t="s">
        <v>23</v>
      </c>
      <c r="E1" s="32" t="s">
        <v>127</v>
      </c>
      <c r="F1" s="32"/>
      <c r="G1" s="32" t="s">
        <v>26</v>
      </c>
    </row>
    <row r="2" ht="57.6" spans="1:5">
      <c r="A2" t="s">
        <v>128</v>
      </c>
      <c r="B2" s="31" t="s">
        <v>129</v>
      </c>
      <c r="C2" s="39" t="s">
        <v>39</v>
      </c>
      <c r="D2" s="31" t="s">
        <v>130</v>
      </c>
      <c r="E2" s="39" t="s">
        <v>39</v>
      </c>
    </row>
    <row r="3" ht="86.4" spans="1:5">
      <c r="A3" t="s">
        <v>131</v>
      </c>
      <c r="B3" s="31" t="s">
        <v>132</v>
      </c>
      <c r="C3" s="39" t="s">
        <v>39</v>
      </c>
      <c r="D3" s="31" t="s">
        <v>133</v>
      </c>
      <c r="E3" s="40" t="s">
        <v>39</v>
      </c>
    </row>
    <row r="4" ht="72" spans="1:5">
      <c r="A4" t="s">
        <v>134</v>
      </c>
      <c r="B4" s="31" t="s">
        <v>135</v>
      </c>
      <c r="C4" s="39" t="s">
        <v>39</v>
      </c>
      <c r="D4" s="31" t="s">
        <v>136</v>
      </c>
      <c r="E4" s="40" t="s">
        <v>39</v>
      </c>
    </row>
    <row r="5" ht="57.6" spans="1:5">
      <c r="A5" t="s">
        <v>137</v>
      </c>
      <c r="B5" s="31" t="s">
        <v>138</v>
      </c>
      <c r="C5" s="39" t="s">
        <v>39</v>
      </c>
      <c r="D5" s="31" t="s">
        <v>139</v>
      </c>
      <c r="E5" s="39" t="s">
        <v>39</v>
      </c>
    </row>
    <row r="6" ht="57.6" spans="1:5">
      <c r="A6" t="s">
        <v>140</v>
      </c>
      <c r="B6" s="31" t="s">
        <v>141</v>
      </c>
      <c r="C6" s="39" t="s">
        <v>39</v>
      </c>
      <c r="D6" s="31" t="s">
        <v>142</v>
      </c>
      <c r="E6" s="39" t="s">
        <v>39</v>
      </c>
    </row>
    <row r="7" ht="158.4" spans="1:5">
      <c r="A7" t="s">
        <v>143</v>
      </c>
      <c r="B7" s="31" t="s">
        <v>144</v>
      </c>
      <c r="C7" s="39" t="s">
        <v>39</v>
      </c>
      <c r="D7" s="31" t="s">
        <v>145</v>
      </c>
      <c r="E7" s="39" t="s">
        <v>39</v>
      </c>
    </row>
    <row r="8" ht="144" spans="1:5">
      <c r="A8" t="s">
        <v>146</v>
      </c>
      <c r="B8" s="31" t="s">
        <v>147</v>
      </c>
      <c r="C8" s="39" t="s">
        <v>39</v>
      </c>
      <c r="D8" s="31" t="s">
        <v>148</v>
      </c>
      <c r="E8" s="39" t="s">
        <v>39</v>
      </c>
    </row>
    <row r="9" ht="144" spans="1:5">
      <c r="A9" t="s">
        <v>149</v>
      </c>
      <c r="B9" s="31" t="s">
        <v>150</v>
      </c>
      <c r="C9" s="39" t="s">
        <v>39</v>
      </c>
      <c r="D9" s="31" t="s">
        <v>151</v>
      </c>
      <c r="E9" s="39" t="s">
        <v>39</v>
      </c>
    </row>
    <row r="10" ht="86.4" spans="1:5">
      <c r="A10" t="s">
        <v>152</v>
      </c>
      <c r="B10" s="31" t="s">
        <v>153</v>
      </c>
      <c r="C10" s="39" t="s">
        <v>39</v>
      </c>
      <c r="D10" s="31" t="s">
        <v>154</v>
      </c>
      <c r="E10" s="39" t="s">
        <v>39</v>
      </c>
    </row>
    <row r="11" ht="43.2" spans="1:5">
      <c r="A11" t="s">
        <v>155</v>
      </c>
      <c r="B11" s="31" t="s">
        <v>156</v>
      </c>
      <c r="C11" s="39" t="s">
        <v>39</v>
      </c>
      <c r="D11" s="31" t="s">
        <v>157</v>
      </c>
      <c r="E11" s="39" t="s">
        <v>39</v>
      </c>
    </row>
    <row r="12" ht="43.2" spans="1:5">
      <c r="A12" t="s">
        <v>158</v>
      </c>
      <c r="B12" s="31" t="s">
        <v>159</v>
      </c>
      <c r="C12" s="40" t="s">
        <v>39</v>
      </c>
      <c r="D12" s="31" t="s">
        <v>160</v>
      </c>
      <c r="E12" s="40" t="s">
        <v>39</v>
      </c>
    </row>
  </sheetData>
  <conditionalFormatting sqref="G1">
    <cfRule type="cellIs" dxfId="0" priority="1" stopIfTrue="1" operator="equal">
      <formula>"FAIL"</formula>
    </cfRule>
  </conditionalFormatting>
  <hyperlinks>
    <hyperlink ref="C2" location="RRC_SRC_TGT_RESULT_SET!A1" display="RESULT"/>
    <hyperlink ref="E2" location="RRC_SRC_TGT_RESULT_SET!A1" display="RESULT"/>
    <hyperlink ref="C3" location="RRC_SRC_TGT_RESULT_SET!A17" display="RESULT"/>
    <hyperlink ref="C4" location="RRC_SRC_TGT_RESULT_SET!A51" display="RESULT"/>
    <hyperlink ref="C6" location="RRC_SRC_TGT_RESULT_SET!A114" display="RESULT"/>
    <hyperlink ref="C7" location="RRC_SRC_TGT_RESULT_SET!A127" display="RESULT"/>
    <hyperlink ref="C5" location="RRC_SRC_TGT_RESULT_SET!A95" display="RESULT"/>
    <hyperlink ref="C8" location="RRC_SRC_TGT_RESULT_SET!A146" display="RESULT"/>
    <hyperlink ref="C9" location="RRC_SRC_TGT_RESULT_SET!A162" display="RESULT"/>
    <hyperlink ref="C11" location="RRC_SRC_TGT_RESULT_SET!A184" display="RESULT"/>
    <hyperlink ref="C12" location="RRC_SRC_TGT_RESULT_SET!A64" display="RESULT"/>
    <hyperlink ref="E3" location="RRC_SRC_TGT_RESULT_SET!A17" display="RESULT"/>
    <hyperlink ref="E4" location="RRC_SRC_TGT_RESULT_SET!A51" display="RESULT"/>
    <hyperlink ref="E5" location="RRC_SRC_TGT_RESULT_SET!A95" display="RESULT"/>
    <hyperlink ref="E6" location="RRC_SRC_TGT_RESULT_SET!A114" display="RESULT"/>
    <hyperlink ref="E7" location="RRC_SRC_TGT_RESULT_SET!A127" display="RESULT"/>
    <hyperlink ref="E8" location="RRC_SRC_TGT_RESULT_SET!A146" display="RESULT"/>
    <hyperlink ref="C10" location="RRC_SRC_TGT_RESULT_SET!A173" display="RESULT"/>
    <hyperlink ref="E9" location="RRC_SRC_TGT_RESULT_SET!A162" display="RESULT"/>
    <hyperlink ref="E10" location="RRC_SRC_TGT_RESULT_SET!A173" display="RESULT"/>
    <hyperlink ref="E11" location="RRC_SRC_TGT_RESULT_SET!A184" display="RESULT"/>
    <hyperlink ref="E12" location="RRC_SRC_TGT_RESULT_SET!A64" display="RESULT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8"/>
  <sheetViews>
    <sheetView workbookViewId="0">
      <selection activeCell="A17" sqref="A17"/>
    </sheetView>
  </sheetViews>
  <sheetFormatPr defaultColWidth="9" defaultRowHeight="14.4" outlineLevelCol="4"/>
  <cols>
    <col min="1" max="1" width="29" customWidth="1"/>
    <col min="2" max="2" width="9" style="33"/>
    <col min="3" max="4" width="27.1388888888889" customWidth="1"/>
    <col min="5" max="5" width="31.1388888888889" customWidth="1"/>
  </cols>
  <sheetData>
    <row r="1" spans="1:4">
      <c r="A1" s="34" t="s">
        <v>161</v>
      </c>
      <c r="B1" s="33" t="s">
        <v>162</v>
      </c>
      <c r="C1" s="35" t="s">
        <v>163</v>
      </c>
      <c r="D1" s="35" t="s">
        <v>164</v>
      </c>
    </row>
    <row r="2" spans="3:4">
      <c r="C2" s="36">
        <v>5476</v>
      </c>
      <c r="D2" s="36" t="s">
        <v>165</v>
      </c>
    </row>
    <row r="3" spans="3:4">
      <c r="C3" s="36">
        <v>15136</v>
      </c>
      <c r="D3" s="36" t="s">
        <v>165</v>
      </c>
    </row>
    <row r="4" spans="3:4">
      <c r="C4" s="36">
        <v>15214</v>
      </c>
      <c r="D4" s="36" t="s">
        <v>165</v>
      </c>
    </row>
    <row r="6" spans="2:4">
      <c r="B6" s="33" t="s">
        <v>166</v>
      </c>
      <c r="C6" s="35" t="s">
        <v>163</v>
      </c>
      <c r="D6" s="35" t="s">
        <v>164</v>
      </c>
    </row>
    <row r="7" spans="3:4">
      <c r="C7" s="36">
        <v>5476</v>
      </c>
      <c r="D7" s="36" t="s">
        <v>165</v>
      </c>
    </row>
    <row r="8" spans="3:4">
      <c r="C8" s="36">
        <v>15136</v>
      </c>
      <c r="D8" s="36" t="s">
        <v>165</v>
      </c>
    </row>
    <row r="9" spans="3:4">
      <c r="C9" s="36">
        <v>15214</v>
      </c>
      <c r="D9" s="36" t="s">
        <v>165</v>
      </c>
    </row>
    <row r="11" spans="2:4">
      <c r="B11" s="33" t="s">
        <v>127</v>
      </c>
      <c r="C11" s="36" t="b">
        <f>EXACT(C2,C7)</f>
        <v>1</v>
      </c>
      <c r="D11" s="36" t="b">
        <f>EXACT(D2,D7)</f>
        <v>1</v>
      </c>
    </row>
    <row r="12" spans="3:4">
      <c r="C12" s="36" t="b">
        <f>EXACT(C3,C8)</f>
        <v>1</v>
      </c>
      <c r="D12" s="36" t="b">
        <f>EXACT(D3,D8)</f>
        <v>1</v>
      </c>
    </row>
    <row r="13" spans="3:4">
      <c r="C13" s="36" t="b">
        <f>EXACT(C4,C9)</f>
        <v>1</v>
      </c>
      <c r="D13" s="36" t="b">
        <f>EXACT(D4,D9)</f>
        <v>1</v>
      </c>
    </row>
    <row r="15" spans="1:5">
      <c r="A15" s="37"/>
      <c r="B15" s="38"/>
      <c r="C15" s="37"/>
      <c r="D15" s="37"/>
      <c r="E15" s="37"/>
    </row>
    <row r="17" spans="1:5">
      <c r="A17" s="34" t="s">
        <v>96</v>
      </c>
      <c r="B17" s="33" t="s">
        <v>162</v>
      </c>
      <c r="C17" s="35" t="s">
        <v>167</v>
      </c>
      <c r="D17" s="35" t="s">
        <v>93</v>
      </c>
      <c r="E17" s="35" t="s">
        <v>168</v>
      </c>
    </row>
    <row r="18" spans="3:5">
      <c r="C18" s="36">
        <v>979</v>
      </c>
      <c r="D18" s="36" t="s">
        <v>100</v>
      </c>
      <c r="E18" s="36" t="s">
        <v>169</v>
      </c>
    </row>
    <row r="19" spans="3:5">
      <c r="C19" s="36">
        <v>993</v>
      </c>
      <c r="D19" s="36" t="s">
        <v>100</v>
      </c>
      <c r="E19" s="36" t="s">
        <v>169</v>
      </c>
    </row>
    <row r="20" spans="3:5">
      <c r="C20" s="36">
        <v>999</v>
      </c>
      <c r="D20" s="36" t="s">
        <v>100</v>
      </c>
      <c r="E20" s="36" t="s">
        <v>169</v>
      </c>
    </row>
    <row r="21" spans="3:5">
      <c r="C21" s="36">
        <v>1014</v>
      </c>
      <c r="D21" s="36" t="s">
        <v>100</v>
      </c>
      <c r="E21" s="36" t="s">
        <v>169</v>
      </c>
    </row>
    <row r="22" spans="3:5">
      <c r="C22" s="36">
        <v>1066</v>
      </c>
      <c r="D22" s="36" t="s">
        <v>100</v>
      </c>
      <c r="E22" s="36" t="s">
        <v>169</v>
      </c>
    </row>
    <row r="23" spans="3:5">
      <c r="C23" s="36">
        <v>1516</v>
      </c>
      <c r="D23" s="36" t="s">
        <v>100</v>
      </c>
      <c r="E23" s="36" t="s">
        <v>169</v>
      </c>
    </row>
    <row r="24" spans="3:5">
      <c r="C24" s="36">
        <v>1880</v>
      </c>
      <c r="D24" s="36" t="s">
        <v>100</v>
      </c>
      <c r="E24" s="36" t="s">
        <v>169</v>
      </c>
    </row>
    <row r="25" spans="3:5">
      <c r="C25" s="36">
        <v>2104</v>
      </c>
      <c r="D25" s="36" t="s">
        <v>100</v>
      </c>
      <c r="E25" s="36" t="s">
        <v>169</v>
      </c>
    </row>
    <row r="26" spans="3:5">
      <c r="C26" s="36">
        <v>2189</v>
      </c>
      <c r="D26" s="36" t="s">
        <v>100</v>
      </c>
      <c r="E26" s="36" t="s">
        <v>169</v>
      </c>
    </row>
    <row r="28" spans="2:5">
      <c r="B28" s="33" t="s">
        <v>166</v>
      </c>
      <c r="C28" s="35" t="s">
        <v>167</v>
      </c>
      <c r="D28" s="35" t="s">
        <v>93</v>
      </c>
      <c r="E28" s="35" t="s">
        <v>168</v>
      </c>
    </row>
    <row r="29" spans="3:5">
      <c r="C29" s="36">
        <v>979</v>
      </c>
      <c r="D29" s="36" t="s">
        <v>100</v>
      </c>
      <c r="E29" s="36" t="s">
        <v>169</v>
      </c>
    </row>
    <row r="30" spans="3:5">
      <c r="C30" s="36">
        <v>993</v>
      </c>
      <c r="D30" s="36" t="s">
        <v>100</v>
      </c>
      <c r="E30" s="36" t="s">
        <v>169</v>
      </c>
    </row>
    <row r="31" spans="3:5">
      <c r="C31" s="36">
        <v>999</v>
      </c>
      <c r="D31" s="36" t="s">
        <v>100</v>
      </c>
      <c r="E31" s="36" t="s">
        <v>169</v>
      </c>
    </row>
    <row r="32" spans="3:5">
      <c r="C32" s="36">
        <v>1014</v>
      </c>
      <c r="D32" s="36" t="s">
        <v>100</v>
      </c>
      <c r="E32" s="36" t="s">
        <v>169</v>
      </c>
    </row>
    <row r="33" spans="3:5">
      <c r="C33" s="36">
        <v>1066</v>
      </c>
      <c r="D33" s="36" t="s">
        <v>100</v>
      </c>
      <c r="E33" s="36" t="s">
        <v>169</v>
      </c>
    </row>
    <row r="34" spans="3:5">
      <c r="C34" s="36">
        <v>1516</v>
      </c>
      <c r="D34" s="36" t="s">
        <v>100</v>
      </c>
      <c r="E34" s="36" t="s">
        <v>169</v>
      </c>
    </row>
    <row r="35" spans="3:5">
      <c r="C35" s="36">
        <v>1880</v>
      </c>
      <c r="D35" s="36" t="s">
        <v>100</v>
      </c>
      <c r="E35" s="36" t="s">
        <v>169</v>
      </c>
    </row>
    <row r="36" spans="3:5">
      <c r="C36" s="36">
        <v>2104</v>
      </c>
      <c r="D36" s="36" t="s">
        <v>100</v>
      </c>
      <c r="E36" s="36" t="s">
        <v>169</v>
      </c>
    </row>
    <row r="37" spans="3:5">
      <c r="C37" s="36">
        <v>2189</v>
      </c>
      <c r="D37" s="36" t="s">
        <v>100</v>
      </c>
      <c r="E37" s="36" t="s">
        <v>169</v>
      </c>
    </row>
    <row r="39" spans="2:5">
      <c r="B39" s="33" t="s">
        <v>127</v>
      </c>
      <c r="C39" s="36" t="b">
        <f t="shared" ref="C39:C47" si="0">EXACT(C18,C29)</f>
        <v>1</v>
      </c>
      <c r="D39" s="36" t="b">
        <f t="shared" ref="D39:D47" si="1">EXACT(D18,D29)</f>
        <v>1</v>
      </c>
      <c r="E39" s="36" t="b">
        <f t="shared" ref="E39:E47" si="2">EXACT(E18,E29)</f>
        <v>1</v>
      </c>
    </row>
    <row r="40" spans="3:5">
      <c r="C40" s="36" t="b">
        <f t="shared" si="0"/>
        <v>1</v>
      </c>
      <c r="D40" s="36" t="b">
        <f t="shared" si="1"/>
        <v>1</v>
      </c>
      <c r="E40" s="36" t="b">
        <f t="shared" si="2"/>
        <v>1</v>
      </c>
    </row>
    <row r="41" spans="3:5">
      <c r="C41" s="36" t="b">
        <f t="shared" si="0"/>
        <v>1</v>
      </c>
      <c r="D41" s="36" t="b">
        <f t="shared" si="1"/>
        <v>1</v>
      </c>
      <c r="E41" s="36" t="b">
        <f t="shared" si="2"/>
        <v>1</v>
      </c>
    </row>
    <row r="42" spans="3:5">
      <c r="C42" s="36" t="b">
        <f t="shared" si="0"/>
        <v>1</v>
      </c>
      <c r="D42" s="36" t="b">
        <f t="shared" si="1"/>
        <v>1</v>
      </c>
      <c r="E42" s="36" t="b">
        <f t="shared" si="2"/>
        <v>1</v>
      </c>
    </row>
    <row r="43" spans="3:5">
      <c r="C43" s="36" t="b">
        <f t="shared" si="0"/>
        <v>1</v>
      </c>
      <c r="D43" s="36" t="b">
        <f t="shared" si="1"/>
        <v>1</v>
      </c>
      <c r="E43" s="36" t="b">
        <f t="shared" si="2"/>
        <v>1</v>
      </c>
    </row>
    <row r="44" spans="3:5">
      <c r="C44" s="36" t="b">
        <f t="shared" si="0"/>
        <v>1</v>
      </c>
      <c r="D44" s="36" t="b">
        <f t="shared" si="1"/>
        <v>1</v>
      </c>
      <c r="E44" s="36" t="b">
        <f t="shared" si="2"/>
        <v>1</v>
      </c>
    </row>
    <row r="45" spans="3:5">
      <c r="C45" s="36" t="b">
        <f t="shared" si="0"/>
        <v>1</v>
      </c>
      <c r="D45" s="36" t="b">
        <f t="shared" si="1"/>
        <v>1</v>
      </c>
      <c r="E45" s="36" t="b">
        <f t="shared" si="2"/>
        <v>1</v>
      </c>
    </row>
    <row r="46" spans="3:5">
      <c r="C46" s="36" t="b">
        <f t="shared" si="0"/>
        <v>1</v>
      </c>
      <c r="D46" s="36" t="b">
        <f t="shared" si="1"/>
        <v>1</v>
      </c>
      <c r="E46" s="36" t="b">
        <f t="shared" si="2"/>
        <v>1</v>
      </c>
    </row>
    <row r="47" spans="3:5">
      <c r="C47" s="36" t="b">
        <f t="shared" si="0"/>
        <v>1</v>
      </c>
      <c r="D47" s="36" t="b">
        <f t="shared" si="1"/>
        <v>1</v>
      </c>
      <c r="E47" s="36" t="b">
        <f t="shared" si="2"/>
        <v>1</v>
      </c>
    </row>
    <row r="49" spans="1:5">
      <c r="A49" s="37"/>
      <c r="B49" s="38"/>
      <c r="C49" s="37"/>
      <c r="D49" s="37"/>
      <c r="E49" s="37"/>
    </row>
    <row r="51" spans="1:5">
      <c r="A51" s="34" t="s">
        <v>170</v>
      </c>
      <c r="B51" s="33" t="s">
        <v>171</v>
      </c>
      <c r="C51" s="35" t="s">
        <v>172</v>
      </c>
      <c r="D51" s="35" t="s">
        <v>173</v>
      </c>
      <c r="E51" s="35" t="s">
        <v>174</v>
      </c>
    </row>
    <row r="52" spans="3:5">
      <c r="C52" s="36">
        <v>482762</v>
      </c>
      <c r="D52" s="36" t="s">
        <v>175</v>
      </c>
      <c r="E52" s="36">
        <v>7133</v>
      </c>
    </row>
    <row r="53" spans="3:5">
      <c r="C53" s="36">
        <v>482776</v>
      </c>
      <c r="D53" s="36" t="s">
        <v>175</v>
      </c>
      <c r="E53" s="36">
        <v>7133</v>
      </c>
    </row>
    <row r="55" spans="2:5">
      <c r="B55" s="33" t="s">
        <v>166</v>
      </c>
      <c r="C55" s="35" t="s">
        <v>172</v>
      </c>
      <c r="D55" s="35" t="s">
        <v>173</v>
      </c>
      <c r="E55" s="35" t="s">
        <v>174</v>
      </c>
    </row>
    <row r="56" spans="3:5">
      <c r="C56" s="36">
        <v>482762</v>
      </c>
      <c r="D56" s="36" t="s">
        <v>175</v>
      </c>
      <c r="E56" s="36">
        <v>7133</v>
      </c>
    </row>
    <row r="57" spans="3:5">
      <c r="C57" s="36">
        <v>482776</v>
      </c>
      <c r="D57" s="36" t="s">
        <v>175</v>
      </c>
      <c r="E57" s="36">
        <v>7133</v>
      </c>
    </row>
    <row r="59" spans="2:5">
      <c r="B59" s="33" t="s">
        <v>127</v>
      </c>
      <c r="C59" s="36" t="b">
        <f>EXACT(C52,C56)</f>
        <v>1</v>
      </c>
      <c r="D59" s="36" t="b">
        <f>EXACT(D52,D56)</f>
        <v>1</v>
      </c>
      <c r="E59" s="36" t="b">
        <f>EXACT(E52,E56)</f>
        <v>1</v>
      </c>
    </row>
    <row r="60" spans="3:5">
      <c r="C60" s="36" t="b">
        <f>EXACT(C53,C57)</f>
        <v>1</v>
      </c>
      <c r="D60" s="36" t="b">
        <f>EXACT(D53,D57)</f>
        <v>1</v>
      </c>
      <c r="E60" s="36" t="b">
        <f>EXACT(E53,E57)</f>
        <v>1</v>
      </c>
    </row>
    <row r="62" spans="1:5">
      <c r="A62" s="37"/>
      <c r="B62" s="38"/>
      <c r="C62" s="37"/>
      <c r="D62" s="37"/>
      <c r="E62" s="37"/>
    </row>
    <row r="64" spans="1:5">
      <c r="A64" s="34" t="s">
        <v>176</v>
      </c>
      <c r="B64" s="33" t="s">
        <v>171</v>
      </c>
      <c r="C64" s="35" t="s">
        <v>177</v>
      </c>
      <c r="D64" s="35" t="s">
        <v>178</v>
      </c>
      <c r="E64" s="35" t="s">
        <v>179</v>
      </c>
    </row>
    <row r="65" spans="3:5">
      <c r="C65" s="36">
        <v>24039</v>
      </c>
      <c r="D65" s="36" t="s">
        <v>180</v>
      </c>
      <c r="E65" s="36" t="s">
        <v>181</v>
      </c>
    </row>
    <row r="66" spans="3:5">
      <c r="C66" s="36">
        <v>7753</v>
      </c>
      <c r="D66" s="36" t="s">
        <v>182</v>
      </c>
      <c r="E66" s="36" t="s">
        <v>183</v>
      </c>
    </row>
    <row r="67" spans="3:5">
      <c r="C67" s="36">
        <v>6026</v>
      </c>
      <c r="D67" s="36" t="s">
        <v>184</v>
      </c>
      <c r="E67" s="36" t="s">
        <v>185</v>
      </c>
    </row>
    <row r="68" spans="3:5">
      <c r="C68" s="36">
        <v>6691</v>
      </c>
      <c r="D68" s="36" t="s">
        <v>186</v>
      </c>
      <c r="E68" s="36" t="s">
        <v>187</v>
      </c>
    </row>
    <row r="69" spans="3:5">
      <c r="C69" s="36">
        <v>1071</v>
      </c>
      <c r="D69" s="36" t="s">
        <v>188</v>
      </c>
      <c r="E69" s="36" t="s">
        <v>189</v>
      </c>
    </row>
    <row r="70" spans="3:5">
      <c r="C70" s="36">
        <v>27277</v>
      </c>
      <c r="D70" s="36" t="s">
        <v>190</v>
      </c>
      <c r="E70" s="36" t="s">
        <v>191</v>
      </c>
    </row>
    <row r="71" spans="3:5">
      <c r="C71" s="36">
        <v>1451</v>
      </c>
      <c r="D71" s="36" t="s">
        <v>192</v>
      </c>
      <c r="E71" s="36" t="s">
        <v>193</v>
      </c>
    </row>
    <row r="72" spans="3:5">
      <c r="C72" s="36">
        <v>7387</v>
      </c>
      <c r="D72" s="36" t="s">
        <v>194</v>
      </c>
      <c r="E72" s="36" t="s">
        <v>195</v>
      </c>
    </row>
    <row r="74" spans="2:5">
      <c r="B74" s="33" t="s">
        <v>166</v>
      </c>
      <c r="C74" s="35" t="s">
        <v>177</v>
      </c>
      <c r="D74" s="35" t="s">
        <v>178</v>
      </c>
      <c r="E74" s="35" t="s">
        <v>179</v>
      </c>
    </row>
    <row r="75" spans="3:5">
      <c r="C75" s="36">
        <v>24039</v>
      </c>
      <c r="D75" s="36" t="s">
        <v>180</v>
      </c>
      <c r="E75" s="36" t="s">
        <v>181</v>
      </c>
    </row>
    <row r="76" spans="3:5">
      <c r="C76" s="36">
        <v>7753</v>
      </c>
      <c r="D76" s="36" t="s">
        <v>182</v>
      </c>
      <c r="E76" s="36" t="s">
        <v>183</v>
      </c>
    </row>
    <row r="77" spans="3:5">
      <c r="C77" s="36">
        <v>6026</v>
      </c>
      <c r="D77" s="36" t="s">
        <v>184</v>
      </c>
      <c r="E77" s="36" t="s">
        <v>185</v>
      </c>
    </row>
    <row r="78" spans="3:5">
      <c r="C78" s="36">
        <v>6691</v>
      </c>
      <c r="D78" s="36" t="s">
        <v>186</v>
      </c>
      <c r="E78" s="36" t="s">
        <v>187</v>
      </c>
    </row>
    <row r="79" spans="3:5">
      <c r="C79" s="36">
        <v>1071</v>
      </c>
      <c r="D79" s="36" t="s">
        <v>188</v>
      </c>
      <c r="E79" s="36" t="s">
        <v>189</v>
      </c>
    </row>
    <row r="80" spans="3:5">
      <c r="C80" s="36">
        <v>27277</v>
      </c>
      <c r="D80" s="36" t="s">
        <v>190</v>
      </c>
      <c r="E80" s="36" t="s">
        <v>191</v>
      </c>
    </row>
    <row r="81" spans="3:5">
      <c r="C81" s="36">
        <v>1451</v>
      </c>
      <c r="D81" s="36" t="s">
        <v>192</v>
      </c>
      <c r="E81" s="36" t="s">
        <v>193</v>
      </c>
    </row>
    <row r="82" spans="3:5">
      <c r="C82" s="36">
        <v>7387</v>
      </c>
      <c r="D82" s="36" t="s">
        <v>194</v>
      </c>
      <c r="E82" s="36" t="s">
        <v>195</v>
      </c>
    </row>
    <row r="84" spans="2:5">
      <c r="B84" s="33" t="s">
        <v>127</v>
      </c>
      <c r="C84" s="36" t="b">
        <f>EXACT(C65,C75)</f>
        <v>1</v>
      </c>
      <c r="D84" s="36" t="b">
        <f t="shared" ref="D84:D91" si="3">EXACT(D65,D75)</f>
        <v>1</v>
      </c>
      <c r="E84" s="36" t="b">
        <f t="shared" ref="E84:E91" si="4">EXACT(E65,E75)</f>
        <v>1</v>
      </c>
    </row>
    <row r="85" spans="3:5">
      <c r="C85" s="36" t="b">
        <f t="shared" ref="C85:C91" si="5">EXACT(C66,C76)</f>
        <v>1</v>
      </c>
      <c r="D85" s="36" t="b">
        <f t="shared" si="3"/>
        <v>1</v>
      </c>
      <c r="E85" s="36" t="b">
        <f t="shared" si="4"/>
        <v>1</v>
      </c>
    </row>
    <row r="86" spans="3:5">
      <c r="C86" s="36" t="b">
        <f t="shared" si="5"/>
        <v>1</v>
      </c>
      <c r="D86" s="36" t="b">
        <f t="shared" si="3"/>
        <v>1</v>
      </c>
      <c r="E86" s="36" t="b">
        <f t="shared" si="4"/>
        <v>1</v>
      </c>
    </row>
    <row r="87" spans="3:5">
      <c r="C87" s="36" t="b">
        <f t="shared" si="5"/>
        <v>1</v>
      </c>
      <c r="D87" s="36" t="b">
        <f t="shared" si="3"/>
        <v>1</v>
      </c>
      <c r="E87" s="36" t="b">
        <f t="shared" si="4"/>
        <v>1</v>
      </c>
    </row>
    <row r="88" spans="3:5">
      <c r="C88" s="36" t="b">
        <f t="shared" si="5"/>
        <v>1</v>
      </c>
      <c r="D88" s="36" t="b">
        <f t="shared" si="3"/>
        <v>1</v>
      </c>
      <c r="E88" s="36" t="b">
        <f t="shared" si="4"/>
        <v>1</v>
      </c>
    </row>
    <row r="89" spans="3:5">
      <c r="C89" s="36" t="b">
        <f t="shared" si="5"/>
        <v>1</v>
      </c>
      <c r="D89" s="36" t="b">
        <f t="shared" si="3"/>
        <v>1</v>
      </c>
      <c r="E89" s="36" t="b">
        <f t="shared" si="4"/>
        <v>1</v>
      </c>
    </row>
    <row r="90" spans="3:5">
      <c r="C90" s="36" t="b">
        <f t="shared" si="5"/>
        <v>1</v>
      </c>
      <c r="D90" s="36" t="b">
        <f t="shared" si="3"/>
        <v>1</v>
      </c>
      <c r="E90" s="36" t="b">
        <f t="shared" si="4"/>
        <v>1</v>
      </c>
    </row>
    <row r="91" spans="3:5">
      <c r="C91" s="36" t="b">
        <f t="shared" si="5"/>
        <v>1</v>
      </c>
      <c r="D91" s="36" t="b">
        <f t="shared" si="3"/>
        <v>1</v>
      </c>
      <c r="E91" s="36" t="b">
        <f t="shared" si="4"/>
        <v>1</v>
      </c>
    </row>
    <row r="93" spans="1:5">
      <c r="A93" s="37"/>
      <c r="B93" s="38"/>
      <c r="C93" s="37"/>
      <c r="D93" s="37"/>
      <c r="E93" s="37"/>
    </row>
    <row r="95" spans="1:4">
      <c r="A95" s="34" t="s">
        <v>118</v>
      </c>
      <c r="B95" s="33" t="s">
        <v>171</v>
      </c>
      <c r="C95" s="35" t="s">
        <v>196</v>
      </c>
      <c r="D95" s="35" t="s">
        <v>197</v>
      </c>
    </row>
    <row r="96" spans="3:4">
      <c r="C96" s="36">
        <v>787382</v>
      </c>
      <c r="D96" s="36" t="s">
        <v>198</v>
      </c>
    </row>
    <row r="97" spans="3:4">
      <c r="C97" s="36">
        <v>792947</v>
      </c>
      <c r="D97" s="36" t="s">
        <v>199</v>
      </c>
    </row>
    <row r="98" spans="3:4">
      <c r="C98" s="36">
        <v>793421</v>
      </c>
      <c r="D98" s="36" t="s">
        <v>200</v>
      </c>
    </row>
    <row r="99" spans="3:4">
      <c r="C99" s="36">
        <v>796251</v>
      </c>
      <c r="D99" s="36" t="s">
        <v>201</v>
      </c>
    </row>
    <row r="101" spans="2:4">
      <c r="B101" s="33" t="s">
        <v>166</v>
      </c>
      <c r="C101" s="35" t="s">
        <v>196</v>
      </c>
      <c r="D101" s="35" t="s">
        <v>197</v>
      </c>
    </row>
    <row r="102" spans="3:4">
      <c r="C102" s="36">
        <v>787382</v>
      </c>
      <c r="D102" s="36" t="s">
        <v>198</v>
      </c>
    </row>
    <row r="103" spans="3:4">
      <c r="C103" s="36">
        <v>792947</v>
      </c>
      <c r="D103" s="36" t="s">
        <v>199</v>
      </c>
    </row>
    <row r="104" spans="3:4">
      <c r="C104" s="36">
        <v>793421</v>
      </c>
      <c r="D104" s="36" t="s">
        <v>200</v>
      </c>
    </row>
    <row r="105" spans="3:4">
      <c r="C105" s="36">
        <v>796251</v>
      </c>
      <c r="D105" s="36" t="s">
        <v>201</v>
      </c>
    </row>
    <row r="107" spans="2:4">
      <c r="B107" s="33" t="s">
        <v>127</v>
      </c>
      <c r="C107" s="36" t="b">
        <f>EXACT(C96,C102)</f>
        <v>1</v>
      </c>
      <c r="D107" s="36" t="b">
        <f>EXACT(D96,D102)</f>
        <v>1</v>
      </c>
    </row>
    <row r="108" spans="3:4">
      <c r="C108" s="36" t="b">
        <f>EXACT(C97,C103)</f>
        <v>1</v>
      </c>
      <c r="D108" s="36" t="b">
        <f>EXACT(D97,D103)</f>
        <v>1</v>
      </c>
    </row>
    <row r="109" spans="3:4">
      <c r="C109" s="36" t="b">
        <f>EXACT(C98,C104)</f>
        <v>1</v>
      </c>
      <c r="D109" s="36" t="b">
        <f>EXACT(D98,D104)</f>
        <v>1</v>
      </c>
    </row>
    <row r="110" spans="3:4">
      <c r="C110" s="36" t="b">
        <f>EXACT(C99,C105)</f>
        <v>1</v>
      </c>
      <c r="D110" s="36" t="b">
        <f>EXACT(D99,D105)</f>
        <v>1</v>
      </c>
    </row>
    <row r="112" spans="1:5">
      <c r="A112" s="37"/>
      <c r="B112" s="38"/>
      <c r="C112" s="37"/>
      <c r="D112" s="37"/>
      <c r="E112" s="37"/>
    </row>
    <row r="114" spans="1:4">
      <c r="A114" s="34" t="s">
        <v>202</v>
      </c>
      <c r="B114" s="33" t="s">
        <v>171</v>
      </c>
      <c r="C114" s="35" t="s">
        <v>203</v>
      </c>
      <c r="D114" s="35" t="s">
        <v>196</v>
      </c>
    </row>
    <row r="115" spans="3:4">
      <c r="C115" s="36">
        <v>3112888</v>
      </c>
      <c r="D115" s="36">
        <v>790390</v>
      </c>
    </row>
    <row r="116" spans="3:4">
      <c r="C116" s="36">
        <v>3112889</v>
      </c>
      <c r="D116" s="36">
        <v>790390</v>
      </c>
    </row>
    <row r="118" spans="2:4">
      <c r="B118" s="33" t="s">
        <v>166</v>
      </c>
      <c r="C118" s="35" t="s">
        <v>203</v>
      </c>
      <c r="D118" s="35" t="s">
        <v>196</v>
      </c>
    </row>
    <row r="119" spans="3:4">
      <c r="C119" s="36">
        <v>3112888</v>
      </c>
      <c r="D119" s="36">
        <v>790390</v>
      </c>
    </row>
    <row r="120" spans="3:4">
      <c r="C120" s="36">
        <v>3112889</v>
      </c>
      <c r="D120" s="36">
        <v>790390</v>
      </c>
    </row>
    <row r="122" spans="2:4">
      <c r="B122" s="33" t="s">
        <v>127</v>
      </c>
      <c r="C122" s="36" t="b">
        <f>EXACT(C115,C119)</f>
        <v>1</v>
      </c>
      <c r="D122" s="36" t="b">
        <f>EXACT(D115,D119)</f>
        <v>1</v>
      </c>
    </row>
    <row r="123" spans="3:4">
      <c r="C123" s="36" t="b">
        <f>EXACT(C116,C120)</f>
        <v>1</v>
      </c>
      <c r="D123" s="36" t="b">
        <f>EXACT(D116,D120)</f>
        <v>1</v>
      </c>
    </row>
    <row r="125" spans="1:5">
      <c r="A125" s="37"/>
      <c r="B125" s="38"/>
      <c r="C125" s="37"/>
      <c r="D125" s="37"/>
      <c r="E125" s="37"/>
    </row>
    <row r="127" spans="1:4">
      <c r="A127" s="34" t="s">
        <v>204</v>
      </c>
      <c r="B127" s="33" t="s">
        <v>171</v>
      </c>
      <c r="C127" s="35" t="s">
        <v>205</v>
      </c>
      <c r="D127" s="35" t="s">
        <v>206</v>
      </c>
    </row>
    <row r="128" spans="3:4">
      <c r="C128" s="36">
        <v>4178843</v>
      </c>
      <c r="D128" s="36">
        <v>3117594</v>
      </c>
    </row>
    <row r="129" spans="3:4">
      <c r="C129" s="36">
        <v>4179398</v>
      </c>
      <c r="D129" s="36">
        <v>3118004</v>
      </c>
    </row>
    <row r="130" spans="3:4">
      <c r="C130" s="36">
        <v>4179691</v>
      </c>
      <c r="D130" s="36">
        <v>3118247</v>
      </c>
    </row>
    <row r="131" spans="3:4">
      <c r="C131" s="36">
        <v>4201616</v>
      </c>
      <c r="D131" s="36">
        <v>3103204</v>
      </c>
    </row>
    <row r="133" spans="2:4">
      <c r="B133" s="33" t="s">
        <v>207</v>
      </c>
      <c r="C133" s="35" t="s">
        <v>205</v>
      </c>
      <c r="D133" s="35" t="s">
        <v>206</v>
      </c>
    </row>
    <row r="134" spans="3:4">
      <c r="C134" s="36">
        <v>4178843</v>
      </c>
      <c r="D134" s="36">
        <v>3117594</v>
      </c>
    </row>
    <row r="135" spans="3:4">
      <c r="C135" s="36">
        <v>4179398</v>
      </c>
      <c r="D135" s="36">
        <v>3118004</v>
      </c>
    </row>
    <row r="136" spans="3:4">
      <c r="C136" s="36">
        <v>4179691</v>
      </c>
      <c r="D136" s="36">
        <v>3118247</v>
      </c>
    </row>
    <row r="137" spans="3:4">
      <c r="C137" s="36">
        <v>4201616</v>
      </c>
      <c r="D137" s="36">
        <v>3103204</v>
      </c>
    </row>
    <row r="139" spans="2:4">
      <c r="B139" s="33" t="s">
        <v>127</v>
      </c>
      <c r="C139" s="36" t="b">
        <f>EXACT(C128,C134)</f>
        <v>1</v>
      </c>
      <c r="D139" s="36" t="b">
        <f>EXACT(D128,D134)</f>
        <v>1</v>
      </c>
    </row>
    <row r="140" spans="3:4">
      <c r="C140" s="36" t="b">
        <f>EXACT(C129,C135)</f>
        <v>1</v>
      </c>
      <c r="D140" s="36" t="b">
        <f>EXACT(D129,D135)</f>
        <v>1</v>
      </c>
    </row>
    <row r="141" spans="3:4">
      <c r="C141" s="36" t="b">
        <f>EXACT(C130,C136)</f>
        <v>1</v>
      </c>
      <c r="D141" s="36" t="b">
        <f>EXACT(D130,D136)</f>
        <v>1</v>
      </c>
    </row>
    <row r="142" spans="3:4">
      <c r="C142" s="36" t="b">
        <f>EXACT(C131,C137)</f>
        <v>1</v>
      </c>
      <c r="D142" s="36" t="b">
        <f>EXACT(D131,D137)</f>
        <v>1</v>
      </c>
    </row>
    <row r="144" spans="1:5">
      <c r="A144" s="37"/>
      <c r="B144" s="38"/>
      <c r="C144" s="37"/>
      <c r="D144" s="37"/>
      <c r="E144" s="37"/>
    </row>
    <row r="146" ht="19.5" customHeight="1" spans="1:5">
      <c r="A146" s="34" t="s">
        <v>208</v>
      </c>
      <c r="B146" s="33" t="s">
        <v>171</v>
      </c>
      <c r="C146" s="35" t="s">
        <v>209</v>
      </c>
      <c r="D146" s="35" t="s">
        <v>205</v>
      </c>
      <c r="E146" s="35" t="s">
        <v>210</v>
      </c>
    </row>
    <row r="147" spans="3:5">
      <c r="C147" s="36">
        <v>2443856</v>
      </c>
      <c r="D147" s="36">
        <v>4152579</v>
      </c>
      <c r="E147" s="36" t="s">
        <v>211</v>
      </c>
    </row>
    <row r="148" spans="3:5">
      <c r="C148" s="36">
        <v>2443857</v>
      </c>
      <c r="D148" s="36">
        <v>4152579</v>
      </c>
      <c r="E148" s="36" t="s">
        <v>212</v>
      </c>
    </row>
    <row r="149" spans="3:5">
      <c r="C149" s="36">
        <v>2443858</v>
      </c>
      <c r="D149" s="36">
        <v>4152579</v>
      </c>
      <c r="E149" s="36" t="s">
        <v>213</v>
      </c>
    </row>
    <row r="151" spans="2:5">
      <c r="B151" s="33" t="s">
        <v>166</v>
      </c>
      <c r="C151" s="35" t="s">
        <v>209</v>
      </c>
      <c r="D151" s="35" t="s">
        <v>205</v>
      </c>
      <c r="E151" s="35" t="s">
        <v>210</v>
      </c>
    </row>
    <row r="152" spans="3:5">
      <c r="C152" s="36">
        <v>2443856</v>
      </c>
      <c r="D152" s="36">
        <v>4152579</v>
      </c>
      <c r="E152" s="36" t="s">
        <v>211</v>
      </c>
    </row>
    <row r="153" spans="3:5">
      <c r="C153" s="36">
        <v>2443857</v>
      </c>
      <c r="D153" s="36">
        <v>4152579</v>
      </c>
      <c r="E153" s="36" t="s">
        <v>212</v>
      </c>
    </row>
    <row r="154" spans="3:5">
      <c r="C154" s="36">
        <v>2443858</v>
      </c>
      <c r="D154" s="36">
        <v>4152579</v>
      </c>
      <c r="E154" s="36" t="s">
        <v>213</v>
      </c>
    </row>
    <row r="156" spans="2:5">
      <c r="B156" s="33" t="s">
        <v>127</v>
      </c>
      <c r="C156" s="36" t="b">
        <f>EXACT(C147,C152)</f>
        <v>1</v>
      </c>
      <c r="D156" s="36" t="b">
        <f>EXACT(D147,D152)</f>
        <v>1</v>
      </c>
      <c r="E156" s="36" t="b">
        <f>EXACT(E147,E152)</f>
        <v>1</v>
      </c>
    </row>
    <row r="157" spans="3:5">
      <c r="C157" s="36" t="b">
        <f>EXACT(C148,C153)</f>
        <v>1</v>
      </c>
      <c r="D157" s="36" t="b">
        <f>EXACT(D148,D153)</f>
        <v>1</v>
      </c>
      <c r="E157" s="36" t="b">
        <f>EXACT(E148,E153)</f>
        <v>1</v>
      </c>
    </row>
    <row r="158" spans="3:5">
      <c r="C158" s="36" t="b">
        <f>EXACT(C149,C154)</f>
        <v>1</v>
      </c>
      <c r="D158" s="36" t="b">
        <f>EXACT(D149,D154)</f>
        <v>1</v>
      </c>
      <c r="E158" s="36" t="b">
        <f>EXACT(E149,E154)</f>
        <v>1</v>
      </c>
    </row>
    <row r="160" spans="1:5">
      <c r="A160" s="37"/>
      <c r="B160" s="38"/>
      <c r="C160" s="37"/>
      <c r="D160" s="37"/>
      <c r="E160" s="37"/>
    </row>
    <row r="162" spans="1:5">
      <c r="A162" s="34" t="s">
        <v>214</v>
      </c>
      <c r="B162" s="33" t="s">
        <v>171</v>
      </c>
      <c r="C162" s="35" t="s">
        <v>215</v>
      </c>
      <c r="D162" s="35" t="s">
        <v>172</v>
      </c>
      <c r="E162" s="35" t="s">
        <v>216</v>
      </c>
    </row>
    <row r="163" spans="3:5">
      <c r="C163" s="36">
        <v>663077</v>
      </c>
      <c r="D163" s="36">
        <v>477185</v>
      </c>
      <c r="E163" s="36" t="s">
        <v>217</v>
      </c>
    </row>
    <row r="166" spans="2:5">
      <c r="B166" s="33" t="s">
        <v>166</v>
      </c>
      <c r="C166" s="35" t="s">
        <v>215</v>
      </c>
      <c r="D166" s="35" t="s">
        <v>172</v>
      </c>
      <c r="E166" s="35" t="s">
        <v>216</v>
      </c>
    </row>
    <row r="167" spans="3:5">
      <c r="C167" s="36">
        <v>663077</v>
      </c>
      <c r="D167" s="36">
        <v>477185</v>
      </c>
      <c r="E167" s="36" t="s">
        <v>217</v>
      </c>
    </row>
    <row r="169" spans="2:5">
      <c r="B169" s="33" t="s">
        <v>127</v>
      </c>
      <c r="C169" s="36" t="b">
        <f>EXACT(C163,C167)</f>
        <v>1</v>
      </c>
      <c r="D169" s="36" t="b">
        <f>EXACT(D163,D167)</f>
        <v>1</v>
      </c>
      <c r="E169" s="36" t="b">
        <f>EXACT(E163,E167)</f>
        <v>1</v>
      </c>
    </row>
    <row r="171" spans="1:5">
      <c r="A171" s="37"/>
      <c r="B171" s="38"/>
      <c r="C171" s="37"/>
      <c r="D171" s="37"/>
      <c r="E171" s="37"/>
    </row>
    <row r="173" spans="1:5">
      <c r="A173" s="34" t="s">
        <v>218</v>
      </c>
      <c r="B173" s="33" t="s">
        <v>171</v>
      </c>
      <c r="C173" s="35" t="s">
        <v>219</v>
      </c>
      <c r="D173" s="35" t="s">
        <v>220</v>
      </c>
      <c r="E173" s="35" t="s">
        <v>221</v>
      </c>
    </row>
    <row r="174" spans="3:5">
      <c r="C174" s="36">
        <v>103316</v>
      </c>
      <c r="D174" s="36" t="s">
        <v>222</v>
      </c>
      <c r="E174" s="36" t="s">
        <v>223</v>
      </c>
    </row>
    <row r="177" spans="2:5">
      <c r="B177" s="33" t="s">
        <v>166</v>
      </c>
      <c r="C177" s="35" t="s">
        <v>219</v>
      </c>
      <c r="D177" s="35" t="s">
        <v>220</v>
      </c>
      <c r="E177" s="35" t="s">
        <v>221</v>
      </c>
    </row>
    <row r="178" spans="3:5">
      <c r="C178" s="36">
        <v>103316</v>
      </c>
      <c r="D178" s="36" t="s">
        <v>222</v>
      </c>
      <c r="E178" s="36" t="s">
        <v>223</v>
      </c>
    </row>
    <row r="180" spans="2:5">
      <c r="B180" s="33" t="s">
        <v>127</v>
      </c>
      <c r="C180" s="36" t="b">
        <f>EXACT(C174,C178)</f>
        <v>1</v>
      </c>
      <c r="D180" s="36" t="b">
        <f>EXACT(D174,D178)</f>
        <v>1</v>
      </c>
      <c r="E180" s="36" t="b">
        <f>EXACT(E174,E178)</f>
        <v>1</v>
      </c>
    </row>
    <row r="182" spans="1:5">
      <c r="A182" s="37"/>
      <c r="B182" s="38"/>
      <c r="C182" s="37"/>
      <c r="D182" s="37"/>
      <c r="E182" s="37"/>
    </row>
    <row r="184" spans="1:5">
      <c r="A184" s="34" t="s">
        <v>224</v>
      </c>
      <c r="B184" s="33" t="s">
        <v>171</v>
      </c>
      <c r="C184" s="35" t="s">
        <v>225</v>
      </c>
      <c r="D184" s="35" t="s">
        <v>226</v>
      </c>
      <c r="E184" s="35" t="s">
        <v>227</v>
      </c>
    </row>
    <row r="185" spans="3:5">
      <c r="C185" s="36">
        <v>47868</v>
      </c>
      <c r="D185" s="36" t="s">
        <v>228</v>
      </c>
      <c r="E185" s="36" t="s">
        <v>229</v>
      </c>
    </row>
    <row r="186" spans="3:5">
      <c r="C186" s="36">
        <v>61076</v>
      </c>
      <c r="D186" s="36" t="s">
        <v>230</v>
      </c>
      <c r="E186" s="36" t="s">
        <v>231</v>
      </c>
    </row>
    <row r="187" spans="3:5">
      <c r="C187" s="36">
        <v>83065</v>
      </c>
      <c r="D187" s="36" t="s">
        <v>232</v>
      </c>
      <c r="E187" s="36" t="s">
        <v>233</v>
      </c>
    </row>
    <row r="188" spans="3:5">
      <c r="C188" s="36">
        <v>83067</v>
      </c>
      <c r="D188" s="36" t="s">
        <v>234</v>
      </c>
      <c r="E188" s="36" t="s">
        <v>233</v>
      </c>
    </row>
    <row r="189" spans="3:5">
      <c r="C189" s="36">
        <v>56542</v>
      </c>
      <c r="D189" s="36" t="s">
        <v>235</v>
      </c>
      <c r="E189" s="36" t="s">
        <v>236</v>
      </c>
    </row>
    <row r="190" spans="3:5">
      <c r="C190" s="36">
        <v>58512</v>
      </c>
      <c r="D190" s="36" t="s">
        <v>237</v>
      </c>
      <c r="E190" s="36" t="s">
        <v>238</v>
      </c>
    </row>
    <row r="193" spans="2:5">
      <c r="B193" s="33" t="s">
        <v>166</v>
      </c>
      <c r="C193" s="35" t="s">
        <v>225</v>
      </c>
      <c r="D193" s="35" t="s">
        <v>226</v>
      </c>
      <c r="E193" s="35" t="s">
        <v>227</v>
      </c>
    </row>
    <row r="194" spans="3:5">
      <c r="C194" s="36">
        <v>47868</v>
      </c>
      <c r="D194" s="36" t="s">
        <v>228</v>
      </c>
      <c r="E194" s="36" t="s">
        <v>229</v>
      </c>
    </row>
    <row r="195" spans="3:5">
      <c r="C195" s="36">
        <v>61076</v>
      </c>
      <c r="D195" s="36" t="s">
        <v>230</v>
      </c>
      <c r="E195" s="36" t="s">
        <v>231</v>
      </c>
    </row>
    <row r="196" spans="3:5">
      <c r="C196" s="36">
        <v>83065</v>
      </c>
      <c r="D196" s="36" t="s">
        <v>232</v>
      </c>
      <c r="E196" s="36" t="s">
        <v>233</v>
      </c>
    </row>
    <row r="197" spans="3:5">
      <c r="C197" s="36">
        <v>83067</v>
      </c>
      <c r="D197" s="36" t="s">
        <v>234</v>
      </c>
      <c r="E197" s="36" t="s">
        <v>233</v>
      </c>
    </row>
    <row r="198" spans="3:5">
      <c r="C198" s="36">
        <v>56542</v>
      </c>
      <c r="D198" s="36" t="s">
        <v>235</v>
      </c>
      <c r="E198" s="36" t="s">
        <v>236</v>
      </c>
    </row>
    <row r="199" spans="3:5">
      <c r="C199" s="36">
        <v>58512</v>
      </c>
      <c r="D199" s="36" t="s">
        <v>237</v>
      </c>
      <c r="E199" s="36" t="s">
        <v>238</v>
      </c>
    </row>
    <row r="201" spans="2:5">
      <c r="B201" s="33" t="s">
        <v>127</v>
      </c>
      <c r="C201" s="36" t="b">
        <f>EXACT(C185,C194)</f>
        <v>1</v>
      </c>
      <c r="D201" s="36" t="b">
        <f t="shared" ref="D201:D206" si="6">EXACT(D185,D194)</f>
        <v>1</v>
      </c>
      <c r="E201" s="36" t="b">
        <f t="shared" ref="E201:E206" si="7">EXACT(E185,E194)</f>
        <v>1</v>
      </c>
    </row>
    <row r="202" spans="3:5">
      <c r="C202" s="36" t="b">
        <f t="shared" ref="C202:C207" si="8">EXACT(C186,C195)</f>
        <v>1</v>
      </c>
      <c r="D202" s="36" t="b">
        <f t="shared" si="6"/>
        <v>1</v>
      </c>
      <c r="E202" s="36" t="b">
        <f t="shared" si="7"/>
        <v>1</v>
      </c>
    </row>
    <row r="203" spans="3:5">
      <c r="C203" s="36" t="b">
        <f t="shared" si="8"/>
        <v>1</v>
      </c>
      <c r="D203" s="36" t="b">
        <f t="shared" si="6"/>
        <v>1</v>
      </c>
      <c r="E203" s="36" t="b">
        <f t="shared" si="7"/>
        <v>1</v>
      </c>
    </row>
    <row r="204" spans="3:5">
      <c r="C204" s="36" t="b">
        <f t="shared" si="8"/>
        <v>1</v>
      </c>
      <c r="D204" s="36" t="b">
        <f t="shared" si="6"/>
        <v>1</v>
      </c>
      <c r="E204" s="36" t="b">
        <f t="shared" si="7"/>
        <v>1</v>
      </c>
    </row>
    <row r="205" spans="3:5">
      <c r="C205" s="36" t="b">
        <f t="shared" si="8"/>
        <v>1</v>
      </c>
      <c r="D205" s="36" t="b">
        <f t="shared" si="6"/>
        <v>1</v>
      </c>
      <c r="E205" s="36" t="b">
        <f t="shared" si="7"/>
        <v>1</v>
      </c>
    </row>
    <row r="206" spans="3:5">
      <c r="C206" s="36" t="b">
        <f t="shared" si="8"/>
        <v>1</v>
      </c>
      <c r="D206" s="36" t="b">
        <f t="shared" si="6"/>
        <v>1</v>
      </c>
      <c r="E206" s="36" t="b">
        <f t="shared" si="7"/>
        <v>1</v>
      </c>
    </row>
    <row r="208" spans="1:5">
      <c r="A208" s="37"/>
      <c r="B208" s="38"/>
      <c r="C208" s="37"/>
      <c r="D208" s="37"/>
      <c r="E208" s="37"/>
    </row>
  </sheetData>
  <conditionalFormatting sqref="C49:E49">
    <cfRule type="cellIs" dxfId="2" priority="10" operator="equal">
      <formula>TRUE</formula>
    </cfRule>
  </conditionalFormatting>
  <conditionalFormatting sqref="C62:E62">
    <cfRule type="cellIs" dxfId="2" priority="9" operator="equal">
      <formula>TRUE</formula>
    </cfRule>
  </conditionalFormatting>
  <conditionalFormatting sqref="C93:E93">
    <cfRule type="cellIs" dxfId="2" priority="8" operator="equal">
      <formula>TRUE</formula>
    </cfRule>
  </conditionalFormatting>
  <conditionalFormatting sqref="C112:E112">
    <cfRule type="cellIs" dxfId="2" priority="7" operator="equal">
      <formula>TRUE</formula>
    </cfRule>
  </conditionalFormatting>
  <conditionalFormatting sqref="C125:E125">
    <cfRule type="cellIs" dxfId="2" priority="6" operator="equal">
      <formula>TRUE</formula>
    </cfRule>
  </conditionalFormatting>
  <conditionalFormatting sqref="C144:E144">
    <cfRule type="cellIs" dxfId="2" priority="5" operator="equal">
      <formula>TRUE</formula>
    </cfRule>
  </conditionalFormatting>
  <conditionalFormatting sqref="C160:E160">
    <cfRule type="cellIs" dxfId="2" priority="4" operator="equal">
      <formula>TRUE</formula>
    </cfRule>
  </conditionalFormatting>
  <conditionalFormatting sqref="C171:E171">
    <cfRule type="cellIs" dxfId="2" priority="3" operator="equal">
      <formula>TRUE</formula>
    </cfRule>
  </conditionalFormatting>
  <conditionalFormatting sqref="C182:E182">
    <cfRule type="cellIs" dxfId="2" priority="2" operator="equal">
      <formula>TRUE</formula>
    </cfRule>
  </conditionalFormatting>
  <conditionalFormatting sqref="C208:E208">
    <cfRule type="cellIs" dxfId="2" priority="1" operator="equal">
      <formula>TRUE</formula>
    </cfRule>
  </conditionalFormatting>
  <conditionalFormatting sqref="C1:E48 C63:E92 C94:E111 C126:E143 C161:E170 C183:E207 C209:E1048576 C172:E181 C145:E159 C113:E124 C50:E61">
    <cfRule type="cellIs" dxfId="2" priority="11" operator="equal">
      <formula>TRUE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1" sqref="A1"/>
    </sheetView>
  </sheetViews>
  <sheetFormatPr defaultColWidth="9" defaultRowHeight="14.4" outlineLevelCol="5"/>
  <cols>
    <col min="1" max="1" width="47.8518518518519" customWidth="1"/>
    <col min="2" max="2" width="22.8518518518519" customWidth="1"/>
    <col min="4" max="4" width="23.8518518518519" customWidth="1"/>
  </cols>
  <sheetData>
    <row r="1" ht="39.6" spans="1:6">
      <c r="A1" s="32" t="s">
        <v>126</v>
      </c>
      <c r="B1" s="32" t="s">
        <v>21</v>
      </c>
      <c r="C1" s="32" t="s">
        <v>22</v>
      </c>
      <c r="D1" s="32" t="s">
        <v>23</v>
      </c>
      <c r="E1" s="32" t="s">
        <v>24</v>
      </c>
      <c r="F1" s="32" t="s">
        <v>26</v>
      </c>
    </row>
    <row r="2" ht="82.5" customHeight="1" spans="1:6">
      <c r="A2" t="s">
        <v>239</v>
      </c>
      <c r="B2" s="31" t="s">
        <v>240</v>
      </c>
      <c r="C2">
        <v>0</v>
      </c>
      <c r="D2" s="31" t="s">
        <v>241</v>
      </c>
      <c r="E2">
        <v>0</v>
      </c>
      <c r="F2" t="str">
        <f>IF(C2-E2=0,"PASS","FAIL")</f>
        <v>PASS</v>
      </c>
    </row>
    <row r="3" ht="72" spans="1:6">
      <c r="A3" t="s">
        <v>242</v>
      </c>
      <c r="B3" s="31" t="s">
        <v>243</v>
      </c>
      <c r="C3">
        <v>0</v>
      </c>
      <c r="D3" s="31" t="s">
        <v>244</v>
      </c>
      <c r="E3">
        <v>0</v>
      </c>
      <c r="F3" t="str">
        <f>IF(C3-E3=0,"PASS","FAIL")</f>
        <v>PASS</v>
      </c>
    </row>
    <row r="4" ht="129.6" spans="1:6">
      <c r="A4" t="s">
        <v>245</v>
      </c>
      <c r="B4" s="31" t="s">
        <v>246</v>
      </c>
      <c r="C4">
        <v>0</v>
      </c>
      <c r="D4" s="31" t="s">
        <v>247</v>
      </c>
      <c r="E4">
        <v>0</v>
      </c>
      <c r="F4" t="str">
        <f>IF(C4-E4=0,"PASS","FAIL")</f>
        <v>PASS</v>
      </c>
    </row>
    <row r="5" ht="72" spans="1:6">
      <c r="A5" t="s">
        <v>248</v>
      </c>
      <c r="B5" s="31" t="s">
        <v>249</v>
      </c>
      <c r="C5">
        <v>0</v>
      </c>
      <c r="D5" s="31" t="s">
        <v>250</v>
      </c>
      <c r="E5">
        <v>0</v>
      </c>
      <c r="F5" t="str">
        <f t="shared" ref="F5:F12" si="0">IF(C5-E5=0,"PASS","FAIL")</f>
        <v>PASS</v>
      </c>
    </row>
    <row r="6" ht="57.6" spans="1:6">
      <c r="A6" t="s">
        <v>251</v>
      </c>
      <c r="B6" s="31" t="s">
        <v>252</v>
      </c>
      <c r="C6">
        <v>0</v>
      </c>
      <c r="D6" s="31" t="s">
        <v>253</v>
      </c>
      <c r="E6">
        <v>0</v>
      </c>
      <c r="F6" t="str">
        <f t="shared" si="0"/>
        <v>PASS</v>
      </c>
    </row>
    <row r="7" ht="72" spans="1:6">
      <c r="A7" t="s">
        <v>254</v>
      </c>
      <c r="B7" s="31" t="s">
        <v>255</v>
      </c>
      <c r="C7">
        <v>0</v>
      </c>
      <c r="D7" s="31" t="s">
        <v>256</v>
      </c>
      <c r="E7">
        <v>0</v>
      </c>
      <c r="F7" t="str">
        <f t="shared" si="0"/>
        <v>PASS</v>
      </c>
    </row>
    <row r="8" ht="100.8" spans="1:6">
      <c r="A8" t="s">
        <v>257</v>
      </c>
      <c r="B8" s="31" t="s">
        <v>258</v>
      </c>
      <c r="C8">
        <v>0</v>
      </c>
      <c r="D8" s="31" t="s">
        <v>259</v>
      </c>
      <c r="E8">
        <v>0</v>
      </c>
      <c r="F8" t="str">
        <f t="shared" si="0"/>
        <v>PASS</v>
      </c>
    </row>
    <row r="9" ht="100.8" spans="1:6">
      <c r="A9" t="s">
        <v>260</v>
      </c>
      <c r="B9" s="31" t="s">
        <v>261</v>
      </c>
      <c r="C9">
        <v>0</v>
      </c>
      <c r="D9" s="31" t="s">
        <v>262</v>
      </c>
      <c r="E9">
        <v>0</v>
      </c>
      <c r="F9" t="str">
        <f t="shared" si="0"/>
        <v>PASS</v>
      </c>
    </row>
    <row r="10" ht="115.2" spans="1:6">
      <c r="A10" t="s">
        <v>263</v>
      </c>
      <c r="B10" s="31" t="s">
        <v>264</v>
      </c>
      <c r="C10">
        <v>0</v>
      </c>
      <c r="D10" s="31" t="s">
        <v>265</v>
      </c>
      <c r="E10">
        <v>0</v>
      </c>
      <c r="F10" t="str">
        <f t="shared" si="0"/>
        <v>PASS</v>
      </c>
    </row>
    <row r="11" ht="86.4" spans="1:6">
      <c r="A11" t="s">
        <v>266</v>
      </c>
      <c r="B11" s="31" t="s">
        <v>267</v>
      </c>
      <c r="C11">
        <v>0</v>
      </c>
      <c r="D11" s="31" t="s">
        <v>268</v>
      </c>
      <c r="E11">
        <v>0</v>
      </c>
      <c r="F11" t="str">
        <f t="shared" si="0"/>
        <v>PASS</v>
      </c>
    </row>
    <row r="12" ht="86.4" spans="1:6">
      <c r="A12" t="s">
        <v>269</v>
      </c>
      <c r="B12" s="31" t="s">
        <v>270</v>
      </c>
      <c r="C12">
        <v>2</v>
      </c>
      <c r="D12" s="31" t="s">
        <v>271</v>
      </c>
      <c r="E12">
        <v>2</v>
      </c>
      <c r="F12" t="str">
        <f t="shared" si="0"/>
        <v>PASS</v>
      </c>
    </row>
  </sheetData>
  <conditionalFormatting sqref="F1">
    <cfRule type="cellIs" dxfId="0" priority="1" stopIfTrue="1" operator="equal">
      <formula>"FAIL"</formula>
    </cfRule>
  </conditionalFormatting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4" sqref="C4"/>
    </sheetView>
  </sheetViews>
  <sheetFormatPr defaultColWidth="9" defaultRowHeight="14.4" outlineLevelCol="4"/>
  <cols>
    <col min="1" max="1" width="47.4259259259259" customWidth="1"/>
    <col min="2" max="2" width="43.4259259259259" customWidth="1"/>
    <col min="3" max="3" width="39.1388888888889" customWidth="1"/>
  </cols>
  <sheetData>
    <row r="1" ht="26.4" spans="1:5">
      <c r="A1" s="30" t="s">
        <v>272</v>
      </c>
      <c r="B1" s="4" t="s">
        <v>273</v>
      </c>
      <c r="C1" s="4" t="s">
        <v>274</v>
      </c>
      <c r="D1" s="4" t="s">
        <v>275</v>
      </c>
      <c r="E1" s="4" t="s">
        <v>276</v>
      </c>
    </row>
    <row r="2" ht="93.75" customHeight="1" spans="1:5">
      <c r="A2" t="s">
        <v>277</v>
      </c>
      <c r="B2" t="s">
        <v>278</v>
      </c>
      <c r="C2" s="31" t="s">
        <v>279</v>
      </c>
      <c r="D2">
        <v>0</v>
      </c>
      <c r="E2" t="str">
        <f>IF(D2=0,"PASS","FAIL")</f>
        <v>PASS</v>
      </c>
    </row>
    <row r="3" ht="86.4" spans="1:5">
      <c r="A3" t="s">
        <v>280</v>
      </c>
      <c r="B3" t="s">
        <v>33</v>
      </c>
      <c r="C3" s="31" t="s">
        <v>281</v>
      </c>
      <c r="D3">
        <v>0</v>
      </c>
      <c r="E3" t="str">
        <f>IF(D3=0,"PASS","FAIL")</f>
        <v>PASS</v>
      </c>
    </row>
    <row r="4" ht="115.2" spans="1:5">
      <c r="A4" t="s">
        <v>282</v>
      </c>
      <c r="B4" t="s">
        <v>283</v>
      </c>
      <c r="C4" s="31" t="s">
        <v>284</v>
      </c>
      <c r="D4">
        <v>0</v>
      </c>
      <c r="E4" t="str">
        <f>IF(D4=0,"PASS","FAIL")</f>
        <v>PASS</v>
      </c>
    </row>
    <row r="5" ht="72" spans="1:5">
      <c r="A5" t="s">
        <v>285</v>
      </c>
      <c r="B5" t="s">
        <v>286</v>
      </c>
      <c r="C5" s="31" t="s">
        <v>287</v>
      </c>
      <c r="D5">
        <v>0</v>
      </c>
      <c r="E5" t="str">
        <f t="shared" ref="E5:E12" si="0">IF(D5=0,"PASS","FAIL")</f>
        <v>PASS</v>
      </c>
    </row>
    <row r="6" ht="72" spans="1:5">
      <c r="A6" t="s">
        <v>288</v>
      </c>
      <c r="B6" t="s">
        <v>289</v>
      </c>
      <c r="C6" s="31" t="s">
        <v>290</v>
      </c>
      <c r="D6">
        <v>0</v>
      </c>
      <c r="E6" t="str">
        <f t="shared" si="0"/>
        <v>PASS</v>
      </c>
    </row>
    <row r="7" ht="72" spans="1:5">
      <c r="A7" t="s">
        <v>291</v>
      </c>
      <c r="B7" t="s">
        <v>56</v>
      </c>
      <c r="C7" s="31" t="s">
        <v>292</v>
      </c>
      <c r="D7">
        <v>0</v>
      </c>
      <c r="E7" t="str">
        <f t="shared" si="0"/>
        <v>PASS</v>
      </c>
    </row>
    <row r="8" ht="156.75" customHeight="1" spans="1:5">
      <c r="A8" t="s">
        <v>293</v>
      </c>
      <c r="B8" t="s">
        <v>61</v>
      </c>
      <c r="C8" s="31" t="s">
        <v>294</v>
      </c>
      <c r="D8">
        <v>0</v>
      </c>
      <c r="E8" t="str">
        <f t="shared" si="0"/>
        <v>PASS</v>
      </c>
    </row>
    <row r="9" ht="129.6" spans="1:5">
      <c r="A9" t="s">
        <v>295</v>
      </c>
      <c r="B9" t="s">
        <v>296</v>
      </c>
      <c r="C9" s="31" t="s">
        <v>297</v>
      </c>
      <c r="D9">
        <v>0</v>
      </c>
      <c r="E9" t="str">
        <f t="shared" si="0"/>
        <v>PASS</v>
      </c>
    </row>
    <row r="10" ht="144" spans="1:5">
      <c r="A10" t="s">
        <v>298</v>
      </c>
      <c r="B10" t="s">
        <v>299</v>
      </c>
      <c r="C10" s="31" t="s">
        <v>300</v>
      </c>
      <c r="D10">
        <v>0</v>
      </c>
      <c r="E10" t="str">
        <f t="shared" si="0"/>
        <v>PASS</v>
      </c>
    </row>
    <row r="11" ht="86.4" spans="1:5">
      <c r="A11" t="s">
        <v>301</v>
      </c>
      <c r="B11" t="s">
        <v>76</v>
      </c>
      <c r="C11" s="31" t="s">
        <v>302</v>
      </c>
      <c r="D11">
        <v>0</v>
      </c>
      <c r="E11" t="str">
        <f t="shared" si="0"/>
        <v>PASS</v>
      </c>
    </row>
    <row r="12" ht="72" spans="1:5">
      <c r="A12" t="s">
        <v>303</v>
      </c>
      <c r="B12" t="s">
        <v>81</v>
      </c>
      <c r="C12" s="31" t="s">
        <v>304</v>
      </c>
      <c r="D12">
        <v>0</v>
      </c>
      <c r="E12" t="str">
        <f t="shared" si="0"/>
        <v>PASS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A1" sqref="A1"/>
    </sheetView>
  </sheetViews>
  <sheetFormatPr defaultColWidth="8.88888888888889" defaultRowHeight="20.1" customHeight="1" outlineLevelCol="6"/>
  <cols>
    <col min="1" max="1" width="33.8518518518519" style="3" customWidth="1"/>
    <col min="2" max="9" width="20.712962962963" style="3" customWidth="1"/>
    <col min="10" max="16384" width="8.88888888888889" style="3"/>
  </cols>
  <sheetData>
    <row r="1" s="3" customFormat="1" ht="13.2" spans="1:7">
      <c r="A1" s="25" t="s">
        <v>18</v>
      </c>
      <c r="B1" s="25" t="s">
        <v>91</v>
      </c>
      <c r="C1" s="25" t="s">
        <v>21</v>
      </c>
      <c r="D1" s="25" t="s">
        <v>22</v>
      </c>
      <c r="E1" s="25" t="s">
        <v>23</v>
      </c>
      <c r="F1" s="25" t="s">
        <v>24</v>
      </c>
      <c r="G1" s="25" t="s">
        <v>26</v>
      </c>
    </row>
    <row r="2" s="3" customFormat="1" ht="74" customHeight="1" spans="1:6">
      <c r="A2" s="26" t="s">
        <v>305</v>
      </c>
      <c r="B2" s="3" t="s">
        <v>306</v>
      </c>
      <c r="C2" s="6" t="s">
        <v>307</v>
      </c>
      <c r="D2" s="27" t="s">
        <v>39</v>
      </c>
      <c r="E2" s="6" t="s">
        <v>308</v>
      </c>
      <c r="F2" s="27" t="s">
        <v>39</v>
      </c>
    </row>
    <row r="3" s="8" customFormat="1" ht="9" customHeight="1" spans="1:7">
      <c r="A3" s="21"/>
      <c r="B3" s="22"/>
      <c r="C3" s="23"/>
      <c r="D3" s="22"/>
      <c r="E3" s="23"/>
      <c r="F3" s="22"/>
      <c r="G3" s="22"/>
    </row>
    <row r="4" s="3" customFormat="1" ht="85" customHeight="1" spans="1:6">
      <c r="A4" s="26" t="s">
        <v>309</v>
      </c>
      <c r="B4" s="3" t="s">
        <v>310</v>
      </c>
      <c r="C4" s="6" t="s">
        <v>311</v>
      </c>
      <c r="D4" s="27" t="s">
        <v>39</v>
      </c>
      <c r="E4" s="6" t="s">
        <v>312</v>
      </c>
      <c r="F4" s="28" t="s">
        <v>39</v>
      </c>
    </row>
    <row r="5" s="8" customFormat="1" ht="9.95" customHeight="1" spans="1:7">
      <c r="A5" s="21"/>
      <c r="B5" s="22"/>
      <c r="C5" s="23"/>
      <c r="D5" s="22"/>
      <c r="E5" s="23"/>
      <c r="F5" s="22"/>
      <c r="G5" s="22"/>
    </row>
    <row r="6" s="3" customFormat="1" ht="102" customHeight="1" spans="1:6">
      <c r="A6" s="29" t="s">
        <v>313</v>
      </c>
      <c r="C6" s="6" t="s">
        <v>314</v>
      </c>
      <c r="E6" s="6" t="s">
        <v>315</v>
      </c>
      <c r="F6" s="6"/>
    </row>
    <row r="7" s="8" customFormat="1" ht="9.95" customHeight="1" spans="1:7">
      <c r="A7" s="21"/>
      <c r="B7" s="22"/>
      <c r="C7" s="23"/>
      <c r="D7" s="22"/>
      <c r="E7" s="23"/>
      <c r="F7" s="22"/>
      <c r="G7" s="22"/>
    </row>
    <row r="8" s="3" customFormat="1" ht="102" customHeight="1" spans="1:6">
      <c r="A8" s="29" t="s">
        <v>316</v>
      </c>
      <c r="C8" s="6" t="s">
        <v>317</v>
      </c>
      <c r="E8" s="6" t="s">
        <v>318</v>
      </c>
      <c r="F8" s="6"/>
    </row>
    <row r="9" s="8" customFormat="1" ht="9.95" customHeight="1" spans="1:7">
      <c r="A9" s="21"/>
      <c r="B9" s="22"/>
      <c r="C9" s="23"/>
      <c r="D9" s="22"/>
      <c r="E9" s="23"/>
      <c r="F9" s="22"/>
      <c r="G9" s="22"/>
    </row>
  </sheetData>
  <conditionalFormatting sqref="G1:G4">
    <cfRule type="cellIs" dxfId="0" priority="1" stopIfTrue="1" operator="equal">
      <formula>"FAIL"</formula>
    </cfRule>
  </conditionalFormatting>
  <hyperlinks>
    <hyperlink ref="D2" location="STRAT_SRC_TGT_RESULT_SET!A5" display="RESULT"/>
    <hyperlink ref="F2" location="STRAT_SRC_TGT_RESULT_SET!A1" display="RESULT"/>
    <hyperlink ref="D4" location="STRAT_SRC_TGT_RESULT_SET!A1" display="RESULT"/>
    <hyperlink ref="F4" location="STRAT_SRC_TGT_RESULT_SET!A1" display="RESULT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4"/>
  <sheetViews>
    <sheetView workbookViewId="0">
      <selection activeCell="G6" sqref="G6"/>
    </sheetView>
  </sheetViews>
  <sheetFormatPr defaultColWidth="8.88888888888889" defaultRowHeight="20.1" customHeight="1"/>
  <cols>
    <col min="1" max="1" width="25" style="3" customWidth="1"/>
    <col min="2" max="2" width="12.6666666666667" style="3" customWidth="1"/>
    <col min="3" max="3" width="19" style="3" customWidth="1"/>
    <col min="4" max="4" width="23.6666666666667" style="3" customWidth="1"/>
    <col min="5" max="5" width="18.2222222222222" style="3" customWidth="1"/>
    <col min="6" max="6" width="21.5555555555556" style="3" customWidth="1"/>
    <col min="7" max="8" width="12.8888888888889" style="3" customWidth="1"/>
    <col min="9" max="16384" width="8.88888888888889" style="3"/>
  </cols>
  <sheetData>
    <row r="1" s="8" customFormat="1" customHeight="1" spans="1:15">
      <c r="A1" s="9" t="s">
        <v>91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="3" customFormat="1" customHeight="1" spans="14:14">
      <c r="N2" s="24"/>
    </row>
    <row r="3" s="3" customFormat="1" customHeight="1" spans="1:1">
      <c r="A3" s="10" t="s">
        <v>319</v>
      </c>
    </row>
    <row r="4" s="1" customFormat="1" customHeight="1" spans="1:8">
      <c r="A4" s="3"/>
      <c r="B4" s="3"/>
      <c r="C4" s="3"/>
      <c r="D4" s="3"/>
      <c r="E4" s="3"/>
      <c r="F4" s="3"/>
      <c r="G4" s="3"/>
      <c r="H4" s="3"/>
    </row>
    <row r="5" s="3" customFormat="1" customHeight="1" spans="1:8">
      <c r="A5" s="11" t="s">
        <v>92</v>
      </c>
      <c r="B5" s="12" t="s">
        <v>163</v>
      </c>
      <c r="C5" s="12" t="s">
        <v>320</v>
      </c>
      <c r="D5" s="12" t="s">
        <v>321</v>
      </c>
      <c r="E5" s="12" t="s">
        <v>322</v>
      </c>
      <c r="F5" s="12" t="s">
        <v>323</v>
      </c>
      <c r="G5" s="13"/>
      <c r="H5" s="13"/>
    </row>
    <row r="6" s="3" customFormat="1" customHeight="1" spans="1:6">
      <c r="A6" s="13"/>
      <c r="B6" s="14">
        <v>1000</v>
      </c>
      <c r="C6" s="14">
        <v>0</v>
      </c>
      <c r="D6" s="14">
        <v>848.75</v>
      </c>
      <c r="E6" s="14" t="s">
        <v>324</v>
      </c>
      <c r="F6" s="14">
        <v>0</v>
      </c>
    </row>
    <row r="7" s="3" customFormat="1" customHeight="1" spans="2:6">
      <c r="B7" s="14">
        <v>1001</v>
      </c>
      <c r="C7" s="14">
        <v>0</v>
      </c>
      <c r="D7" s="14">
        <v>465</v>
      </c>
      <c r="E7" s="14" t="s">
        <v>324</v>
      </c>
      <c r="F7" s="14">
        <v>0</v>
      </c>
    </row>
    <row r="8" s="3" customFormat="1" customHeight="1" spans="2:6">
      <c r="B8" s="14">
        <v>1002</v>
      </c>
      <c r="C8" s="14">
        <v>18</v>
      </c>
      <c r="D8" s="14">
        <v>52.5</v>
      </c>
      <c r="E8" s="14" t="s">
        <v>324</v>
      </c>
      <c r="F8" s="14">
        <v>0</v>
      </c>
    </row>
    <row r="9" s="3" customFormat="1" customHeight="1" spans="1:6">
      <c r="A9" s="13"/>
      <c r="B9" s="14">
        <v>1003</v>
      </c>
      <c r="C9" s="14">
        <v>251.6</v>
      </c>
      <c r="D9" s="14">
        <v>540</v>
      </c>
      <c r="E9" s="14" t="s">
        <v>324</v>
      </c>
      <c r="F9" s="14">
        <v>0</v>
      </c>
    </row>
    <row r="10" s="3" customFormat="1" customHeight="1" spans="2:6">
      <c r="B10" s="14">
        <v>1004</v>
      </c>
      <c r="C10" s="14">
        <v>0</v>
      </c>
      <c r="D10" s="14">
        <v>8.75</v>
      </c>
      <c r="E10" s="14" t="s">
        <v>324</v>
      </c>
      <c r="F10" s="14">
        <v>0</v>
      </c>
    </row>
    <row r="11" s="1" customFormat="1" customHeight="1" spans="1:8">
      <c r="A11" s="3"/>
      <c r="B11" s="3"/>
      <c r="C11" s="3"/>
      <c r="D11" s="3"/>
      <c r="E11" s="3"/>
      <c r="F11" s="3"/>
      <c r="G11" s="3"/>
      <c r="H11" s="3"/>
    </row>
    <row r="12" s="1" customFormat="1" customHeight="1" spans="1:8">
      <c r="A12" s="3"/>
      <c r="B12" s="3"/>
      <c r="C12" s="3"/>
      <c r="D12" s="3"/>
      <c r="E12" s="3"/>
      <c r="F12" s="3"/>
      <c r="G12" s="3"/>
      <c r="H12" s="3"/>
    </row>
    <row r="13" s="1" customFormat="1" customHeight="1" spans="1:8">
      <c r="A13" s="3"/>
      <c r="B13" s="3"/>
      <c r="C13" s="3"/>
      <c r="D13" s="3"/>
      <c r="E13" s="3"/>
      <c r="F13" s="3"/>
      <c r="G13" s="3"/>
      <c r="H13" s="3"/>
    </row>
    <row r="14" s="1" customFormat="1" customHeight="1" spans="1:8">
      <c r="A14" s="3"/>
      <c r="B14" s="3"/>
      <c r="C14" s="3"/>
      <c r="D14" s="3"/>
      <c r="E14" s="3"/>
      <c r="F14" s="3"/>
      <c r="G14" s="3"/>
      <c r="H14" s="3"/>
    </row>
    <row r="15" s="1" customFormat="1" customHeight="1" spans="1:8">
      <c r="A15" s="3"/>
      <c r="B15" s="3"/>
      <c r="C15" s="3"/>
      <c r="D15" s="3"/>
      <c r="E15" s="3"/>
      <c r="F15" s="3"/>
      <c r="G15" s="3"/>
      <c r="H15" s="3"/>
    </row>
    <row r="16" s="3" customFormat="1" customHeight="1" spans="1:1">
      <c r="A16" s="13"/>
    </row>
    <row r="17" s="3" customFormat="1" customHeight="1" spans="1:8">
      <c r="A17" s="11" t="s">
        <v>325</v>
      </c>
      <c r="B17" s="12" t="s">
        <v>163</v>
      </c>
      <c r="C17" s="12" t="s">
        <v>320</v>
      </c>
      <c r="D17" s="12" t="s">
        <v>321</v>
      </c>
      <c r="E17" s="12" t="s">
        <v>322</v>
      </c>
      <c r="F17" s="12" t="s">
        <v>323</v>
      </c>
      <c r="G17" s="13"/>
      <c r="H17" s="13"/>
    </row>
    <row r="18" s="3" customFormat="1" customHeight="1" spans="2:6">
      <c r="B18" s="14">
        <v>1000</v>
      </c>
      <c r="C18" s="14">
        <v>0</v>
      </c>
      <c r="D18" s="14">
        <v>848.75</v>
      </c>
      <c r="E18" s="14">
        <v>0</v>
      </c>
      <c r="F18" s="14">
        <v>0</v>
      </c>
    </row>
    <row r="19" s="3" customFormat="1" customHeight="1" spans="1:6">
      <c r="A19" s="13"/>
      <c r="B19" s="14">
        <v>1001</v>
      </c>
      <c r="C19" s="14">
        <v>0</v>
      </c>
      <c r="D19" s="14">
        <v>465</v>
      </c>
      <c r="E19" s="14">
        <v>0</v>
      </c>
      <c r="F19" s="14">
        <v>0</v>
      </c>
    </row>
    <row r="20" s="3" customFormat="1" customHeight="1" spans="2:6">
      <c r="B20" s="14">
        <v>1002</v>
      </c>
      <c r="C20" s="14">
        <v>18</v>
      </c>
      <c r="D20" s="14">
        <v>52.5</v>
      </c>
      <c r="E20" s="14">
        <v>0</v>
      </c>
      <c r="F20" s="14">
        <v>0</v>
      </c>
    </row>
    <row r="21" s="3" customFormat="1" customHeight="1" spans="2:6">
      <c r="B21" s="14">
        <v>1003</v>
      </c>
      <c r="C21" s="14">
        <v>251.6</v>
      </c>
      <c r="D21" s="14">
        <v>540</v>
      </c>
      <c r="E21" s="14">
        <v>0</v>
      </c>
      <c r="F21" s="14">
        <v>0</v>
      </c>
    </row>
    <row r="22" s="3" customFormat="1" customHeight="1" spans="1:6">
      <c r="A22" s="13"/>
      <c r="B22" s="14">
        <v>1004</v>
      </c>
      <c r="C22" s="14">
        <v>0</v>
      </c>
      <c r="D22" s="14">
        <v>8.75</v>
      </c>
      <c r="E22" s="14">
        <v>0</v>
      </c>
      <c r="F22" s="14">
        <v>0</v>
      </c>
    </row>
    <row r="23" s="1" customFormat="1" customHeight="1" spans="1:8">
      <c r="A23" s="3"/>
      <c r="B23" s="3"/>
      <c r="C23" s="3"/>
      <c r="D23" s="3"/>
      <c r="E23" s="3"/>
      <c r="F23" s="3"/>
      <c r="G23" s="3"/>
      <c r="H23" s="3"/>
    </row>
    <row r="24" s="1" customFormat="1" customHeight="1" spans="1:8">
      <c r="A24" s="3"/>
      <c r="B24" s="3"/>
      <c r="C24" s="3"/>
      <c r="D24" s="3"/>
      <c r="E24" s="3"/>
      <c r="F24" s="3"/>
      <c r="G24" s="3"/>
      <c r="H24" s="3"/>
    </row>
    <row r="25" s="1" customFormat="1" customHeight="1" spans="1:8">
      <c r="A25" s="3"/>
      <c r="B25" s="3"/>
      <c r="C25" s="3"/>
      <c r="D25" s="3"/>
      <c r="E25" s="3"/>
      <c r="F25" s="3"/>
      <c r="G25" s="3"/>
      <c r="H25" s="3"/>
    </row>
    <row r="26" s="1" customFormat="1" customHeight="1" spans="1:8">
      <c r="A26" s="3"/>
      <c r="B26" s="3"/>
      <c r="C26" s="3"/>
      <c r="D26" s="3"/>
      <c r="E26" s="3"/>
      <c r="F26" s="3"/>
      <c r="G26" s="3"/>
      <c r="H26" s="3"/>
    </row>
    <row r="27" s="1" customFormat="1" customHeight="1" spans="1:8">
      <c r="A27" s="3"/>
      <c r="B27" s="3"/>
      <c r="C27" s="3"/>
      <c r="D27" s="3"/>
      <c r="E27" s="3"/>
      <c r="F27" s="3"/>
      <c r="G27" s="3"/>
      <c r="H27" s="3"/>
    </row>
    <row r="28" s="1" customFormat="1" customHeight="1" spans="1:8">
      <c r="A28" s="3"/>
      <c r="B28" s="3"/>
      <c r="C28" s="3"/>
      <c r="D28" s="3"/>
      <c r="E28" s="3"/>
      <c r="F28" s="3"/>
      <c r="G28" s="3"/>
      <c r="H28" s="3"/>
    </row>
    <row r="29" s="3" customFormat="1" customHeight="1" spans="1:1">
      <c r="A29" s="11" t="s">
        <v>39</v>
      </c>
    </row>
    <row r="30" s="3" customFormat="1" customHeight="1" spans="2:8">
      <c r="B30" s="15" t="b">
        <f t="shared" ref="B30:H30" si="0">EXACT(B6,B18)</f>
        <v>1</v>
      </c>
      <c r="C30" s="16" t="b">
        <f t="shared" si="0"/>
        <v>1</v>
      </c>
      <c r="D30" s="16" t="b">
        <f t="shared" si="0"/>
        <v>1</v>
      </c>
      <c r="E30" s="16" t="b">
        <f t="shared" ref="E30:E34" si="1">IF(AND(E6="NULL",E18=0),TRUE,FALSE)</f>
        <v>1</v>
      </c>
      <c r="F30" s="16" t="b">
        <f t="shared" si="0"/>
        <v>1</v>
      </c>
      <c r="G30" s="16" t="b">
        <f t="shared" si="0"/>
        <v>1</v>
      </c>
      <c r="H30" s="17" t="b">
        <f t="shared" si="0"/>
        <v>1</v>
      </c>
    </row>
    <row r="31" s="3" customFormat="1" customHeight="1" spans="2:8">
      <c r="B31" s="18" t="b">
        <f t="shared" ref="B31:H31" si="2">EXACT(B7,B19)</f>
        <v>1</v>
      </c>
      <c r="C31" s="19" t="b">
        <f t="shared" si="2"/>
        <v>1</v>
      </c>
      <c r="D31" s="19" t="b">
        <f t="shared" si="2"/>
        <v>1</v>
      </c>
      <c r="E31" s="16" t="b">
        <f t="shared" si="1"/>
        <v>1</v>
      </c>
      <c r="F31" s="19" t="b">
        <f t="shared" si="2"/>
        <v>1</v>
      </c>
      <c r="G31" s="19" t="b">
        <f t="shared" si="2"/>
        <v>1</v>
      </c>
      <c r="H31" s="20" t="b">
        <f t="shared" si="2"/>
        <v>1</v>
      </c>
    </row>
    <row r="32" s="3" customFormat="1" customHeight="1" spans="2:8">
      <c r="B32" s="18" t="b">
        <f t="shared" ref="B32:H32" si="3">EXACT(B8,B20)</f>
        <v>1</v>
      </c>
      <c r="C32" s="19" t="b">
        <f t="shared" si="3"/>
        <v>1</v>
      </c>
      <c r="D32" s="19" t="b">
        <f t="shared" si="3"/>
        <v>1</v>
      </c>
      <c r="E32" s="16" t="b">
        <f t="shared" si="1"/>
        <v>1</v>
      </c>
      <c r="F32" s="19" t="b">
        <f t="shared" si="3"/>
        <v>1</v>
      </c>
      <c r="G32" s="19" t="b">
        <f t="shared" si="3"/>
        <v>1</v>
      </c>
      <c r="H32" s="20" t="b">
        <f t="shared" si="3"/>
        <v>1</v>
      </c>
    </row>
    <row r="33" s="3" customFormat="1" customHeight="1" spans="2:8">
      <c r="B33" s="18" t="b">
        <f t="shared" ref="B33:H33" si="4">EXACT(B9,B21)</f>
        <v>1</v>
      </c>
      <c r="C33" s="19" t="b">
        <f t="shared" si="4"/>
        <v>1</v>
      </c>
      <c r="D33" s="19" t="b">
        <f t="shared" si="4"/>
        <v>1</v>
      </c>
      <c r="E33" s="16" t="b">
        <f t="shared" si="1"/>
        <v>1</v>
      </c>
      <c r="F33" s="19" t="b">
        <f t="shared" si="4"/>
        <v>1</v>
      </c>
      <c r="G33" s="19" t="b">
        <f t="shared" si="4"/>
        <v>1</v>
      </c>
      <c r="H33" s="20" t="b">
        <f t="shared" si="4"/>
        <v>1</v>
      </c>
    </row>
    <row r="34" s="3" customFormat="1" customHeight="1" spans="2:8">
      <c r="B34" s="18" t="b">
        <f t="shared" ref="B34:H34" si="5">EXACT(B10,B22)</f>
        <v>1</v>
      </c>
      <c r="C34" s="19" t="b">
        <f t="shared" si="5"/>
        <v>1</v>
      </c>
      <c r="D34" s="19" t="b">
        <f t="shared" si="5"/>
        <v>1</v>
      </c>
      <c r="E34" s="16" t="b">
        <f t="shared" si="1"/>
        <v>1</v>
      </c>
      <c r="F34" s="19" t="b">
        <f t="shared" si="5"/>
        <v>1</v>
      </c>
      <c r="G34" s="19" t="b">
        <f t="shared" si="5"/>
        <v>1</v>
      </c>
      <c r="H34" s="20" t="b">
        <f t="shared" si="5"/>
        <v>1</v>
      </c>
    </row>
    <row r="35" s="1" customFormat="1" customHeight="1" spans="1:8">
      <c r="A35" s="3"/>
      <c r="B35" s="3"/>
      <c r="C35" s="3"/>
      <c r="D35" s="3"/>
      <c r="E35" s="3"/>
      <c r="F35" s="3"/>
      <c r="G35" s="3"/>
      <c r="H35" s="3"/>
    </row>
    <row r="36" s="8" customFormat="1" ht="9.95" customHeight="1" spans="1:8">
      <c r="A36" s="21"/>
      <c r="B36" s="22"/>
      <c r="C36" s="23"/>
      <c r="D36" s="22"/>
      <c r="E36" s="23"/>
      <c r="F36" s="22"/>
      <c r="G36" s="22"/>
      <c r="H36" s="22"/>
    </row>
    <row r="37" s="1" customFormat="1" customHeight="1" spans="1:9">
      <c r="A37" s="10" t="s">
        <v>326</v>
      </c>
      <c r="B37" s="5" t="s">
        <v>92</v>
      </c>
      <c r="C37" s="5" t="s">
        <v>196</v>
      </c>
      <c r="D37" s="5" t="s">
        <v>327</v>
      </c>
      <c r="E37" s="5" t="s">
        <v>328</v>
      </c>
      <c r="F37" s="5" t="s">
        <v>328</v>
      </c>
      <c r="G37" s="5" t="s">
        <v>320</v>
      </c>
      <c r="H37" s="5"/>
      <c r="I37" s="5"/>
    </row>
    <row r="38" s="1" customFormat="1" customHeight="1" spans="1:9">
      <c r="A38" s="5"/>
      <c r="B38" s="5"/>
      <c r="C38" s="5">
        <v>786663</v>
      </c>
      <c r="D38" s="5">
        <v>1985</v>
      </c>
      <c r="E38" s="5">
        <v>1687.5</v>
      </c>
      <c r="F38" s="5">
        <v>1687.5</v>
      </c>
      <c r="G38" s="5">
        <v>1052.03</v>
      </c>
      <c r="H38" s="5"/>
      <c r="I38" s="5"/>
    </row>
    <row r="39" s="1" customFormat="1" customHeight="1" spans="1:9">
      <c r="A39" s="5"/>
      <c r="B39" s="5"/>
      <c r="C39" s="5">
        <v>786664</v>
      </c>
      <c r="D39" s="5">
        <v>1458.3333</v>
      </c>
      <c r="E39" s="5">
        <v>1512.5</v>
      </c>
      <c r="F39" s="5">
        <v>1512.5</v>
      </c>
      <c r="G39" s="5">
        <v>1006.4</v>
      </c>
      <c r="H39" s="5"/>
      <c r="I39" s="5"/>
    </row>
    <row r="40" s="3" customFormat="1" customHeight="1" spans="1:9">
      <c r="A40" s="5"/>
      <c r="B40" s="5"/>
      <c r="C40" s="5">
        <v>786665</v>
      </c>
      <c r="D40" s="5">
        <v>450</v>
      </c>
      <c r="E40" s="5">
        <v>255</v>
      </c>
      <c r="F40" s="5">
        <v>255</v>
      </c>
      <c r="G40" s="5">
        <v>35.4</v>
      </c>
      <c r="H40" s="5"/>
      <c r="I40" s="5"/>
    </row>
    <row r="41" s="3" customFormat="1" customHeight="1" spans="1:9">
      <c r="A41" s="5"/>
      <c r="B41" s="5"/>
      <c r="C41" s="5">
        <v>786666</v>
      </c>
      <c r="D41" s="5">
        <v>175</v>
      </c>
      <c r="E41" s="5">
        <v>0</v>
      </c>
      <c r="F41" s="5">
        <v>0</v>
      </c>
      <c r="G41" s="5">
        <v>50</v>
      </c>
      <c r="H41" s="5"/>
      <c r="I41" s="5"/>
    </row>
    <row r="42" s="3" customFormat="1" customHeight="1" spans="1:9">
      <c r="A42" s="5"/>
      <c r="B42" s="5"/>
      <c r="C42" s="5">
        <v>786667</v>
      </c>
      <c r="D42" s="5">
        <v>175</v>
      </c>
      <c r="E42" s="5">
        <v>0</v>
      </c>
      <c r="F42" s="5">
        <v>0</v>
      </c>
      <c r="G42" s="5">
        <v>0</v>
      </c>
      <c r="H42" s="5"/>
      <c r="I42" s="5"/>
    </row>
    <row r="43" s="3" customFormat="1" customHeight="1" spans="1:9">
      <c r="A43" s="5"/>
      <c r="B43" s="5"/>
      <c r="C43" s="5"/>
      <c r="D43" s="5"/>
      <c r="E43" s="5"/>
      <c r="F43" s="5"/>
      <c r="G43" s="5"/>
      <c r="H43" s="5"/>
      <c r="I43" s="5"/>
    </row>
    <row r="44" s="3" customFormat="1" customHeight="1" spans="1:9">
      <c r="A44" s="5"/>
      <c r="B44" s="5"/>
      <c r="C44" s="5"/>
      <c r="D44" s="5"/>
      <c r="E44" s="5"/>
      <c r="F44" s="5"/>
      <c r="G44" s="5"/>
      <c r="H44" s="5"/>
      <c r="I44" s="5"/>
    </row>
    <row r="45" s="3" customFormat="1" customHeight="1" spans="1:9">
      <c r="A45" s="5"/>
      <c r="B45" s="5" t="s">
        <v>95</v>
      </c>
      <c r="C45" s="5" t="s">
        <v>196</v>
      </c>
      <c r="D45" s="5" t="s">
        <v>327</v>
      </c>
      <c r="E45" s="5" t="s">
        <v>328</v>
      </c>
      <c r="F45" s="5" t="s">
        <v>328</v>
      </c>
      <c r="G45" s="5" t="s">
        <v>320</v>
      </c>
      <c r="H45" s="5"/>
      <c r="I45" s="5"/>
    </row>
    <row r="46" s="3" customFormat="1" customHeight="1" spans="1:9">
      <c r="A46" s="5"/>
      <c r="B46" s="5"/>
      <c r="C46" s="5">
        <v>786663</v>
      </c>
      <c r="D46" s="5">
        <v>1985</v>
      </c>
      <c r="E46" s="5">
        <v>1687.5</v>
      </c>
      <c r="F46" s="5">
        <v>1687.5</v>
      </c>
      <c r="G46" s="5">
        <v>1052.03</v>
      </c>
      <c r="H46" s="5"/>
      <c r="I46" s="5"/>
    </row>
    <row r="47" s="3" customFormat="1" customHeight="1" spans="1:9">
      <c r="A47" s="5"/>
      <c r="B47" s="5"/>
      <c r="C47" s="5">
        <v>786664</v>
      </c>
      <c r="D47" s="5">
        <v>1458.33</v>
      </c>
      <c r="E47" s="5">
        <v>1512.5</v>
      </c>
      <c r="F47" s="5">
        <v>1512.5</v>
      </c>
      <c r="G47" s="5">
        <v>1006.4</v>
      </c>
      <c r="H47" s="5"/>
      <c r="I47" s="5"/>
    </row>
    <row r="48" s="3" customFormat="1" customHeight="1" spans="1:9">
      <c r="A48" s="5"/>
      <c r="B48" s="5"/>
      <c r="C48" s="5">
        <v>786665</v>
      </c>
      <c r="D48" s="5">
        <v>450</v>
      </c>
      <c r="E48" s="5">
        <v>255</v>
      </c>
      <c r="F48" s="5">
        <v>255</v>
      </c>
      <c r="G48" s="5">
        <v>35.4</v>
      </c>
      <c r="H48" s="5"/>
      <c r="I48" s="5"/>
    </row>
    <row r="49" s="3" customFormat="1" customHeight="1" spans="1:9">
      <c r="A49" s="5"/>
      <c r="B49" s="5"/>
      <c r="C49" s="5">
        <v>786666</v>
      </c>
      <c r="D49" s="5">
        <v>175</v>
      </c>
      <c r="E49" s="5">
        <v>0</v>
      </c>
      <c r="F49" s="5">
        <v>0</v>
      </c>
      <c r="G49" s="5">
        <v>50</v>
      </c>
      <c r="H49" s="5"/>
      <c r="I49" s="5"/>
    </row>
    <row r="50" s="3" customFormat="1" customHeight="1" spans="1:9">
      <c r="A50" s="5"/>
      <c r="B50" s="5"/>
      <c r="C50" s="5">
        <v>786667</v>
      </c>
      <c r="D50" s="5">
        <v>175</v>
      </c>
      <c r="E50" s="5">
        <v>0</v>
      </c>
      <c r="F50" s="5">
        <v>0</v>
      </c>
      <c r="G50" s="5">
        <v>0</v>
      </c>
      <c r="H50" s="5"/>
      <c r="I50" s="5"/>
    </row>
    <row r="51" s="3" customFormat="1" customHeight="1" spans="1:9">
      <c r="A51" s="5"/>
      <c r="B51" s="5"/>
      <c r="C51" s="5"/>
      <c r="D51" s="5"/>
      <c r="E51" s="5"/>
      <c r="F51" s="5"/>
      <c r="G51" s="5"/>
      <c r="H51" s="5"/>
      <c r="I51" s="5"/>
    </row>
    <row r="52" s="8" customFormat="1" ht="9.95" customHeight="1" spans="1:8">
      <c r="A52" s="21"/>
      <c r="B52" s="22"/>
      <c r="C52" s="23"/>
      <c r="D52" s="22"/>
      <c r="E52" s="23"/>
      <c r="F52" s="22"/>
      <c r="G52" s="22"/>
      <c r="H52" s="22"/>
    </row>
    <row r="53" s="3" customFormat="1" customHeight="1" spans="1:9">
      <c r="A53" s="10" t="s">
        <v>329</v>
      </c>
      <c r="B53" s="5" t="s">
        <v>92</v>
      </c>
      <c r="C53" s="5" t="s">
        <v>206</v>
      </c>
      <c r="D53" s="5" t="s">
        <v>330</v>
      </c>
      <c r="E53" s="5"/>
      <c r="F53" s="5"/>
      <c r="G53" s="5"/>
      <c r="H53" s="5"/>
      <c r="I53" s="5"/>
    </row>
    <row r="54" s="3" customFormat="1" customHeight="1" spans="1:9">
      <c r="A54" s="5"/>
      <c r="B54" s="5"/>
      <c r="C54" s="5">
        <v>3106442</v>
      </c>
      <c r="D54" s="5">
        <v>125</v>
      </c>
      <c r="E54" s="5"/>
      <c r="F54" s="5"/>
      <c r="G54" s="5"/>
      <c r="H54" s="5"/>
      <c r="I54" s="5"/>
    </row>
    <row r="55" s="3" customFormat="1" customHeight="1" spans="1:9">
      <c r="A55" s="5"/>
      <c r="B55" s="5"/>
      <c r="C55" s="5">
        <v>3116521</v>
      </c>
      <c r="D55" s="5">
        <v>210</v>
      </c>
      <c r="E55" s="5"/>
      <c r="F55" s="5"/>
      <c r="G55" s="5"/>
      <c r="H55" s="5"/>
      <c r="I55" s="5"/>
    </row>
    <row r="56" s="3" customFormat="1" customHeight="1" spans="1:9">
      <c r="A56" s="5"/>
      <c r="B56" s="5"/>
      <c r="C56" s="5">
        <v>3113604</v>
      </c>
      <c r="D56" s="5">
        <v>150</v>
      </c>
      <c r="E56" s="5"/>
      <c r="F56" s="5"/>
      <c r="G56" s="5"/>
      <c r="H56" s="5"/>
      <c r="I56" s="5"/>
    </row>
    <row r="57" s="3" customFormat="1" customHeight="1" spans="1:9">
      <c r="A57" s="5"/>
      <c r="B57" s="5"/>
      <c r="C57" s="5">
        <v>3122094</v>
      </c>
      <c r="D57" s="5">
        <v>175</v>
      </c>
      <c r="E57" s="5"/>
      <c r="F57" s="5"/>
      <c r="G57" s="5"/>
      <c r="H57" s="5"/>
      <c r="I57" s="5"/>
    </row>
    <row r="58" s="3" customFormat="1" customHeight="1" spans="1:9">
      <c r="A58" s="5"/>
      <c r="B58" s="5"/>
      <c r="C58" s="5">
        <v>3117849</v>
      </c>
      <c r="D58" s="5">
        <v>1450</v>
      </c>
      <c r="E58" s="5"/>
      <c r="F58" s="5"/>
      <c r="G58" s="5"/>
      <c r="H58" s="5"/>
      <c r="I58" s="5"/>
    </row>
    <row r="59" s="3" customFormat="1" customHeight="1" spans="1:9">
      <c r="A59" s="5"/>
      <c r="B59" s="5"/>
      <c r="C59" s="5"/>
      <c r="D59" s="5"/>
      <c r="E59" s="5"/>
      <c r="F59" s="5"/>
      <c r="G59" s="5"/>
      <c r="H59" s="5"/>
      <c r="I59" s="5"/>
    </row>
    <row r="60" s="3" customFormat="1" customHeight="1" spans="1:9">
      <c r="A60" s="5"/>
      <c r="B60" s="5"/>
      <c r="C60" s="5"/>
      <c r="D60" s="5"/>
      <c r="E60" s="5"/>
      <c r="F60" s="5"/>
      <c r="G60" s="5"/>
      <c r="H60" s="5"/>
      <c r="I60" s="5"/>
    </row>
    <row r="61" s="3" customFormat="1" customHeight="1" spans="1:9">
      <c r="A61" s="5"/>
      <c r="B61" s="5" t="s">
        <v>95</v>
      </c>
      <c r="C61" s="5" t="s">
        <v>206</v>
      </c>
      <c r="D61" s="5" t="s">
        <v>330</v>
      </c>
      <c r="E61" s="5"/>
      <c r="F61" s="5"/>
      <c r="G61" s="5"/>
      <c r="H61" s="5"/>
      <c r="I61" s="5"/>
    </row>
    <row r="62" s="3" customFormat="1" customHeight="1" spans="1:9">
      <c r="A62" s="5"/>
      <c r="B62" s="5"/>
      <c r="C62" s="5">
        <v>3099766</v>
      </c>
      <c r="D62" s="5">
        <v>1100</v>
      </c>
      <c r="E62" s="5"/>
      <c r="F62" s="5"/>
      <c r="G62" s="5"/>
      <c r="H62" s="5"/>
      <c r="I62" s="5"/>
    </row>
    <row r="63" s="3" customFormat="1" customHeight="1" spans="1:9">
      <c r="A63" s="5"/>
      <c r="B63" s="5"/>
      <c r="C63" s="5">
        <v>3102685</v>
      </c>
      <c r="D63" s="5">
        <v>220</v>
      </c>
      <c r="E63" s="5"/>
      <c r="F63" s="5"/>
      <c r="G63" s="5"/>
      <c r="H63" s="5"/>
      <c r="I63" s="5"/>
    </row>
    <row r="64" s="3" customFormat="1" customHeight="1" spans="1:9">
      <c r="A64" s="5"/>
      <c r="B64" s="5"/>
      <c r="C64" s="5">
        <v>3102422</v>
      </c>
      <c r="D64" s="5">
        <v>140</v>
      </c>
      <c r="E64" s="5"/>
      <c r="F64" s="5"/>
      <c r="G64" s="5"/>
      <c r="H64" s="5"/>
      <c r="I64" s="5"/>
    </row>
    <row r="65" s="3" customFormat="1" customHeight="1" spans="1:9">
      <c r="A65" s="5"/>
      <c r="B65" s="5"/>
      <c r="C65" s="5">
        <v>3111175</v>
      </c>
      <c r="D65" s="5">
        <v>150</v>
      </c>
      <c r="E65" s="5"/>
      <c r="F65" s="5"/>
      <c r="G65" s="5"/>
      <c r="H65" s="5"/>
      <c r="I65" s="5"/>
    </row>
    <row r="66" s="3" customFormat="1" customHeight="1" spans="1:9">
      <c r="A66" s="5"/>
      <c r="B66" s="5"/>
      <c r="C66" s="5">
        <v>3125236</v>
      </c>
      <c r="D66" s="5">
        <v>0</v>
      </c>
      <c r="E66" s="5"/>
      <c r="F66" s="5"/>
      <c r="G66" s="5"/>
      <c r="H66" s="5"/>
      <c r="I66" s="5"/>
    </row>
    <row r="67" s="3" customFormat="1" customHeight="1" spans="1:9">
      <c r="A67" s="5"/>
      <c r="B67" s="5"/>
      <c r="C67" s="5"/>
      <c r="D67" s="5"/>
      <c r="E67" s="5"/>
      <c r="F67" s="5"/>
      <c r="G67" s="5"/>
      <c r="H67" s="5"/>
      <c r="I67" s="5"/>
    </row>
    <row r="68" s="8" customFormat="1" ht="9.95" customHeight="1" spans="1:8">
      <c r="A68" s="21"/>
      <c r="B68" s="22"/>
      <c r="C68" s="23"/>
      <c r="D68" s="22"/>
      <c r="E68" s="23"/>
      <c r="F68" s="22"/>
      <c r="G68" s="22"/>
      <c r="H68" s="22"/>
    </row>
    <row r="69" s="3" customFormat="1" customHeight="1" spans="1:9">
      <c r="A69" s="10" t="s">
        <v>331</v>
      </c>
      <c r="B69" s="5" t="s">
        <v>92</v>
      </c>
      <c r="C69" s="5" t="s">
        <v>205</v>
      </c>
      <c r="D69" s="5" t="s">
        <v>332</v>
      </c>
      <c r="E69" s="5" t="s">
        <v>333</v>
      </c>
      <c r="F69" s="5"/>
      <c r="G69" s="5"/>
      <c r="H69" s="5"/>
      <c r="I69" s="5"/>
    </row>
    <row r="70" s="3" customFormat="1" customHeight="1" spans="1:9">
      <c r="A70" s="5"/>
      <c r="B70" s="5"/>
      <c r="C70" s="5">
        <v>4181861</v>
      </c>
      <c r="D70" s="5">
        <v>7571</v>
      </c>
      <c r="E70" s="5">
        <v>0.008</v>
      </c>
      <c r="F70" s="5"/>
      <c r="G70" s="5"/>
      <c r="H70" s="5"/>
      <c r="I70" s="5"/>
    </row>
    <row r="71" s="3" customFormat="1" customHeight="1" spans="1:9">
      <c r="A71" s="5"/>
      <c r="B71" s="5"/>
      <c r="C71" s="5">
        <v>4174724</v>
      </c>
      <c r="D71" s="5">
        <v>2403</v>
      </c>
      <c r="E71" s="5">
        <v>2000.54</v>
      </c>
      <c r="F71" s="5"/>
      <c r="G71" s="5"/>
      <c r="H71" s="5"/>
      <c r="I71" s="5"/>
    </row>
    <row r="72" s="3" customFormat="1" customHeight="1" spans="1:9">
      <c r="A72" s="5"/>
      <c r="B72" s="5"/>
      <c r="C72" s="5">
        <v>4235399</v>
      </c>
      <c r="D72" s="5">
        <v>1506</v>
      </c>
      <c r="E72" s="5">
        <v>5933.75</v>
      </c>
      <c r="F72" s="5"/>
      <c r="G72" s="5"/>
      <c r="H72" s="5"/>
      <c r="I72" s="5"/>
    </row>
    <row r="73" s="3" customFormat="1" customHeight="1" spans="1:9">
      <c r="A73" s="5"/>
      <c r="B73" s="5"/>
      <c r="C73" s="5">
        <v>4176855</v>
      </c>
      <c r="D73" s="5">
        <v>1504</v>
      </c>
      <c r="E73" s="5">
        <v>5927.55</v>
      </c>
      <c r="F73" s="5"/>
      <c r="G73" s="5"/>
      <c r="H73" s="5"/>
      <c r="I73" s="5"/>
    </row>
    <row r="74" s="3" customFormat="1" customHeight="1" spans="1:9">
      <c r="A74" s="5"/>
      <c r="B74" s="5"/>
      <c r="C74" s="5">
        <v>4207383</v>
      </c>
      <c r="D74" s="5">
        <v>1503</v>
      </c>
      <c r="E74" s="5">
        <v>9152.65</v>
      </c>
      <c r="F74" s="5"/>
      <c r="G74" s="5"/>
      <c r="H74" s="5"/>
      <c r="I74" s="5"/>
    </row>
    <row r="75" s="3" customFormat="1" customHeight="1" spans="1:9">
      <c r="A75" s="5"/>
      <c r="B75" s="5"/>
      <c r="C75" s="5"/>
      <c r="D75" s="5"/>
      <c r="E75" s="5"/>
      <c r="F75" s="5"/>
      <c r="G75" s="5"/>
      <c r="H75" s="5"/>
      <c r="I75" s="5"/>
    </row>
    <row r="76" s="3" customFormat="1" customHeight="1" spans="1:9">
      <c r="A76" s="5"/>
      <c r="B76" s="5"/>
      <c r="C76" s="5"/>
      <c r="D76" s="5"/>
      <c r="E76" s="5"/>
      <c r="F76" s="5"/>
      <c r="G76" s="5"/>
      <c r="H76" s="5"/>
      <c r="I76" s="5"/>
    </row>
    <row r="77" s="3" customFormat="1" customHeight="1" spans="1:9">
      <c r="A77" s="5"/>
      <c r="B77" s="5" t="s">
        <v>95</v>
      </c>
      <c r="C77" s="5" t="s">
        <v>205</v>
      </c>
      <c r="D77" s="5" t="s">
        <v>332</v>
      </c>
      <c r="E77" s="5" t="s">
        <v>333</v>
      </c>
      <c r="F77" s="5"/>
      <c r="G77" s="5"/>
      <c r="H77" s="5"/>
      <c r="I77" s="5"/>
    </row>
    <row r="78" s="3" customFormat="1" customHeight="1" spans="1:9">
      <c r="A78" s="5"/>
      <c r="B78" s="5"/>
      <c r="C78" s="5">
        <v>4181861</v>
      </c>
      <c r="D78" s="5">
        <v>7571</v>
      </c>
      <c r="E78" s="5">
        <v>0.01</v>
      </c>
      <c r="F78" s="5"/>
      <c r="G78" s="5"/>
      <c r="H78" s="5"/>
      <c r="I78" s="5"/>
    </row>
    <row r="79" s="3" customFormat="1" customHeight="1" spans="1:9">
      <c r="A79" s="5"/>
      <c r="B79" s="5"/>
      <c r="C79" s="5">
        <v>4174724</v>
      </c>
      <c r="D79" s="5">
        <v>2403</v>
      </c>
      <c r="E79" s="5">
        <v>2000.54</v>
      </c>
      <c r="F79" s="5"/>
      <c r="G79" s="5"/>
      <c r="H79" s="5"/>
      <c r="I79" s="5"/>
    </row>
    <row r="80" s="3" customFormat="1" customHeight="1" spans="1:9">
      <c r="A80" s="5"/>
      <c r="B80" s="5"/>
      <c r="C80" s="5">
        <v>4235399</v>
      </c>
      <c r="D80" s="5">
        <v>1506</v>
      </c>
      <c r="E80" s="5">
        <v>5933.75</v>
      </c>
      <c r="F80" s="5"/>
      <c r="G80" s="5"/>
      <c r="H80" s="5"/>
      <c r="I80" s="5"/>
    </row>
    <row r="81" s="3" customFormat="1" customHeight="1" spans="1:9">
      <c r="A81" s="5"/>
      <c r="B81" s="5"/>
      <c r="C81" s="5">
        <v>4176855</v>
      </c>
      <c r="D81" s="5">
        <v>1504</v>
      </c>
      <c r="E81" s="5">
        <v>5927.55</v>
      </c>
      <c r="F81" s="5"/>
      <c r="G81" s="5"/>
      <c r="H81" s="5"/>
      <c r="I81" s="5"/>
    </row>
    <row r="82" s="3" customFormat="1" customHeight="1" spans="1:9">
      <c r="A82" s="5"/>
      <c r="B82" s="5"/>
      <c r="C82" s="5">
        <v>4207383</v>
      </c>
      <c r="D82" s="5">
        <v>1503</v>
      </c>
      <c r="E82" s="5">
        <v>9152.65</v>
      </c>
      <c r="F82" s="5"/>
      <c r="G82" s="5"/>
      <c r="H82" s="5"/>
      <c r="I82" s="5"/>
    </row>
    <row r="84" s="8" customFormat="1" ht="9.95" customHeight="1" spans="1:8">
      <c r="A84" s="21"/>
      <c r="B84" s="22"/>
      <c r="C84" s="23"/>
      <c r="D84" s="22"/>
      <c r="E84" s="23"/>
      <c r="F84" s="22"/>
      <c r="G84" s="22"/>
      <c r="H84" s="22"/>
    </row>
  </sheetData>
  <conditionalFormatting sqref="B30:H34">
    <cfRule type="cellIs" dxfId="0" priority="1" stopIfTrue="1" operator="equal">
      <formula>FALSE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INTRO</vt:lpstr>
      <vt:lpstr>RCT_SRC_TGT</vt:lpstr>
      <vt:lpstr>RCT_SRC_TGT_RESULT_SET</vt:lpstr>
      <vt:lpstr>RRC_SRC_TGT</vt:lpstr>
      <vt:lpstr>RRC_SRC_TGT_RESULT_SET</vt:lpstr>
      <vt:lpstr>DRC_SRC_TGT</vt:lpstr>
      <vt:lpstr>CLC_SRC_TGT</vt:lpstr>
      <vt:lpstr>STRAT_SRC_TGT</vt:lpstr>
      <vt:lpstr>STRAT_SRC_TGT_RESULT_SET</vt:lpstr>
      <vt:lpstr>REF_INT_SRC_TGT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Satyam Chaurasiya</cp:lastModifiedBy>
  <dcterms:created xsi:type="dcterms:W3CDTF">2021-09-09T16:58:00Z</dcterms:created>
  <dcterms:modified xsi:type="dcterms:W3CDTF">2021-09-14T04:54:16Z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72BA2DD7C0A342C4A515B9F80F6E8D86</vt:lpwstr>
  </property>
  <property fmtid="{D5CDD505-2E9C-101B-9397-08002B2CF9AE}" pid="3" name="KSOProductBuildVer">
    <vt:lpwstr>1033-11.2.0.10296</vt:lpwstr>
  </property>
</Properties>
</file>