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tya/Data/General-Learning/LearnExcel/ExcelEssesntialTraining-Office365/"/>
    </mc:Choice>
  </mc:AlternateContent>
  <xr:revisionPtr revIDLastSave="0" documentId="13_ncr:1_{CB3FE30B-2211-D24A-BA16-1E3B929D2CCF}" xr6:coauthVersionLast="47" xr6:coauthVersionMax="47" xr10:uidLastSave="{00000000-0000-0000-0000-000000000000}"/>
  <bookViews>
    <workbookView xWindow="4700" yWindow="3200" windowWidth="27240" windowHeight="16440" activeTab="4" xr2:uid="{971B0534-D4EF-5445-8182-3FDEEF3B6ED9}"/>
  </bookViews>
  <sheets>
    <sheet name="Data Entry" sheetId="1" r:id="rId1"/>
    <sheet name="DateTime" sheetId="2" r:id="rId2"/>
    <sheet name="Formulas" sheetId="3" r:id="rId3"/>
    <sheet name="SumAverage" sheetId="4" r:id="rId4"/>
    <sheet name="xlookup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5" l="1"/>
  <c r="K4" i="5"/>
  <c r="K5" i="5"/>
  <c r="K6" i="5"/>
  <c r="K7" i="5"/>
  <c r="K8" i="5"/>
  <c r="K9" i="5"/>
  <c r="K10" i="5"/>
  <c r="K11" i="5"/>
  <c r="K12" i="5"/>
  <c r="K13" i="5"/>
  <c r="K2" i="5"/>
  <c r="H3" i="5"/>
  <c r="H4" i="5"/>
  <c r="H5" i="5"/>
  <c r="H6" i="5"/>
  <c r="H7" i="5"/>
  <c r="H8" i="5"/>
  <c r="H9" i="5"/>
  <c r="H10" i="5"/>
  <c r="H11" i="5"/>
  <c r="H12" i="5"/>
  <c r="H13" i="5"/>
  <c r="H2" i="5"/>
  <c r="Z699" i="5"/>
  <c r="Z698" i="5"/>
  <c r="Z697" i="5"/>
  <c r="Z696" i="5"/>
  <c r="Z695" i="5"/>
  <c r="Z694" i="5"/>
  <c r="Z693" i="5"/>
  <c r="Z692" i="5"/>
  <c r="Z691" i="5"/>
  <c r="Z690" i="5"/>
  <c r="Z689" i="5"/>
  <c r="Z688" i="5"/>
  <c r="Z687" i="5"/>
  <c r="Z686" i="5"/>
  <c r="Z685" i="5"/>
  <c r="Z684" i="5"/>
  <c r="Z683" i="5"/>
  <c r="Z682" i="5"/>
  <c r="Z681" i="5"/>
  <c r="Z680" i="5"/>
  <c r="Z679" i="5"/>
  <c r="Z678" i="5"/>
  <c r="Z677" i="5"/>
  <c r="Z676" i="5"/>
  <c r="Z675" i="5"/>
  <c r="Z674" i="5"/>
  <c r="Z673" i="5"/>
  <c r="Z672" i="5"/>
  <c r="Z671" i="5"/>
  <c r="Z670" i="5"/>
  <c r="Z669" i="5"/>
  <c r="Z668" i="5"/>
  <c r="Z667" i="5"/>
  <c r="Z666" i="5"/>
  <c r="Z665" i="5"/>
  <c r="Z664" i="5"/>
  <c r="Z663" i="5"/>
  <c r="Z662" i="5"/>
  <c r="Z661" i="5"/>
  <c r="Z660" i="5"/>
  <c r="Z659" i="5"/>
  <c r="Z658" i="5"/>
  <c r="Z657" i="5"/>
  <c r="Z656" i="5"/>
  <c r="Z655" i="5"/>
  <c r="Z654" i="5"/>
  <c r="Z653" i="5"/>
  <c r="Z652" i="5"/>
  <c r="Z651" i="5"/>
  <c r="Z650" i="5"/>
  <c r="Z649" i="5"/>
  <c r="Z648" i="5"/>
  <c r="Z647" i="5"/>
  <c r="Z646" i="5"/>
  <c r="Z645" i="5"/>
  <c r="Z644" i="5"/>
  <c r="Z643" i="5"/>
  <c r="Z642" i="5"/>
  <c r="Z641" i="5"/>
  <c r="Z640" i="5"/>
  <c r="Z639" i="5"/>
  <c r="Z638" i="5"/>
  <c r="Z637" i="5"/>
  <c r="Z636" i="5"/>
  <c r="Z635" i="5"/>
  <c r="Z634" i="5"/>
  <c r="Z633" i="5"/>
  <c r="Z632" i="5"/>
  <c r="Z631" i="5"/>
  <c r="Z630" i="5"/>
  <c r="Z629" i="5"/>
  <c r="Z628" i="5"/>
  <c r="Z627" i="5"/>
  <c r="Z626" i="5"/>
  <c r="Z625" i="5"/>
  <c r="Z624" i="5"/>
  <c r="Z623" i="5"/>
  <c r="Z622" i="5"/>
  <c r="Z621" i="5"/>
  <c r="Z620" i="5"/>
  <c r="Z619" i="5"/>
  <c r="Z618" i="5"/>
  <c r="Z617" i="5"/>
  <c r="Z616" i="5"/>
  <c r="Z615" i="5"/>
  <c r="Z614" i="5"/>
  <c r="Z613" i="5"/>
  <c r="Z612" i="5"/>
  <c r="Z611" i="5"/>
  <c r="Z610" i="5"/>
  <c r="Z609" i="5"/>
  <c r="Z608" i="5"/>
  <c r="Z607" i="5"/>
  <c r="Z606" i="5"/>
  <c r="Z605" i="5"/>
  <c r="Z604" i="5"/>
  <c r="Z603" i="5"/>
  <c r="Z602" i="5"/>
  <c r="Z601" i="5"/>
  <c r="Z600" i="5"/>
  <c r="Z599" i="5"/>
  <c r="Z598" i="5"/>
  <c r="Z597" i="5"/>
  <c r="Z596" i="5"/>
  <c r="Z595" i="5"/>
  <c r="Z594" i="5"/>
  <c r="Z593" i="5"/>
  <c r="Z592" i="5"/>
  <c r="Z591" i="5"/>
  <c r="Z590" i="5"/>
  <c r="Z589" i="5"/>
  <c r="Z588" i="5"/>
  <c r="Z587" i="5"/>
  <c r="Z586" i="5"/>
  <c r="Z585" i="5"/>
  <c r="Z584" i="5"/>
  <c r="Z583" i="5"/>
  <c r="Z582" i="5"/>
  <c r="Z581" i="5"/>
  <c r="Z580" i="5"/>
  <c r="Z579" i="5"/>
  <c r="Z578" i="5"/>
  <c r="Z577" i="5"/>
  <c r="Z576" i="5"/>
  <c r="Z575" i="5"/>
  <c r="Z574" i="5"/>
  <c r="Z573" i="5"/>
  <c r="Z572" i="5"/>
  <c r="Z571" i="5"/>
  <c r="Z570" i="5"/>
  <c r="Z569" i="5"/>
  <c r="Z568" i="5"/>
  <c r="Z567" i="5"/>
  <c r="Z566" i="5"/>
  <c r="Z565" i="5"/>
  <c r="Z564" i="5"/>
  <c r="Z563" i="5"/>
  <c r="Z562" i="5"/>
  <c r="Z561" i="5"/>
  <c r="Z560" i="5"/>
  <c r="Z559" i="5"/>
  <c r="Z558" i="5"/>
  <c r="Z557" i="5"/>
  <c r="Z556" i="5"/>
  <c r="Z555" i="5"/>
  <c r="Z554" i="5"/>
  <c r="Z553" i="5"/>
  <c r="Z552" i="5"/>
  <c r="Z551" i="5"/>
  <c r="Z550" i="5"/>
  <c r="Z549" i="5"/>
  <c r="Z548" i="5"/>
  <c r="Z547" i="5"/>
  <c r="Z546" i="5"/>
  <c r="Z545" i="5"/>
  <c r="Z544" i="5"/>
  <c r="Z543" i="5"/>
  <c r="Z542" i="5"/>
  <c r="Z541" i="5"/>
  <c r="Z540" i="5"/>
  <c r="Z539" i="5"/>
  <c r="Z538" i="5"/>
  <c r="Z537" i="5"/>
  <c r="Z536" i="5"/>
  <c r="Z535" i="5"/>
  <c r="Z534" i="5"/>
  <c r="Z533" i="5"/>
  <c r="Z532" i="5"/>
  <c r="Z531" i="5"/>
  <c r="Z530" i="5"/>
  <c r="Z529" i="5"/>
  <c r="Z528" i="5"/>
  <c r="Z527" i="5"/>
  <c r="Z526" i="5"/>
  <c r="Z525" i="5"/>
  <c r="Z524" i="5"/>
  <c r="Z523" i="5"/>
  <c r="Z522" i="5"/>
  <c r="Z521" i="5"/>
  <c r="Z520" i="5"/>
  <c r="Z519" i="5"/>
  <c r="Z518" i="5"/>
  <c r="Z517" i="5"/>
  <c r="Z516" i="5"/>
  <c r="Z515" i="5"/>
  <c r="Z514" i="5"/>
  <c r="Z513" i="5"/>
  <c r="Z512" i="5"/>
  <c r="Z511" i="5"/>
  <c r="Z510" i="5"/>
  <c r="Z509" i="5"/>
  <c r="Z508" i="5"/>
  <c r="Z507" i="5"/>
  <c r="Z506" i="5"/>
  <c r="Z505" i="5"/>
  <c r="Z504" i="5"/>
  <c r="Z503" i="5"/>
  <c r="Z502" i="5"/>
  <c r="Z501" i="5"/>
  <c r="Z500" i="5"/>
  <c r="Z499" i="5"/>
  <c r="Z498" i="5"/>
  <c r="Z497" i="5"/>
  <c r="Z496" i="5"/>
  <c r="Z495" i="5"/>
  <c r="Z494" i="5"/>
  <c r="Z493" i="5"/>
  <c r="Z492" i="5"/>
  <c r="Z491" i="5"/>
  <c r="Z490" i="5"/>
  <c r="Z489" i="5"/>
  <c r="Z488" i="5"/>
  <c r="Z487" i="5"/>
  <c r="Z486" i="5"/>
  <c r="Z485" i="5"/>
  <c r="Z484" i="5"/>
  <c r="Z483" i="5"/>
  <c r="Z482" i="5"/>
  <c r="Z481" i="5"/>
  <c r="Z480" i="5"/>
  <c r="Z479" i="5"/>
  <c r="Z478" i="5"/>
  <c r="Z477" i="5"/>
  <c r="Z476" i="5"/>
  <c r="Z475" i="5"/>
  <c r="Z474" i="5"/>
  <c r="Z473" i="5"/>
  <c r="Z472" i="5"/>
  <c r="Z471" i="5"/>
  <c r="Z470" i="5"/>
  <c r="Z469" i="5"/>
  <c r="Z468" i="5"/>
  <c r="Z467" i="5"/>
  <c r="Z466" i="5"/>
  <c r="Z465" i="5"/>
  <c r="Z464" i="5"/>
  <c r="Z463" i="5"/>
  <c r="Z462" i="5"/>
  <c r="Z461" i="5"/>
  <c r="Z460" i="5"/>
  <c r="Z459" i="5"/>
  <c r="Z458" i="5"/>
  <c r="Z457" i="5"/>
  <c r="Z456" i="5"/>
  <c r="Z455" i="5"/>
  <c r="Z454" i="5"/>
  <c r="Z453" i="5"/>
  <c r="Z452" i="5"/>
  <c r="Z451" i="5"/>
  <c r="Z450" i="5"/>
  <c r="Z449" i="5"/>
  <c r="Z448" i="5"/>
  <c r="Z447" i="5"/>
  <c r="Z446" i="5"/>
  <c r="Z445" i="5"/>
  <c r="Z444" i="5"/>
  <c r="Z443" i="5"/>
  <c r="Z442" i="5"/>
  <c r="Z441" i="5"/>
  <c r="Z440" i="5"/>
  <c r="Z439" i="5"/>
  <c r="Z438" i="5"/>
  <c r="Z437" i="5"/>
  <c r="Z436" i="5"/>
  <c r="Z435" i="5"/>
  <c r="Z434" i="5"/>
  <c r="Z433" i="5"/>
  <c r="Z432" i="5"/>
  <c r="Z431" i="5"/>
  <c r="Z430" i="5"/>
  <c r="Z429" i="5"/>
  <c r="Z428" i="5"/>
  <c r="Z427" i="5"/>
  <c r="Z426" i="5"/>
  <c r="Z425" i="5"/>
  <c r="Z424" i="5"/>
  <c r="Z423" i="5"/>
  <c r="Z422" i="5"/>
  <c r="Z421" i="5"/>
  <c r="Z420" i="5"/>
  <c r="Z419" i="5"/>
  <c r="Z418" i="5"/>
  <c r="Z417" i="5"/>
  <c r="Z416" i="5"/>
  <c r="Z415" i="5"/>
  <c r="Z414" i="5"/>
  <c r="Z413" i="5"/>
  <c r="Z412" i="5"/>
  <c r="Z411" i="5"/>
  <c r="Z410" i="5"/>
  <c r="Z409" i="5"/>
  <c r="Z408" i="5"/>
  <c r="Z407" i="5"/>
  <c r="Z406" i="5"/>
  <c r="Z405" i="5"/>
  <c r="Z404" i="5"/>
  <c r="Z403" i="5"/>
  <c r="Z402" i="5"/>
  <c r="Z401" i="5"/>
  <c r="Z400" i="5"/>
  <c r="Z399" i="5"/>
  <c r="Z398" i="5"/>
  <c r="Z397" i="5"/>
  <c r="Z396" i="5"/>
  <c r="Z395" i="5"/>
  <c r="Z394" i="5"/>
  <c r="Z393" i="5"/>
  <c r="Z392" i="5"/>
  <c r="Z391" i="5"/>
  <c r="Z390" i="5"/>
  <c r="Z389" i="5"/>
  <c r="Z388" i="5"/>
  <c r="Z387" i="5"/>
  <c r="Z386" i="5"/>
  <c r="Z385" i="5"/>
  <c r="Z384" i="5"/>
  <c r="Z383" i="5"/>
  <c r="Z382" i="5"/>
  <c r="Z381" i="5"/>
  <c r="Z380" i="5"/>
  <c r="Z379" i="5"/>
  <c r="Z378" i="5"/>
  <c r="Z377" i="5"/>
  <c r="Z376" i="5"/>
  <c r="Z375" i="5"/>
  <c r="Z374" i="5"/>
  <c r="Z373" i="5"/>
  <c r="Z372" i="5"/>
  <c r="Z371" i="5"/>
  <c r="Z370" i="5"/>
  <c r="Z369" i="5"/>
  <c r="Z368" i="5"/>
  <c r="Z367" i="5"/>
  <c r="Z366" i="5"/>
  <c r="Z365" i="5"/>
  <c r="Z364" i="5"/>
  <c r="Z363" i="5"/>
  <c r="Z362" i="5"/>
  <c r="Z361" i="5"/>
  <c r="Z360" i="5"/>
  <c r="Z359" i="5"/>
  <c r="Z358" i="5"/>
  <c r="Z357" i="5"/>
  <c r="Z356" i="5"/>
  <c r="Z355" i="5"/>
  <c r="Z354" i="5"/>
  <c r="Z353" i="5"/>
  <c r="Z352" i="5"/>
  <c r="Z351" i="5"/>
  <c r="Z350" i="5"/>
  <c r="Z349" i="5"/>
  <c r="Z348" i="5"/>
  <c r="Z347" i="5"/>
  <c r="Z346" i="5"/>
  <c r="Z345" i="5"/>
  <c r="Z344" i="5"/>
  <c r="Z343" i="5"/>
  <c r="Z342" i="5"/>
  <c r="Z341" i="5"/>
  <c r="Z340" i="5"/>
  <c r="Z339" i="5"/>
  <c r="Z338" i="5"/>
  <c r="Z337" i="5"/>
  <c r="Z336" i="5"/>
  <c r="Z335" i="5"/>
  <c r="Z334" i="5"/>
  <c r="Z333" i="5"/>
  <c r="Z332" i="5"/>
  <c r="Z331" i="5"/>
  <c r="Z330" i="5"/>
  <c r="Z329" i="5"/>
  <c r="Z328" i="5"/>
  <c r="Z327" i="5"/>
  <c r="Z326" i="5"/>
  <c r="Z325" i="5"/>
  <c r="Z324" i="5"/>
  <c r="Z323" i="5"/>
  <c r="Z322" i="5"/>
  <c r="Z321" i="5"/>
  <c r="Z320" i="5"/>
  <c r="Z319" i="5"/>
  <c r="Z318" i="5"/>
  <c r="Z317" i="5"/>
  <c r="Z316" i="5"/>
  <c r="Z315" i="5"/>
  <c r="Z314" i="5"/>
  <c r="Z313" i="5"/>
  <c r="Z312" i="5"/>
  <c r="Z311" i="5"/>
  <c r="Z310" i="5"/>
  <c r="Z309" i="5"/>
  <c r="Z308" i="5"/>
  <c r="Z307" i="5"/>
  <c r="Z306" i="5"/>
  <c r="Z305" i="5"/>
  <c r="Z304" i="5"/>
  <c r="Z303" i="5"/>
  <c r="Z302" i="5"/>
  <c r="Z301" i="5"/>
  <c r="Z300" i="5"/>
  <c r="Z299" i="5"/>
  <c r="Z298" i="5"/>
  <c r="Z297" i="5"/>
  <c r="Z296" i="5"/>
  <c r="Z295" i="5"/>
  <c r="Z294" i="5"/>
  <c r="Z293" i="5"/>
  <c r="Z292" i="5"/>
  <c r="Z291" i="5"/>
  <c r="Z290" i="5"/>
  <c r="Z289" i="5"/>
  <c r="Z288" i="5"/>
  <c r="Z287" i="5"/>
  <c r="Z286" i="5"/>
  <c r="Z285" i="5"/>
  <c r="Z284" i="5"/>
  <c r="Z283" i="5"/>
  <c r="Z282" i="5"/>
  <c r="Z281" i="5"/>
  <c r="Z280" i="5"/>
  <c r="Z279" i="5"/>
  <c r="Z278" i="5"/>
  <c r="Z277" i="5"/>
  <c r="Z276" i="5"/>
  <c r="Z275" i="5"/>
  <c r="Z274" i="5"/>
  <c r="Z273" i="5"/>
  <c r="Z272" i="5"/>
  <c r="Z271" i="5"/>
  <c r="Z270" i="5"/>
  <c r="Z269" i="5"/>
  <c r="Z268" i="5"/>
  <c r="Z267" i="5"/>
  <c r="Z266" i="5"/>
  <c r="Z265" i="5"/>
  <c r="Z264" i="5"/>
  <c r="Z263" i="5"/>
  <c r="Z262" i="5"/>
  <c r="Z261" i="5"/>
  <c r="Z260" i="5"/>
  <c r="Z259" i="5"/>
  <c r="Z258" i="5"/>
  <c r="Z257" i="5"/>
  <c r="Z256" i="5"/>
  <c r="Z255" i="5"/>
  <c r="Z254" i="5"/>
  <c r="Z253" i="5"/>
  <c r="Z252" i="5"/>
  <c r="Z251" i="5"/>
  <c r="Z250" i="5"/>
  <c r="Z249" i="5"/>
  <c r="Z248" i="5"/>
  <c r="Z247" i="5"/>
  <c r="Z246" i="5"/>
  <c r="Z245" i="5"/>
  <c r="Z244" i="5"/>
  <c r="Z243" i="5"/>
  <c r="Z242" i="5"/>
  <c r="Z241" i="5"/>
  <c r="Z240" i="5"/>
  <c r="Z239" i="5"/>
  <c r="Z238" i="5"/>
  <c r="Z237" i="5"/>
  <c r="Z236" i="5"/>
  <c r="Z235" i="5"/>
  <c r="Z234" i="5"/>
  <c r="Z233" i="5"/>
  <c r="Z232" i="5"/>
  <c r="Z231" i="5"/>
  <c r="Z230" i="5"/>
  <c r="Z229" i="5"/>
  <c r="Z228" i="5"/>
  <c r="Z227" i="5"/>
  <c r="Z226" i="5"/>
  <c r="Z225" i="5"/>
  <c r="Z224" i="5"/>
  <c r="Z223" i="5"/>
  <c r="Z222" i="5"/>
  <c r="Z221" i="5"/>
  <c r="Z220" i="5"/>
  <c r="Z219" i="5"/>
  <c r="Z218" i="5"/>
  <c r="Z217" i="5"/>
  <c r="Z216" i="5"/>
  <c r="Z215" i="5"/>
  <c r="Z214" i="5"/>
  <c r="Z213" i="5"/>
  <c r="Z212" i="5"/>
  <c r="Z211" i="5"/>
  <c r="Z210" i="5"/>
  <c r="Z209" i="5"/>
  <c r="Z208" i="5"/>
  <c r="Z207" i="5"/>
  <c r="Z206" i="5"/>
  <c r="Z205" i="5"/>
  <c r="Z204" i="5"/>
  <c r="Z203" i="5"/>
  <c r="Z202" i="5"/>
  <c r="Z201" i="5"/>
  <c r="Z200" i="5"/>
  <c r="Z199" i="5"/>
  <c r="Z198" i="5"/>
  <c r="Z197" i="5"/>
  <c r="Z196" i="5"/>
  <c r="Z195" i="5"/>
  <c r="Z194" i="5"/>
  <c r="Z193" i="5"/>
  <c r="Z192" i="5"/>
  <c r="Z191" i="5"/>
  <c r="Z190" i="5"/>
  <c r="Z189" i="5"/>
  <c r="Z188" i="5"/>
  <c r="Z187" i="5"/>
  <c r="Z186" i="5"/>
  <c r="Z185" i="5"/>
  <c r="Z184" i="5"/>
  <c r="Z183" i="5"/>
  <c r="Z182" i="5"/>
  <c r="Z181" i="5"/>
  <c r="Z180" i="5"/>
  <c r="Z179" i="5"/>
  <c r="Z178" i="5"/>
  <c r="Z177" i="5"/>
  <c r="Z176" i="5"/>
  <c r="Z175" i="5"/>
  <c r="Z174" i="5"/>
  <c r="Z173" i="5"/>
  <c r="Z172" i="5"/>
  <c r="Z171" i="5"/>
  <c r="Z170" i="5"/>
  <c r="Z169" i="5"/>
  <c r="Z168" i="5"/>
  <c r="Z167" i="5"/>
  <c r="Z166" i="5"/>
  <c r="Z165" i="5"/>
  <c r="Z164" i="5"/>
  <c r="Z163" i="5"/>
  <c r="Z162" i="5"/>
  <c r="Z161" i="5"/>
  <c r="Z160" i="5"/>
  <c r="Z159" i="5"/>
  <c r="Z158" i="5"/>
  <c r="Z157" i="5"/>
  <c r="Z156" i="5"/>
  <c r="Z155" i="5"/>
  <c r="Z154" i="5"/>
  <c r="Z153" i="5"/>
  <c r="Z152" i="5"/>
  <c r="Z151" i="5"/>
  <c r="Z150" i="5"/>
  <c r="Z149" i="5"/>
  <c r="Z148" i="5"/>
  <c r="Z147" i="5"/>
  <c r="Z146" i="5"/>
  <c r="Z145" i="5"/>
  <c r="Z144" i="5"/>
  <c r="Z143" i="5"/>
  <c r="Z142" i="5"/>
  <c r="Z141" i="5"/>
  <c r="Z140" i="5"/>
  <c r="Z139" i="5"/>
  <c r="Z138" i="5"/>
  <c r="Z137" i="5"/>
  <c r="Z136" i="5"/>
  <c r="Z135" i="5"/>
  <c r="Z134" i="5"/>
  <c r="Z133" i="5"/>
  <c r="Z132" i="5"/>
  <c r="Z131" i="5"/>
  <c r="Z130" i="5"/>
  <c r="Z129" i="5"/>
  <c r="Z128" i="5"/>
  <c r="Z127" i="5"/>
  <c r="Z126" i="5"/>
  <c r="Z125" i="5"/>
  <c r="Z124" i="5"/>
  <c r="Z123" i="5"/>
  <c r="Z122" i="5"/>
  <c r="Z121" i="5"/>
  <c r="Z120" i="5"/>
  <c r="Z119" i="5"/>
  <c r="Z118" i="5"/>
  <c r="Z117" i="5"/>
  <c r="Z116" i="5"/>
  <c r="Z115" i="5"/>
  <c r="Z114" i="5"/>
  <c r="Z113" i="5"/>
  <c r="Z112" i="5"/>
  <c r="Z111" i="5"/>
  <c r="Z110" i="5"/>
  <c r="Z109" i="5"/>
  <c r="Z108" i="5"/>
  <c r="Z107" i="5"/>
  <c r="Z106" i="5"/>
  <c r="Z105" i="5"/>
  <c r="Z104" i="5"/>
  <c r="Z103" i="5"/>
  <c r="Z102" i="5"/>
  <c r="Z101" i="5"/>
  <c r="Z100" i="5"/>
  <c r="Z99" i="5"/>
  <c r="Z98" i="5"/>
  <c r="Z97" i="5"/>
  <c r="Z96" i="5"/>
  <c r="Z95" i="5"/>
  <c r="Z94" i="5"/>
  <c r="Z93" i="5"/>
  <c r="Z92" i="5"/>
  <c r="Z91" i="5"/>
  <c r="Z90" i="5"/>
  <c r="Z89" i="5"/>
  <c r="Z88" i="5"/>
  <c r="Z87" i="5"/>
  <c r="Z86" i="5"/>
  <c r="Z85" i="5"/>
  <c r="Z84" i="5"/>
  <c r="Z83" i="5"/>
  <c r="Z82" i="5"/>
  <c r="Z81" i="5"/>
  <c r="Z80" i="5"/>
  <c r="Z79" i="5"/>
  <c r="Z78" i="5"/>
  <c r="Z77" i="5"/>
  <c r="Z76" i="5"/>
  <c r="Z75" i="5"/>
  <c r="Z74" i="5"/>
  <c r="Z73" i="5"/>
  <c r="Z72" i="5"/>
  <c r="Z71" i="5"/>
  <c r="Z70" i="5"/>
  <c r="Z69" i="5"/>
  <c r="Z68" i="5"/>
  <c r="Z67" i="5"/>
  <c r="Z66" i="5"/>
  <c r="Z65" i="5"/>
  <c r="Z64" i="5"/>
  <c r="Z63" i="5"/>
  <c r="Z62" i="5"/>
  <c r="Z61" i="5"/>
  <c r="Z60" i="5"/>
  <c r="Z59" i="5"/>
  <c r="Z58" i="5"/>
  <c r="Z57" i="5"/>
  <c r="Z56" i="5"/>
  <c r="Z55" i="5"/>
  <c r="Z54" i="5"/>
  <c r="Z53" i="5"/>
  <c r="Z52" i="5"/>
  <c r="Z51" i="5"/>
  <c r="Z50" i="5"/>
  <c r="Z49" i="5"/>
  <c r="Z48" i="5"/>
  <c r="Z47" i="5"/>
  <c r="Z46" i="5"/>
  <c r="Z45" i="5"/>
  <c r="Z44" i="5"/>
  <c r="Z43" i="5"/>
  <c r="Z42" i="5"/>
  <c r="Z41" i="5"/>
  <c r="Z40" i="5"/>
  <c r="Z39" i="5"/>
  <c r="Z38" i="5"/>
  <c r="Z37" i="5"/>
  <c r="Z36" i="5"/>
  <c r="Z35" i="5"/>
  <c r="Z34" i="5"/>
  <c r="Z33" i="5"/>
  <c r="Z32" i="5"/>
  <c r="Z31" i="5"/>
  <c r="Z30" i="5"/>
  <c r="Z29" i="5"/>
  <c r="Z28" i="5"/>
  <c r="Z27" i="5"/>
  <c r="Z26" i="5"/>
  <c r="Z25" i="5"/>
  <c r="Z24" i="5"/>
  <c r="Z23" i="5"/>
  <c r="Z22" i="5"/>
  <c r="Z21" i="5"/>
  <c r="Z20" i="5"/>
  <c r="Z19" i="5"/>
  <c r="Z18" i="5"/>
  <c r="Z17" i="5"/>
  <c r="Z16" i="5"/>
  <c r="Z15" i="5"/>
  <c r="Z14" i="5"/>
  <c r="Z13" i="5"/>
  <c r="Z12" i="5"/>
  <c r="Z11" i="5"/>
  <c r="Z10" i="5"/>
  <c r="Z9" i="5"/>
  <c r="Z8" i="5"/>
  <c r="Z7" i="5"/>
  <c r="Z6" i="5"/>
  <c r="Z5" i="5"/>
  <c r="Z4" i="5"/>
  <c r="Z3" i="5"/>
  <c r="Z2" i="5"/>
  <c r="B28" i="4" l="1"/>
  <c r="C28" i="4"/>
  <c r="D28" i="4"/>
  <c r="E28" i="4"/>
  <c r="F28" i="4"/>
  <c r="G28" i="4"/>
  <c r="H16" i="4"/>
  <c r="B16" i="4"/>
  <c r="C16" i="4"/>
  <c r="D16" i="4"/>
  <c r="E16" i="4"/>
  <c r="F16" i="4"/>
  <c r="G16" i="4"/>
  <c r="H12" i="4"/>
  <c r="H13" i="4"/>
  <c r="H14" i="4"/>
  <c r="H15" i="4"/>
  <c r="B9" i="4"/>
  <c r="G2" i="4"/>
  <c r="I3" i="3"/>
  <c r="H3" i="3"/>
  <c r="C4" i="3"/>
  <c r="D4" i="3"/>
  <c r="E4" i="3"/>
  <c r="F4" i="3"/>
  <c r="G4" i="3"/>
  <c r="I2" i="3"/>
  <c r="H2" i="3"/>
  <c r="B4" i="3"/>
  <c r="B15" i="2"/>
</calcChain>
</file>

<file path=xl/sharedStrings.xml><?xml version="1.0" encoding="utf-8"?>
<sst xmlns="http://schemas.openxmlformats.org/spreadsheetml/2006/main" count="4891" uniqueCount="877">
  <si>
    <t>Sales</t>
  </si>
  <si>
    <t>Expenses</t>
  </si>
  <si>
    <t>Profits</t>
  </si>
  <si>
    <t>Jan</t>
  </si>
  <si>
    <t>Feb</t>
  </si>
  <si>
    <t>Mar</t>
  </si>
  <si>
    <t>Apr</t>
  </si>
  <si>
    <t>May</t>
  </si>
  <si>
    <t>Jun</t>
  </si>
  <si>
    <t xml:space="preserve">Usinng drag </t>
  </si>
  <si>
    <t>for column</t>
  </si>
  <si>
    <t>header</t>
  </si>
  <si>
    <t>for month</t>
  </si>
  <si>
    <t>qtr</t>
  </si>
  <si>
    <t>q1</t>
  </si>
  <si>
    <t>quarter</t>
  </si>
  <si>
    <t>Jul</t>
  </si>
  <si>
    <t>Aug</t>
  </si>
  <si>
    <t>Sep</t>
  </si>
  <si>
    <t>Q1</t>
  </si>
  <si>
    <t>Q2</t>
  </si>
  <si>
    <t>Q3</t>
  </si>
  <si>
    <t>Q4</t>
  </si>
  <si>
    <t>Qtr1</t>
  </si>
  <si>
    <t>Qtr2</t>
  </si>
  <si>
    <t>Qtr3</t>
  </si>
  <si>
    <t>Qtr4</t>
  </si>
  <si>
    <t>quarter1</t>
  </si>
  <si>
    <t>quarter2</t>
  </si>
  <si>
    <t>quarter3</t>
  </si>
  <si>
    <t>quarter4</t>
  </si>
  <si>
    <t>see the repitions</t>
  </si>
  <si>
    <t>Use - or / for entering date</t>
  </si>
  <si>
    <t>11-23-2021</t>
  </si>
  <si>
    <t>11/23/2021</t>
  </si>
  <si>
    <t>such as 23-11-2021 or 23/11/2021</t>
  </si>
  <si>
    <t>Date is right aligned</t>
  </si>
  <si>
    <t>Text is right aligned</t>
  </si>
  <si>
    <t>But 11-23-2021 will treat as text not date</t>
  </si>
  <si>
    <t>Use : for time and p  or a for PM or AM</t>
  </si>
  <si>
    <t>24 hrs format</t>
  </si>
  <si>
    <t>ex: 1:34 p</t>
  </si>
  <si>
    <t xml:space="preserve">You can add days to a date like below </t>
  </si>
  <si>
    <t xml:space="preserve"> such as =A15+100</t>
  </si>
  <si>
    <t xml:space="preserve">Formula is =B2-B3 </t>
  </si>
  <si>
    <t>Sum</t>
  </si>
  <si>
    <t>Average</t>
  </si>
  <si>
    <t>Sum formula is =SUM(B2:G2)</t>
  </si>
  <si>
    <t>Avg formula is =AVERAGE(B2:G2)</t>
  </si>
  <si>
    <t>Dragged to copy formula for profits</t>
  </si>
  <si>
    <t>Drag down column to copy avg and sum formula</t>
  </si>
  <si>
    <t>Mon</t>
  </si>
  <si>
    <t>Tue</t>
  </si>
  <si>
    <t>Wed</t>
  </si>
  <si>
    <t>Thu</t>
  </si>
  <si>
    <t>Fri</t>
  </si>
  <si>
    <t>Total</t>
  </si>
  <si>
    <t>Revenue</t>
  </si>
  <si>
    <t>1st Quarter</t>
  </si>
  <si>
    <t>2nd Quarter</t>
  </si>
  <si>
    <t>3rd Quarter</t>
  </si>
  <si>
    <t>4th Quarter</t>
  </si>
  <si>
    <t>Domestic</t>
  </si>
  <si>
    <t>Europe</t>
  </si>
  <si>
    <t>Asia</t>
  </si>
  <si>
    <t>Latin America</t>
  </si>
  <si>
    <t>Click autosum option under home tab ribbon options</t>
  </si>
  <si>
    <t>Select all columns plus empty columns where sum should happne and click autosum option under home tab ribbon options</t>
  </si>
  <si>
    <t>Orange is for all columns should be used for sum</t>
  </si>
  <si>
    <t>Yellow is the empty columns where sum must be computed before autosum option</t>
  </si>
  <si>
    <t>Yellow is the empty columns where average must be computed before average option</t>
  </si>
  <si>
    <t>Orange is for all columns should be used for average</t>
  </si>
  <si>
    <t>Select all columns plus empty columns where average should happne and click average option under home tab ribbon options</t>
  </si>
  <si>
    <t>Employee Name</t>
  </si>
  <si>
    <t>Department</t>
  </si>
  <si>
    <t>ID#</t>
  </si>
  <si>
    <t>Comp.</t>
  </si>
  <si>
    <t>SS#</t>
  </si>
  <si>
    <t>Phone</t>
  </si>
  <si>
    <t>Benefits</t>
  </si>
  <si>
    <t>Status</t>
  </si>
  <si>
    <t>Building</t>
  </si>
  <si>
    <t>Hire Date</t>
  </si>
  <si>
    <t>Years</t>
  </si>
  <si>
    <t>Anderson, Terry</t>
  </si>
  <si>
    <t>ADC</t>
  </si>
  <si>
    <t>D</t>
  </si>
  <si>
    <t>Full Time</t>
  </si>
  <si>
    <t>Abbott, James</t>
  </si>
  <si>
    <t>North</t>
  </si>
  <si>
    <t>Logistics</t>
  </si>
  <si>
    <t>Bailey, Victor</t>
  </si>
  <si>
    <t>M</t>
  </si>
  <si>
    <t>Half-Time</t>
  </si>
  <si>
    <t>Acosta, Robert</t>
  </si>
  <si>
    <t>West</t>
  </si>
  <si>
    <t>Quality Control</t>
  </si>
  <si>
    <t>Bishop, Juan</t>
  </si>
  <si>
    <t>DM</t>
  </si>
  <si>
    <t>Adams, David</t>
  </si>
  <si>
    <t>Watson</t>
  </si>
  <si>
    <t>Operations</t>
  </si>
  <si>
    <t>Carr, Susan</t>
  </si>
  <si>
    <t>Contract</t>
  </si>
  <si>
    <t>Adkins, Michael</t>
  </si>
  <si>
    <t>Main</t>
  </si>
  <si>
    <t>Manufacturing</t>
  </si>
  <si>
    <t>Hardy, Svetlana</t>
  </si>
  <si>
    <t>R</t>
  </si>
  <si>
    <t>Aguilar, Kevin</t>
  </si>
  <si>
    <t>Project &amp; Contract Services</t>
  </si>
  <si>
    <t>Day, David</t>
  </si>
  <si>
    <t>Admin Training</t>
  </si>
  <si>
    <t>Alexander, Charles</t>
  </si>
  <si>
    <t>Diaz, David</t>
  </si>
  <si>
    <t>DMR</t>
  </si>
  <si>
    <t>Allen, Thomas</t>
  </si>
  <si>
    <t>Taft</t>
  </si>
  <si>
    <t>Frost, Adam</t>
  </si>
  <si>
    <t>Allison, Timothy</t>
  </si>
  <si>
    <t>Process Development</t>
  </si>
  <si>
    <t>Hood, Renee</t>
  </si>
  <si>
    <t>Alvarado, Sonia</t>
  </si>
  <si>
    <t>Engineering/Maintenance</t>
  </si>
  <si>
    <t>Hoover, Evie</t>
  </si>
  <si>
    <t>Hourly</t>
  </si>
  <si>
    <t>Alvarez, Steven</t>
  </si>
  <si>
    <t>Malone, Daniel</t>
  </si>
  <si>
    <t>Anderson, Teason</t>
  </si>
  <si>
    <t>McGee, Carol</t>
  </si>
  <si>
    <t>Andrews, Diane</t>
  </si>
  <si>
    <t>Moss, Chan</t>
  </si>
  <si>
    <t>Anthony, Robert</t>
  </si>
  <si>
    <t>Noble, Michael</t>
  </si>
  <si>
    <t>Armstrong, David</t>
  </si>
  <si>
    <t>Randall, Yvonne</t>
  </si>
  <si>
    <t>Arnold, Cole</t>
  </si>
  <si>
    <t>Rodriguez, Scott</t>
  </si>
  <si>
    <t>VLOOKUP</t>
  </si>
  <si>
    <t>XLOOKUP - replaces VLOOKUP and HLOOKUP</t>
  </si>
  <si>
    <t>Ashley, Michael</t>
  </si>
  <si>
    <t>Roy, Margarita</t>
  </si>
  <si>
    <t>HLOOKUP</t>
  </si>
  <si>
    <t>Atkins, Kevin</t>
  </si>
  <si>
    <t>Stevens, Andrew</t>
  </si>
  <si>
    <t>Austin, William</t>
  </si>
  <si>
    <t>Sullivan, Robert</t>
  </si>
  <si>
    <t>Avila, Jody</t>
  </si>
  <si>
    <t>Pharmacokinetics</t>
  </si>
  <si>
    <t>Vega, Alexandra</t>
  </si>
  <si>
    <t>Ayala, Polly</t>
  </si>
  <si>
    <t>Engineering/Operations</t>
  </si>
  <si>
    <t>Wilkers, Claudia</t>
  </si>
  <si>
    <t>Ayers, Douglas</t>
  </si>
  <si>
    <t>Wolf, Debbie</t>
  </si>
  <si>
    <t>Baxter, Teresa</t>
  </si>
  <si>
    <t>Audit Services</t>
  </si>
  <si>
    <t>Baker, Barney</t>
  </si>
  <si>
    <t>Combs, Rick</t>
  </si>
  <si>
    <t>Baldwin, Ray</t>
  </si>
  <si>
    <t>Kerr, Mihaela</t>
  </si>
  <si>
    <t>Ball, Kirk</t>
  </si>
  <si>
    <t>O'Connor, Kent</t>
  </si>
  <si>
    <t>Ballard, Martin</t>
  </si>
  <si>
    <t>Petersen, Tim</t>
  </si>
  <si>
    <t>Banks, Ryan</t>
  </si>
  <si>
    <t>Peptide Chemistry</t>
  </si>
  <si>
    <t>Swayze, Barbara</t>
  </si>
  <si>
    <t>Barber, Robbie</t>
  </si>
  <si>
    <t>Tate, Zachary</t>
  </si>
  <si>
    <t>Barker, Heidi</t>
  </si>
  <si>
    <t>Taylor, Hector</t>
  </si>
  <si>
    <t>Barnes, Grant</t>
  </si>
  <si>
    <t>South</t>
  </si>
  <si>
    <t>Webster, David</t>
  </si>
  <si>
    <t>Barnett, Brenda</t>
  </si>
  <si>
    <t>Zimmerman, Juli</t>
  </si>
  <si>
    <t>Barr, Jennifer</t>
  </si>
  <si>
    <t>Executive Education</t>
  </si>
  <si>
    <t>Compliance</t>
  </si>
  <si>
    <t>Barrett, John</t>
  </si>
  <si>
    <t>Chang, Gabriel</t>
  </si>
  <si>
    <t>Barron, Michael</t>
  </si>
  <si>
    <t>Park, Timothy</t>
  </si>
  <si>
    <t>Bartlett, Julia</t>
  </si>
  <si>
    <t>Serrano, Al</t>
  </si>
  <si>
    <t>Barton, Barry</t>
  </si>
  <si>
    <t>Bass, Justin</t>
  </si>
  <si>
    <t>Bates, Verna</t>
  </si>
  <si>
    <t>Bennett, Chris</t>
  </si>
  <si>
    <t>Bauer, Chris</t>
  </si>
  <si>
    <t>Berry, Jacklyn</t>
  </si>
  <si>
    <t>Quality Assurance</t>
  </si>
  <si>
    <t>Blackburn, Kathy</t>
  </si>
  <si>
    <t>Bean, Deborah</t>
  </si>
  <si>
    <t>Manufacturing Admin</t>
  </si>
  <si>
    <t>Booker, Judith</t>
  </si>
  <si>
    <t>Beard, Sandi</t>
  </si>
  <si>
    <t>Boyd, Debra</t>
  </si>
  <si>
    <t>Beasley, Timothy</t>
  </si>
  <si>
    <t>Branch, Brady</t>
  </si>
  <si>
    <t>Beck, Craig</t>
  </si>
  <si>
    <t>Castro, Christopher</t>
  </si>
  <si>
    <t>Becker, Gretchen</t>
  </si>
  <si>
    <t>Clarke, Dennis</t>
  </si>
  <si>
    <t>Bell, David</t>
  </si>
  <si>
    <t>Contreras, Dean</t>
  </si>
  <si>
    <t>Cooper, Lisa</t>
  </si>
  <si>
    <t>Benson, Troy</t>
  </si>
  <si>
    <t>Environmental Health/Safety</t>
  </si>
  <si>
    <t>Copeland, Roger</t>
  </si>
  <si>
    <t>Craig, Alan</t>
  </si>
  <si>
    <t>Best, Lara</t>
  </si>
  <si>
    <t>Daniel, Robert</t>
  </si>
  <si>
    <t>Dyer, Carrie</t>
  </si>
  <si>
    <t>Black, Cliff</t>
  </si>
  <si>
    <t>Ellison, Melyssa</t>
  </si>
  <si>
    <t>Blackburn, Kathryn</t>
  </si>
  <si>
    <t>Fischer, David</t>
  </si>
  <si>
    <t>Blackwell, Brandon</t>
  </si>
  <si>
    <t>Fleming, Irv</t>
  </si>
  <si>
    <t>Blair, Sperry</t>
  </si>
  <si>
    <t>Foster, Blane</t>
  </si>
  <si>
    <t>Blake, Thomas</t>
  </si>
  <si>
    <t>Professional Training Group</t>
  </si>
  <si>
    <t>Francis, Todd</t>
  </si>
  <si>
    <t>Blankenship, Roger</t>
  </si>
  <si>
    <t>Gallegos, Rick</t>
  </si>
  <si>
    <t>Blevins, Carey</t>
  </si>
  <si>
    <t>Golden, Christine</t>
  </si>
  <si>
    <t>Bond, John</t>
  </si>
  <si>
    <t>Greene, Alexander</t>
  </si>
  <si>
    <t>Harrell, Cristin</t>
  </si>
  <si>
    <t>Boone, Eric</t>
  </si>
  <si>
    <t>Hart, Richard</t>
  </si>
  <si>
    <t>Booth, Raquel</t>
  </si>
  <si>
    <t>Johnston, Daniel</t>
  </si>
  <si>
    <t>Bowen, Kes</t>
  </si>
  <si>
    <t>Jordan, Mark</t>
  </si>
  <si>
    <t>Bowers, Tammy</t>
  </si>
  <si>
    <t>Joseph, Christopher</t>
  </si>
  <si>
    <t>Bowman, Michael</t>
  </si>
  <si>
    <t>Kent, Angus</t>
  </si>
  <si>
    <t>Boyer, John</t>
  </si>
  <si>
    <t>Leblanc, Jenny</t>
  </si>
  <si>
    <t>Bradford, Raymond</t>
  </si>
  <si>
    <t>Leonard, Paul</t>
  </si>
  <si>
    <t>Bradley, David</t>
  </si>
  <si>
    <t>McCall, Keith</t>
  </si>
  <si>
    <t>Bradshaw, Sheryl</t>
  </si>
  <si>
    <t>McDonald, Debra</t>
  </si>
  <si>
    <t>Brady, Traci</t>
  </si>
  <si>
    <t>McGuire, Rebecca</t>
  </si>
  <si>
    <t>Montoya, Lisa</t>
  </si>
  <si>
    <t>Brewer, Kent</t>
  </si>
  <si>
    <t>Morrow, Richard</t>
  </si>
  <si>
    <t>Bridges, Jeff</t>
  </si>
  <si>
    <t>Norris, Tamara</t>
  </si>
  <si>
    <t>Briggs, Bryan</t>
  </si>
  <si>
    <t>Norton, Bruce</t>
  </si>
  <si>
    <t>Brock, Ensley</t>
  </si>
  <si>
    <t>Padilla, Christopher</t>
  </si>
  <si>
    <t>Brooks, Richard</t>
  </si>
  <si>
    <t>Palmer, Terry</t>
  </si>
  <si>
    <t>Brown, Donald</t>
  </si>
  <si>
    <t>Parker, Carl</t>
  </si>
  <si>
    <t>Browning, Kathleen</t>
  </si>
  <si>
    <t>Payne, Vicky</t>
  </si>
  <si>
    <t>Bruce, Kevin</t>
  </si>
  <si>
    <t>Pope, Duane</t>
  </si>
  <si>
    <t>Bryan, Thomas</t>
  </si>
  <si>
    <t>Pratt, Erik</t>
  </si>
  <si>
    <t>Bryant, Douglas</t>
  </si>
  <si>
    <t>Richards, Richard</t>
  </si>
  <si>
    <t>Buchanan, Dennis</t>
  </si>
  <si>
    <t>Rodriquez, Denise</t>
  </si>
  <si>
    <t>Buckel, Patricia</t>
  </si>
  <si>
    <t>Rojas, Charles</t>
  </si>
  <si>
    <t>Bullock, Greg</t>
  </si>
  <si>
    <t>Ryan, Ryan</t>
  </si>
  <si>
    <t>Burgess, Cherie</t>
  </si>
  <si>
    <t>Silva, Stephen</t>
  </si>
  <si>
    <t>Burke, Michael</t>
  </si>
  <si>
    <t>Skinner, Jason</t>
  </si>
  <si>
    <t>Burnett, Kevin</t>
  </si>
  <si>
    <t>Villarreal, Stephen</t>
  </si>
  <si>
    <t>Burns, Fiona</t>
  </si>
  <si>
    <t>Vincent, Guy</t>
  </si>
  <si>
    <t>Burton, Cam</t>
  </si>
  <si>
    <t>Ward, Williams</t>
  </si>
  <si>
    <t>Bush, Rena</t>
  </si>
  <si>
    <t>Weiss, Marisa</t>
  </si>
  <si>
    <t>Butler, Roy</t>
  </si>
  <si>
    <t>Wheeler, Meegan</t>
  </si>
  <si>
    <t>Byrd, Asa</t>
  </si>
  <si>
    <t>Wiley, Gustavo</t>
  </si>
  <si>
    <t>Cain, Lon</t>
  </si>
  <si>
    <t>Wilkins, Jesse</t>
  </si>
  <si>
    <t>Caldwell, Pete</t>
  </si>
  <si>
    <t>William, William</t>
  </si>
  <si>
    <t>Calhoun, Dac Vinh</t>
  </si>
  <si>
    <t>Research/Development</t>
  </si>
  <si>
    <t>Callahan, Marilyn</t>
  </si>
  <si>
    <t>Camacho, Stephanie</t>
  </si>
  <si>
    <t>Dodson, David</t>
  </si>
  <si>
    <t>Cameron, John</t>
  </si>
  <si>
    <t>Garrett, Christopher</t>
  </si>
  <si>
    <t>Campbell, Michael</t>
  </si>
  <si>
    <t>McKee, Michelle</t>
  </si>
  <si>
    <t>Campos, Richard</t>
  </si>
  <si>
    <t>Morse, Michael</t>
  </si>
  <si>
    <t>Cannon, Jenny</t>
  </si>
  <si>
    <t>Owen, Robert</t>
  </si>
  <si>
    <t>Carey, Andrea</t>
  </si>
  <si>
    <t>Roman, Teri</t>
  </si>
  <si>
    <t>Carlson, Jeremy</t>
  </si>
  <si>
    <t>Chase, Troy</t>
  </si>
  <si>
    <t>Carpenter, Ronald</t>
  </si>
  <si>
    <t>Daniels, Janet</t>
  </si>
  <si>
    <t>Dunn, Matthew</t>
  </si>
  <si>
    <t>Carrillo, Robert</t>
  </si>
  <si>
    <t>Fuller, Brenda</t>
  </si>
  <si>
    <t>Carroll, Lesa</t>
  </si>
  <si>
    <t>Haynes, Ernest</t>
  </si>
  <si>
    <t>Carson, Anthony</t>
  </si>
  <si>
    <t>Hutchinson, Robin</t>
  </si>
  <si>
    <t>Carter, Allan</t>
  </si>
  <si>
    <t>Perry, Christopher</t>
  </si>
  <si>
    <t>Castillo, Sheri</t>
  </si>
  <si>
    <t>Pierce, Karen</t>
  </si>
  <si>
    <t>Ramirez, Keith</t>
  </si>
  <si>
    <t>Chambers, Richard</t>
  </si>
  <si>
    <t>Chandler, Diane</t>
  </si>
  <si>
    <t>Chapman, Jessica</t>
  </si>
  <si>
    <t>Davis, Tonya</t>
  </si>
  <si>
    <t>Charles, Jeffrey</t>
  </si>
  <si>
    <t>Ferguson, John</t>
  </si>
  <si>
    <t>Gaines, Sheela</t>
  </si>
  <si>
    <t>Chavez, Thomas</t>
  </si>
  <si>
    <t>Hamilton, Theo</t>
  </si>
  <si>
    <t>Chen, Jaime</t>
  </si>
  <si>
    <t>Herring, Joanna</t>
  </si>
  <si>
    <t>Christensen, Jill</t>
  </si>
  <si>
    <t>Howard, Lisa</t>
  </si>
  <si>
    <t>Christian, Melissa</t>
  </si>
  <si>
    <t>Humphrey, Andrew</t>
  </si>
  <si>
    <t>Clark, William</t>
  </si>
  <si>
    <t>Keller, Jason</t>
  </si>
  <si>
    <t>McKenzie, Michelle</t>
  </si>
  <si>
    <t>Clay, William</t>
  </si>
  <si>
    <t>Meyers, David</t>
  </si>
  <si>
    <t>Clayton, Gregory</t>
  </si>
  <si>
    <t>Nash, Mark</t>
  </si>
  <si>
    <t>Cline, Rebecca</t>
  </si>
  <si>
    <t>Pace, Joseph</t>
  </si>
  <si>
    <t>Cobb, Nicole</t>
  </si>
  <si>
    <t>Perkins, Donald</t>
  </si>
  <si>
    <t>Cochran, Andrea</t>
  </si>
  <si>
    <t>Rivers, Douglas</t>
  </si>
  <si>
    <t>Cohen, Bruce</t>
  </si>
  <si>
    <t>Torres, Bruce</t>
  </si>
  <si>
    <t>Cole, Elbert</t>
  </si>
  <si>
    <t>Townsend, Jerry</t>
  </si>
  <si>
    <t>Coleman, Randi</t>
  </si>
  <si>
    <t>International Clinical Safety</t>
  </si>
  <si>
    <t>Collier, Dean</t>
  </si>
  <si>
    <t>Collins, Michael</t>
  </si>
  <si>
    <t>Moses, Mark</t>
  </si>
  <si>
    <t>Colon, Donnie</t>
  </si>
  <si>
    <t>Shelton, Donna</t>
  </si>
  <si>
    <t>Simon, Sheila</t>
  </si>
  <si>
    <t>Conley, Mark</t>
  </si>
  <si>
    <t>Conner, Mark</t>
  </si>
  <si>
    <t>Conway, Brett</t>
  </si>
  <si>
    <t>Cook, Mark</t>
  </si>
  <si>
    <t>Cortez, Jack</t>
  </si>
  <si>
    <t>Cox, Stephanie</t>
  </si>
  <si>
    <t>Major Mfg Projects</t>
  </si>
  <si>
    <t>Cross, Marc</t>
  </si>
  <si>
    <t>Dawson, Jonathan</t>
  </si>
  <si>
    <t>Crawford, Ronald</t>
  </si>
  <si>
    <t>Fields, Cathy</t>
  </si>
  <si>
    <t>Fisher, Maria</t>
  </si>
  <si>
    <t>Cruz, Janene</t>
  </si>
  <si>
    <t>Fitzgerald, George</t>
  </si>
  <si>
    <t>Cummings, Jose</t>
  </si>
  <si>
    <t>Garcia, Karen</t>
  </si>
  <si>
    <t>Cunningham, Denise</t>
  </si>
  <si>
    <t>Hammond, Robert</t>
  </si>
  <si>
    <t>Curtis, Patrick</t>
  </si>
  <si>
    <t>Jenkins, Scott</t>
  </si>
  <si>
    <t>Dalton, Carol</t>
  </si>
  <si>
    <t>Kemp, Holly</t>
  </si>
  <si>
    <t>Lester, Sherri</t>
  </si>
  <si>
    <t>May, Steve</t>
  </si>
  <si>
    <t>Davenport, Troy</t>
  </si>
  <si>
    <t>McCarthy, Ryan</t>
  </si>
  <si>
    <t>Davidson, Jaime</t>
  </si>
  <si>
    <t>Mendez, Max</t>
  </si>
  <si>
    <t>Mitchell, Shannon</t>
  </si>
  <si>
    <t>Morgan, Patricia</t>
  </si>
  <si>
    <t>Morrison, Julie</t>
  </si>
  <si>
    <t>Dean, Gayla</t>
  </si>
  <si>
    <t>Nichols, Nathaniel</t>
  </si>
  <si>
    <t>Decker, Amy</t>
  </si>
  <si>
    <t>Ortega, Jeffrey</t>
  </si>
  <si>
    <t>Delgado, Dale</t>
  </si>
  <si>
    <t>Owens, Dwight</t>
  </si>
  <si>
    <t>Dennis, Paul</t>
  </si>
  <si>
    <t>Phillips, Liesl</t>
  </si>
  <si>
    <t>Poole, Tracy</t>
  </si>
  <si>
    <t>Dickerson, Lincoln</t>
  </si>
  <si>
    <t>Roberts, Jackie</t>
  </si>
  <si>
    <t>Dixon, Richard</t>
  </si>
  <si>
    <t>Sanchez, Greg</t>
  </si>
  <si>
    <t>Sims, Don</t>
  </si>
  <si>
    <t>Dominguez, Duane</t>
  </si>
  <si>
    <t>Snow, Desiree</t>
  </si>
  <si>
    <t>Dorsey, Matthew</t>
  </si>
  <si>
    <t>Solomon, Michael</t>
  </si>
  <si>
    <t>Douglas, Kenneth</t>
  </si>
  <si>
    <t>Spears, Melanie</t>
  </si>
  <si>
    <t>Doyle, Leslie</t>
  </si>
  <si>
    <t>Stanley, Eric</t>
  </si>
  <si>
    <t>Dudley, James</t>
  </si>
  <si>
    <t>Thompson, John</t>
  </si>
  <si>
    <t>Duncan, George</t>
  </si>
  <si>
    <t>Vaughn, Harlon</t>
  </si>
  <si>
    <t>Duran, Brian</t>
  </si>
  <si>
    <t>Drake, Kyle</t>
  </si>
  <si>
    <t>Durham, Troy</t>
  </si>
  <si>
    <t>Gallagher, Johnson</t>
  </si>
  <si>
    <t>Gardner, Anthony</t>
  </si>
  <si>
    <t>Eaton, Cris</t>
  </si>
  <si>
    <t>Hancock, Allen</t>
  </si>
  <si>
    <t>Edwards, Phillip</t>
  </si>
  <si>
    <t>Hill, Robin</t>
  </si>
  <si>
    <t>Elliott, Anthony</t>
  </si>
  <si>
    <t>Mack, Barry</t>
  </si>
  <si>
    <t>Ellis, Brenda</t>
  </si>
  <si>
    <t>Neal, Sally</t>
  </si>
  <si>
    <t>Ellison, Melissa</t>
  </si>
  <si>
    <t>English, David</t>
  </si>
  <si>
    <t>Erickson, Ricky</t>
  </si>
  <si>
    <t>Espinoza, Derrell</t>
  </si>
  <si>
    <t>Estes, Mary</t>
  </si>
  <si>
    <t>Estrada, Joan</t>
  </si>
  <si>
    <t>Evans, Rolin</t>
  </si>
  <si>
    <t>Everett, Dan</t>
  </si>
  <si>
    <t>Farmer, Suzanne</t>
  </si>
  <si>
    <t>Fernandez, Marie</t>
  </si>
  <si>
    <t>Figueroa, Leonard</t>
  </si>
  <si>
    <t>Fletcher, Brian</t>
  </si>
  <si>
    <t>Flores, Angela</t>
  </si>
  <si>
    <t>Flowers, Kathleen</t>
  </si>
  <si>
    <t>Floyd, Eric</t>
  </si>
  <si>
    <t>Flynn, Melissa</t>
  </si>
  <si>
    <t>Foley, Peter</t>
  </si>
  <si>
    <t>Ford, Matt</t>
  </si>
  <si>
    <t>Fowler, John</t>
  </si>
  <si>
    <t>Fox, Ellen</t>
  </si>
  <si>
    <t>Frank, William</t>
  </si>
  <si>
    <t>Franklin, Alicia</t>
  </si>
  <si>
    <t>Frazier, Chris</t>
  </si>
  <si>
    <t>French, Robert</t>
  </si>
  <si>
    <t>Garner, Terry</t>
  </si>
  <si>
    <t>Garrison, Christopher</t>
  </si>
  <si>
    <t>Farrell, Laura</t>
  </si>
  <si>
    <t>Garza, Anthony</t>
  </si>
  <si>
    <t>Gates, Anne</t>
  </si>
  <si>
    <t>Gentry, John</t>
  </si>
  <si>
    <t>George, Jessica</t>
  </si>
  <si>
    <t>Gibbs, Debra</t>
  </si>
  <si>
    <t>Gibson, Janet</t>
  </si>
  <si>
    <t>Gilbert, Shannon</t>
  </si>
  <si>
    <t>Giles, Kathleen</t>
  </si>
  <si>
    <t>Gilmore, Terry</t>
  </si>
  <si>
    <t>Glass, John</t>
  </si>
  <si>
    <t>Glenn, Christopher</t>
  </si>
  <si>
    <t>Glover, Eugene</t>
  </si>
  <si>
    <t>Gonzalez, David</t>
  </si>
  <si>
    <t>Gomez, Ed</t>
  </si>
  <si>
    <t>Goodman, Kuyler</t>
  </si>
  <si>
    <t>Gonzales, David</t>
  </si>
  <si>
    <t>Graham, David</t>
  </si>
  <si>
    <t>Graves, Michael</t>
  </si>
  <si>
    <t>Gregory, Jon</t>
  </si>
  <si>
    <t>Goodwin, April</t>
  </si>
  <si>
    <t>Gross, Davin</t>
  </si>
  <si>
    <t>Gordon, Diane</t>
  </si>
  <si>
    <t>Guzman, Don</t>
  </si>
  <si>
    <t>Hanson, Dennis</t>
  </si>
  <si>
    <t>Grant, Leonard</t>
  </si>
  <si>
    <t>Hartman, Michael</t>
  </si>
  <si>
    <t>Hawkins, Douglas</t>
  </si>
  <si>
    <t>Green, Kim</t>
  </si>
  <si>
    <t>Henson, Debra</t>
  </si>
  <si>
    <t>Herman, Henrietta</t>
  </si>
  <si>
    <t>Greer, Brian</t>
  </si>
  <si>
    <t>Hess, Brian</t>
  </si>
  <si>
    <t>Griffin, Debbi</t>
  </si>
  <si>
    <t>Hines, Herb</t>
  </si>
  <si>
    <t>Grimes, Jeffrey</t>
  </si>
  <si>
    <t>Hobbs, Scott</t>
  </si>
  <si>
    <t>Hodge, Craig</t>
  </si>
  <si>
    <t>Guerra, Karen</t>
  </si>
  <si>
    <t>Holt, Robert</t>
  </si>
  <si>
    <t>Guerrero, Laura</t>
  </si>
  <si>
    <t>Hopkins, Lisa</t>
  </si>
  <si>
    <t>Gutierrez, Regina</t>
  </si>
  <si>
    <t>Horn, George</t>
  </si>
  <si>
    <t>Houston, Mark</t>
  </si>
  <si>
    <t>Hale, Deon</t>
  </si>
  <si>
    <t>Ingram, Matt</t>
  </si>
  <si>
    <t>Hall, Jenny</t>
  </si>
  <si>
    <t>Jones, John</t>
  </si>
  <si>
    <t>Kelley, Nancy</t>
  </si>
  <si>
    <t>Kennedy, Kimberly</t>
  </si>
  <si>
    <t>Knox, Lori</t>
  </si>
  <si>
    <t>Hansen, Andrew</t>
  </si>
  <si>
    <t>Landry, Linda</t>
  </si>
  <si>
    <t>Lane, Brandyn</t>
  </si>
  <si>
    <t>Hardin, Gregory</t>
  </si>
  <si>
    <t>Lawrence, Ronald</t>
  </si>
  <si>
    <t>Harding, Erin</t>
  </si>
  <si>
    <t>Lawson, Erin</t>
  </si>
  <si>
    <t>Little, Steve</t>
  </si>
  <si>
    <t>Harmon, Paul</t>
  </si>
  <si>
    <t>Long, Gary</t>
  </si>
  <si>
    <t>Harper, Cynthia</t>
  </si>
  <si>
    <t>Love, Danny</t>
  </si>
  <si>
    <t>Lucas, John</t>
  </si>
  <si>
    <t>Harrington, Aron</t>
  </si>
  <si>
    <t>Manning, John</t>
  </si>
  <si>
    <t>Harris, Brian</t>
  </si>
  <si>
    <t>Mathews, Marcia</t>
  </si>
  <si>
    <t>Harrison, Jonathan</t>
  </si>
  <si>
    <t>Maynard, Susan</t>
  </si>
  <si>
    <t>McClure, Gary</t>
  </si>
  <si>
    <t>McCormick, Hsi</t>
  </si>
  <si>
    <t>Harvey, Michael</t>
  </si>
  <si>
    <t>McCullough, Scott</t>
  </si>
  <si>
    <t>Hatfield, Carl</t>
  </si>
  <si>
    <t>Miller, Jessica</t>
  </si>
  <si>
    <t>Molina, Michael</t>
  </si>
  <si>
    <t>Hayes, Edward</t>
  </si>
  <si>
    <t>Research Center</t>
  </si>
  <si>
    <t>Montgomery, Christopher</t>
  </si>
  <si>
    <t>Moreno, Christopher</t>
  </si>
  <si>
    <t>Heath, Deborah</t>
  </si>
  <si>
    <t>Murphy, Jeff</t>
  </si>
  <si>
    <t>Henderson, Anthony</t>
  </si>
  <si>
    <t>Myers, Marc</t>
  </si>
  <si>
    <t>Henry, Craig</t>
  </si>
  <si>
    <t>Nguyen, Dennis</t>
  </si>
  <si>
    <t>Hensley, William</t>
  </si>
  <si>
    <t>Nicholson, Lee</t>
  </si>
  <si>
    <t>Norman, Rita</t>
  </si>
  <si>
    <t>Olson, Melanie</t>
  </si>
  <si>
    <t>Hernandez, Glenn</t>
  </si>
  <si>
    <t>Orr, Jennifer</t>
  </si>
  <si>
    <t>Herrera, Shawn</t>
  </si>
  <si>
    <t>Osborne, Bill</t>
  </si>
  <si>
    <t>Patton, Corey</t>
  </si>
  <si>
    <t>Paul, Michael</t>
  </si>
  <si>
    <t>Hickman, John</t>
  </si>
  <si>
    <t>Phelps, Gretchen</t>
  </si>
  <si>
    <t>Hicks, Monica</t>
  </si>
  <si>
    <t>Pitts, Dana</t>
  </si>
  <si>
    <t>Higgins, Angela</t>
  </si>
  <si>
    <t>Preston, Chris</t>
  </si>
  <si>
    <t>Reyes, Mary</t>
  </si>
  <si>
    <t>Reynolds, Barbara</t>
  </si>
  <si>
    <t>Richard, Karen</t>
  </si>
  <si>
    <t>Rios, Fredrick</t>
  </si>
  <si>
    <t>DR</t>
  </si>
  <si>
    <t>Hodges, Lisa</t>
  </si>
  <si>
    <t>Rivera, Timothy</t>
  </si>
  <si>
    <t>Hoffman, Brian D</t>
  </si>
  <si>
    <t>Roberson, Eileen</t>
  </si>
  <si>
    <t>Hogan, Daniel</t>
  </si>
  <si>
    <t>Robles, Charles</t>
  </si>
  <si>
    <t>Holland, Donald</t>
  </si>
  <si>
    <t>Rodgers, Daniel</t>
  </si>
  <si>
    <t>Holloway, Christopher</t>
  </si>
  <si>
    <t>Romero, Randy</t>
  </si>
  <si>
    <t>Holmes, Tito</t>
  </si>
  <si>
    <t>Rowe, Ken</t>
  </si>
  <si>
    <t>Rush, Lateef</t>
  </si>
  <si>
    <t>Russell, Mark</t>
  </si>
  <si>
    <t>Hoover, Evangeline</t>
  </si>
  <si>
    <t>Santos, Garret</t>
  </si>
  <si>
    <t>Saunders, Corey</t>
  </si>
  <si>
    <t>Scott, Todd</t>
  </si>
  <si>
    <t>Horton, Cleatis</t>
  </si>
  <si>
    <t>Sellers, William</t>
  </si>
  <si>
    <t>House, Paul</t>
  </si>
  <si>
    <t>Sexton, John</t>
  </si>
  <si>
    <t>Sheppard, Curtis</t>
  </si>
  <si>
    <t>Small, Athanasios</t>
  </si>
  <si>
    <t>Howell, Douglas</t>
  </si>
  <si>
    <t>Stewart, Elizabeth</t>
  </si>
  <si>
    <t>Hubbard, Sandra</t>
  </si>
  <si>
    <t>Strickland, Rajean</t>
  </si>
  <si>
    <t>Hudson, Lorna</t>
  </si>
  <si>
    <t>Tanner, Timothy</t>
  </si>
  <si>
    <t>Huff, Erik</t>
  </si>
  <si>
    <t>Todd, Steven</t>
  </si>
  <si>
    <t>Huffman, Ignacio</t>
  </si>
  <si>
    <t>Tran, Chad</t>
  </si>
  <si>
    <t>Hughes, Kevin</t>
  </si>
  <si>
    <t>Trevino, Gary</t>
  </si>
  <si>
    <t>Hull, Jeanne</t>
  </si>
  <si>
    <t>Tucker, James</t>
  </si>
  <si>
    <t>Hunt, Norman</t>
  </si>
  <si>
    <t>Tyler, Javier</t>
  </si>
  <si>
    <t>Hunter, Lisa</t>
  </si>
  <si>
    <t>Vargas, Bryant</t>
  </si>
  <si>
    <t>Hurst, Thomas</t>
  </si>
  <si>
    <t>Vasquez, Michael</t>
  </si>
  <si>
    <t>Wall, John</t>
  </si>
  <si>
    <t>Wallace, Timothy</t>
  </si>
  <si>
    <t>Jackson, Eric</t>
  </si>
  <si>
    <t>Walter, Michael</t>
  </si>
  <si>
    <t>Jacobs, Florianne</t>
  </si>
  <si>
    <t>Washington, Phillip</t>
  </si>
  <si>
    <t>James, Lynn</t>
  </si>
  <si>
    <t>Watts, Curtis</t>
  </si>
  <si>
    <t>Jefferson, Elaine</t>
  </si>
  <si>
    <t>Weaver, Eric</t>
  </si>
  <si>
    <t>Webb, Jim</t>
  </si>
  <si>
    <t>Jennings, Gary</t>
  </si>
  <si>
    <t>Welch, Michael</t>
  </si>
  <si>
    <t>Jensen, Kristina</t>
  </si>
  <si>
    <t>West, Jeffrey</t>
  </si>
  <si>
    <t>Jimenez, Dominic</t>
  </si>
  <si>
    <t>White, Daniel</t>
  </si>
  <si>
    <t>Johns, Chad</t>
  </si>
  <si>
    <t>Williams, Scott</t>
  </si>
  <si>
    <t>Johnson, Mary Jo</t>
  </si>
  <si>
    <t>Wood, Larry</t>
  </si>
  <si>
    <t>Woodward, Timothy</t>
  </si>
  <si>
    <t>Yates, Doug</t>
  </si>
  <si>
    <t>Juarez, Neill</t>
  </si>
  <si>
    <t>Keith, Thomas</t>
  </si>
  <si>
    <t>Livingston, Lynette</t>
  </si>
  <si>
    <t>Pacheco, Therese</t>
  </si>
  <si>
    <t>Porter, Rachel</t>
  </si>
  <si>
    <t>Kelly, Icelita</t>
  </si>
  <si>
    <t>Reeves, Greg</t>
  </si>
  <si>
    <t>Kim, Deborah</t>
  </si>
  <si>
    <t>King, Taslim</t>
  </si>
  <si>
    <t>Kirk, Chris</t>
  </si>
  <si>
    <t>Knight, Denise</t>
  </si>
  <si>
    <t>Coleman, Roque</t>
  </si>
  <si>
    <t>Koch, Danielle</t>
  </si>
  <si>
    <t>Kramer, Faye</t>
  </si>
  <si>
    <t>Lamb, John</t>
  </si>
  <si>
    <t>Lambert, Jody</t>
  </si>
  <si>
    <t>Lang, Dana</t>
  </si>
  <si>
    <t>Larsen, Lara</t>
  </si>
  <si>
    <t>Larson, David</t>
  </si>
  <si>
    <t>Leach, Jingwen</t>
  </si>
  <si>
    <t>Lee, Charles</t>
  </si>
  <si>
    <t>Leon, Emily</t>
  </si>
  <si>
    <t>Kirby, Michael</t>
  </si>
  <si>
    <t>Lewis, Frederick</t>
  </si>
  <si>
    <t>Lindsey, Deborah</t>
  </si>
  <si>
    <t>Lowe, Michelle</t>
  </si>
  <si>
    <t>Marquez, Thomas</t>
  </si>
  <si>
    <t>Marsh, Cynthia</t>
  </si>
  <si>
    <t>Lloyd, John</t>
  </si>
  <si>
    <t>Matthews, Diane</t>
  </si>
  <si>
    <t>Logan, Karen</t>
  </si>
  <si>
    <t>McCoy, Preston</t>
  </si>
  <si>
    <t>McKinney, Christofer</t>
  </si>
  <si>
    <t>Lopez, Stephen</t>
  </si>
  <si>
    <t>Mercado, David</t>
  </si>
  <si>
    <t>Middleton, Jen</t>
  </si>
  <si>
    <t>Morales, Linda</t>
  </si>
  <si>
    <t>Lowery, Charles</t>
  </si>
  <si>
    <t>Munoz, Michael</t>
  </si>
  <si>
    <t>Parrish, Debra</t>
  </si>
  <si>
    <t>Luna, Rodney</t>
  </si>
  <si>
    <t>Potter, Dawn</t>
  </si>
  <si>
    <t>Lynch, Scott</t>
  </si>
  <si>
    <t>Rich, Brent</t>
  </si>
  <si>
    <t>Lyons, Brian</t>
  </si>
  <si>
    <t>Rogers, Colleen</t>
  </si>
  <si>
    <t>Ross, Janice</t>
  </si>
  <si>
    <t>Maldonado, Robert</t>
  </si>
  <si>
    <t>Roth, Tony</t>
  </si>
  <si>
    <t>Savage, John</t>
  </si>
  <si>
    <t>Mann, Lowell</t>
  </si>
  <si>
    <t>Schroeder, Bennet</t>
  </si>
  <si>
    <t>Sharp, Janine</t>
  </si>
  <si>
    <t>Marks, LaReina</t>
  </si>
  <si>
    <t>Soto, Christopher</t>
  </si>
  <si>
    <t>Stephenson, Matthew</t>
  </si>
  <si>
    <t>Stone, Brian</t>
  </si>
  <si>
    <t>Marshall, Anita</t>
  </si>
  <si>
    <t>Trujillo, Shawn</t>
  </si>
  <si>
    <t>Martin, Terry</t>
  </si>
  <si>
    <t>Valdez, Ann</t>
  </si>
  <si>
    <t>Martinez, Kathleen</t>
  </si>
  <si>
    <t>Wells, Carlos</t>
  </si>
  <si>
    <t>Mason, Suzanne</t>
  </si>
  <si>
    <t>Wiggins, Frank</t>
  </si>
  <si>
    <t>Massey, Mark</t>
  </si>
  <si>
    <t>Wilson, Jessica</t>
  </si>
  <si>
    <t>Mathis, Shari</t>
  </si>
  <si>
    <t>Maxwell, Jill</t>
  </si>
  <si>
    <t>McBride, Grazyna</t>
  </si>
  <si>
    <t>McClain, Steven</t>
  </si>
  <si>
    <t>McConnell, Justin</t>
  </si>
  <si>
    <t>Lara, Mark</t>
  </si>
  <si>
    <t>McDaniel, Tamara</t>
  </si>
  <si>
    <t>McDowell, Scott</t>
  </si>
  <si>
    <t>Richardson, Deborah</t>
  </si>
  <si>
    <t>Smith, Koleen</t>
  </si>
  <si>
    <t>McIntosh, Jeremy</t>
  </si>
  <si>
    <t>Summers, Harold</t>
  </si>
  <si>
    <t>Swanson, Vicki</t>
  </si>
  <si>
    <t>Wade, Kevin</t>
  </si>
  <si>
    <t>Walls, Brian</t>
  </si>
  <si>
    <t>McLaughlin, Edward</t>
  </si>
  <si>
    <t>Weber, Larry</t>
  </si>
  <si>
    <t>McLean, Richard</t>
  </si>
  <si>
    <t>Medina, Warren</t>
  </si>
  <si>
    <t>Monroe, Justin</t>
  </si>
  <si>
    <t>Melton, Scott</t>
  </si>
  <si>
    <t>Patrick, Wendy</t>
  </si>
  <si>
    <t>Winters, Shaun</t>
  </si>
  <si>
    <t>Merritt, Kevin</t>
  </si>
  <si>
    <t>Meyer, Charles</t>
  </si>
  <si>
    <t>Miles, Kenneth</t>
  </si>
  <si>
    <t>Mills, Melissa</t>
  </si>
  <si>
    <t>Miranda, Elena</t>
  </si>
  <si>
    <t>Freeman, Dennis</t>
  </si>
  <si>
    <t>Moody, Matthew</t>
  </si>
  <si>
    <t>Moore, Robert</t>
  </si>
  <si>
    <t>Moran, Carol</t>
  </si>
  <si>
    <t>Morris, Richelle</t>
  </si>
  <si>
    <t>Klein, Robert</t>
  </si>
  <si>
    <t>Morton, Brian</t>
  </si>
  <si>
    <t>Mosley, Michael</t>
  </si>
  <si>
    <t>Mueller, Philip</t>
  </si>
  <si>
    <t>Murray, Rebecca</t>
  </si>
  <si>
    <t>Mullins, Angela</t>
  </si>
  <si>
    <t>Navarro, Marc</t>
  </si>
  <si>
    <t>Newton, Leigh</t>
  </si>
  <si>
    <t>Nixon, Randy</t>
  </si>
  <si>
    <t>Pearson, Cassy</t>
  </si>
  <si>
    <t>Price, Diana</t>
  </si>
  <si>
    <t>Rice, Diane</t>
  </si>
  <si>
    <t>Nelson, Shira</t>
  </si>
  <si>
    <t>Robbins, Suzanne</t>
  </si>
  <si>
    <t>Newman, Aria</t>
  </si>
  <si>
    <t>Robinson, John</t>
  </si>
  <si>
    <t>Rose, Mark</t>
  </si>
  <si>
    <t>Salinas, Jon</t>
  </si>
  <si>
    <t>Short, Timothy</t>
  </si>
  <si>
    <t>Sparks, Terri</t>
  </si>
  <si>
    <t>Stephens, Bonnie</t>
  </si>
  <si>
    <t>Stokes, Jonathan</t>
  </si>
  <si>
    <t>Underwood, Todd</t>
  </si>
  <si>
    <t>Wyatt, Kelly</t>
  </si>
  <si>
    <t>Nunez, Benning</t>
  </si>
  <si>
    <t>O'Brien, Madelyn</t>
  </si>
  <si>
    <t>Oliver, Francisco</t>
  </si>
  <si>
    <t>Olsen, Ewan</t>
  </si>
  <si>
    <t>O'Neal, William</t>
  </si>
  <si>
    <t>Ortiz, Cynthia</t>
  </si>
  <si>
    <t>Pena, Erik</t>
  </si>
  <si>
    <t>Pruitt, Randy</t>
  </si>
  <si>
    <t>Salazar, Ruben</t>
  </si>
  <si>
    <t>Sherman, Karin</t>
  </si>
  <si>
    <t>Stevenson, Michael</t>
  </si>
  <si>
    <t>Watson, Christian</t>
  </si>
  <si>
    <t>Page, Lisa</t>
  </si>
  <si>
    <t>Parks, Christopher</t>
  </si>
  <si>
    <t>Atkinson, Danielle</t>
  </si>
  <si>
    <t>Parsons, Phillip</t>
  </si>
  <si>
    <t>Patel, Donald</t>
  </si>
  <si>
    <t>Patterson, Robert</t>
  </si>
  <si>
    <t>Pennington, Gary</t>
  </si>
  <si>
    <t>Perez, Kim</t>
  </si>
  <si>
    <t>Peters, Robert</t>
  </si>
  <si>
    <t>Curry, Hunyen</t>
  </si>
  <si>
    <t>Peterson, Shaun</t>
  </si>
  <si>
    <t>Deleon, Jaquelyn</t>
  </si>
  <si>
    <t>Pittman, Bacardi</t>
  </si>
  <si>
    <t>Powell, Juli</t>
  </si>
  <si>
    <t>Powers, Tia</t>
  </si>
  <si>
    <t>Gill, Douglas</t>
  </si>
  <si>
    <t>Prince, Robert</t>
  </si>
  <si>
    <t>Gray, Mark</t>
  </si>
  <si>
    <t>Pugh, Lawrence</t>
  </si>
  <si>
    <t>Quinn, Cinnamon</t>
  </si>
  <si>
    <t>Ramos, Jan</t>
  </si>
  <si>
    <t>Ramsey, Nathaniel</t>
  </si>
  <si>
    <t>Randolph, Kristin</t>
  </si>
  <si>
    <t>Ray, ReAnnon</t>
  </si>
  <si>
    <t>Reed, Larry</t>
  </si>
  <si>
    <t>Reese, Marc</t>
  </si>
  <si>
    <t>Reid, Elizabeth</t>
  </si>
  <si>
    <t>Rhodes, Brenda</t>
  </si>
  <si>
    <t>Riley, David</t>
  </si>
  <si>
    <t>Robertson, Nathan</t>
  </si>
  <si>
    <t>Obrien, Madelyn</t>
  </si>
  <si>
    <t>Ruiz, Randall</t>
  </si>
  <si>
    <t>Sandoval, James</t>
  </si>
  <si>
    <t>Santiago, Michael</t>
  </si>
  <si>
    <t>Schultz, Norman</t>
  </si>
  <si>
    <t>Spencer, Boyd</t>
  </si>
  <si>
    <t>Strong, Lisa</t>
  </si>
  <si>
    <t>Terry, Karin</t>
  </si>
  <si>
    <t>Vazquez, Kenneth</t>
  </si>
  <si>
    <t>Warren, Jean</t>
  </si>
  <si>
    <t>Wilkinson, Gregory</t>
  </si>
  <si>
    <t>Wise, Ted</t>
  </si>
  <si>
    <t>Sanders, Troy</t>
  </si>
  <si>
    <t>Wolfe, Keith</t>
  </si>
  <si>
    <t>Wong, Dennis</t>
  </si>
  <si>
    <t>Woodard, Charles</t>
  </si>
  <si>
    <t>Young, Benjamin</t>
  </si>
  <si>
    <t>Sawyer, Catherine</t>
  </si>
  <si>
    <t>Schmidt, Michael</t>
  </si>
  <si>
    <t>Schneider, Gay</t>
  </si>
  <si>
    <t>Schwartz, Joseph</t>
  </si>
  <si>
    <t>Shaffer, Nobuko</t>
  </si>
  <si>
    <t>Shannon, Kevin</t>
  </si>
  <si>
    <t>Casey, Ronald</t>
  </si>
  <si>
    <t>Shaw, Pat</t>
  </si>
  <si>
    <t>Shepherd, Annie</t>
  </si>
  <si>
    <t>Shields, Robert</t>
  </si>
  <si>
    <t>Simmons, Robert</t>
  </si>
  <si>
    <t>Simpson, Jimmy</t>
  </si>
  <si>
    <t>Griffith, Michelle</t>
  </si>
  <si>
    <t>Singleton, David</t>
  </si>
  <si>
    <t>Sloan, Cindy</t>
  </si>
  <si>
    <t>Snyder, Duane</t>
  </si>
  <si>
    <t>Solis, Daniel</t>
  </si>
  <si>
    <t>Stafford, Rhonda</t>
  </si>
  <si>
    <t>Mendoza, Bobby</t>
  </si>
  <si>
    <t>Oneal, William</t>
  </si>
  <si>
    <t>Sutton, Matthew</t>
  </si>
  <si>
    <t>Sweeney, Barbara</t>
  </si>
  <si>
    <t>Thomas, Shannon</t>
  </si>
  <si>
    <t>Thornton, Charles</t>
  </si>
  <si>
    <t>Vance, Cheryl</t>
  </si>
  <si>
    <t>Velez, Letitia</t>
  </si>
  <si>
    <t>Walsh, Matthew</t>
  </si>
  <si>
    <t>Ware, David</t>
  </si>
  <si>
    <t>Warner, Stephen</t>
  </si>
  <si>
    <t>Waters, Alfred</t>
  </si>
  <si>
    <t>Whitaker, Jessica</t>
  </si>
  <si>
    <t>Whitehead, Carolyn</t>
  </si>
  <si>
    <t>Wilcox, Robert</t>
  </si>
  <si>
    <t>Willis, Ralph</t>
  </si>
  <si>
    <t>Wright, Brad</t>
  </si>
  <si>
    <t>York, Steven</t>
  </si>
  <si>
    <t>Velasquez, Clint</t>
  </si>
  <si>
    <t>Wagner, Lynne</t>
  </si>
  <si>
    <t>Walker, Mike</t>
  </si>
  <si>
    <t>Walters, Ann</t>
  </si>
  <si>
    <t>Walton, Benjamin</t>
  </si>
  <si>
    <t>Watkins, Gary</t>
  </si>
  <si>
    <t>Finley, James</t>
  </si>
  <si>
    <t>Weeks, Troy</t>
  </si>
  <si>
    <t>Hampton, Catherine</t>
  </si>
  <si>
    <t>Wilkerson, Claudia</t>
  </si>
  <si>
    <t>Woods, Marcus</t>
  </si>
  <si>
    <t>Zimmerman, Julian</t>
  </si>
  <si>
    <t>Turner, Ray</t>
  </si>
  <si>
    <t>Williamson, Sumedha</t>
  </si>
  <si>
    <t>Steele, Gerald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</si>
</sst>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00\-00\-0000"/>
    <numFmt numFmtId="166" formatCode="[&lt;=9999999]###\-####;\(###\)\ ###\-####"/>
  </numFmts>
  <fonts count="11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</fills>
  <borders count="7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6" fillId="0" borderId="0"/>
    <xf numFmtId="43" fontId="6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</cellStyleXfs>
  <cellXfs count="49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  <xf numFmtId="18" fontId="0" fillId="0" borderId="0" xfId="0" applyNumberFormat="1"/>
    <xf numFmtId="20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/>
    </xf>
    <xf numFmtId="0" fontId="5" fillId="0" borderId="0" xfId="0" applyFont="1"/>
    <xf numFmtId="0" fontId="4" fillId="0" borderId="0" xfId="0" applyFont="1"/>
    <xf numFmtId="164" fontId="3" fillId="0" borderId="0" xfId="0" applyNumberFormat="1" applyFont="1"/>
    <xf numFmtId="0" fontId="3" fillId="4" borderId="0" xfId="0" applyFont="1" applyFill="1"/>
    <xf numFmtId="0" fontId="0" fillId="5" borderId="0" xfId="0" applyFill="1"/>
    <xf numFmtId="0" fontId="5" fillId="5" borderId="0" xfId="0" applyFont="1" applyFill="1"/>
    <xf numFmtId="0" fontId="5" fillId="0" borderId="0" xfId="0" applyFont="1" applyFill="1"/>
    <xf numFmtId="0" fontId="7" fillId="6" borderId="1" xfId="1" applyFont="1" applyFill="1" applyBorder="1" applyAlignment="1">
      <alignment horizontal="left" vertical="top"/>
    </xf>
    <xf numFmtId="0" fontId="7" fillId="6" borderId="1" xfId="1" applyFont="1" applyFill="1" applyBorder="1" applyAlignment="1">
      <alignment vertical="top"/>
    </xf>
    <xf numFmtId="0" fontId="7" fillId="6" borderId="1" xfId="1" applyFont="1" applyFill="1" applyBorder="1" applyAlignment="1">
      <alignment horizontal="center" vertical="top"/>
    </xf>
    <xf numFmtId="3" fontId="7" fillId="6" borderId="1" xfId="2" applyNumberFormat="1" applyFont="1" applyFill="1" applyBorder="1" applyAlignment="1">
      <alignment horizontal="right" vertical="top"/>
    </xf>
    <xf numFmtId="165" fontId="4" fillId="6" borderId="1" xfId="3" applyNumberFormat="1" applyFont="1" applyFill="1" applyBorder="1" applyAlignment="1">
      <alignment horizontal="center" vertical="top"/>
    </xf>
    <xf numFmtId="166" fontId="4" fillId="6" borderId="1" xfId="3" applyNumberFormat="1" applyFont="1" applyFill="1" applyBorder="1" applyAlignment="1">
      <alignment horizontal="center" vertical="top"/>
    </xf>
    <xf numFmtId="0" fontId="4" fillId="6" borderId="1" xfId="3" applyFont="1" applyFill="1" applyBorder="1" applyAlignment="1">
      <alignment vertical="top"/>
    </xf>
    <xf numFmtId="3" fontId="4" fillId="6" borderId="1" xfId="3" applyNumberFormat="1" applyFont="1" applyFill="1" applyBorder="1" applyAlignment="1">
      <alignment horizontal="right" vertical="top"/>
    </xf>
    <xf numFmtId="164" fontId="3" fillId="0" borderId="0" xfId="4" applyNumberFormat="1" applyFont="1"/>
    <xf numFmtId="0" fontId="9" fillId="0" borderId="0" xfId="3" applyFont="1"/>
    <xf numFmtId="165" fontId="4" fillId="7" borderId="1" xfId="3" applyNumberFormat="1" applyFont="1" applyFill="1" applyBorder="1" applyAlignment="1">
      <alignment horizontal="center" vertical="top"/>
    </xf>
    <xf numFmtId="0" fontId="4" fillId="7" borderId="1" xfId="3" applyFont="1" applyFill="1" applyBorder="1" applyAlignment="1">
      <alignment horizontal="left" vertical="top"/>
    </xf>
    <xf numFmtId="0" fontId="4" fillId="7" borderId="1" xfId="3" applyFont="1" applyFill="1" applyBorder="1" applyAlignment="1">
      <alignment horizontal="center" vertical="top"/>
    </xf>
    <xf numFmtId="0" fontId="4" fillId="7" borderId="1" xfId="3" applyFont="1" applyFill="1" applyBorder="1" applyAlignment="1">
      <alignment vertical="top"/>
    </xf>
    <xf numFmtId="14" fontId="4" fillId="7" borderId="1" xfId="3" applyNumberFormat="1" applyFont="1" applyFill="1" applyBorder="1" applyAlignment="1">
      <alignment horizontal="right" vertical="top"/>
    </xf>
    <xf numFmtId="0" fontId="4" fillId="7" borderId="1" xfId="3" applyFont="1" applyFill="1" applyBorder="1" applyAlignment="1">
      <alignment horizontal="right" vertical="top"/>
    </xf>
    <xf numFmtId="0" fontId="10" fillId="0" borderId="0" xfId="1" applyFont="1"/>
    <xf numFmtId="0" fontId="10" fillId="0" borderId="0" xfId="1" applyFont="1" applyAlignment="1">
      <alignment horizontal="right"/>
    </xf>
    <xf numFmtId="3" fontId="10" fillId="0" borderId="0" xfId="1" applyNumberFormat="1" applyFont="1"/>
    <xf numFmtId="165" fontId="3" fillId="0" borderId="0" xfId="4" applyNumberFormat="1" applyFont="1" applyAlignment="1">
      <alignment horizontal="center"/>
    </xf>
    <xf numFmtId="166" fontId="3" fillId="0" borderId="0" xfId="3" applyNumberFormat="1" applyFont="1" applyAlignment="1">
      <alignment horizontal="right"/>
    </xf>
    <xf numFmtId="3" fontId="3" fillId="0" borderId="0" xfId="4" applyNumberFormat="1" applyFont="1"/>
    <xf numFmtId="0" fontId="3" fillId="0" borderId="0" xfId="3" applyFont="1"/>
    <xf numFmtId="165" fontId="3" fillId="0" borderId="0" xfId="3" applyNumberFormat="1" applyFont="1" applyAlignment="1">
      <alignment horizontal="right"/>
    </xf>
    <xf numFmtId="0" fontId="3" fillId="0" borderId="0" xfId="3" applyFont="1" applyAlignment="1" applyProtection="1">
      <alignment horizontal="center"/>
      <protection locked="0"/>
    </xf>
    <xf numFmtId="14" fontId="3" fillId="0" borderId="0" xfId="4" applyNumberFormat="1" applyFont="1"/>
    <xf numFmtId="165" fontId="3" fillId="0" borderId="0" xfId="3" applyNumberFormat="1" applyFont="1" applyAlignment="1">
      <alignment horizontal="center"/>
    </xf>
    <xf numFmtId="0" fontId="0" fillId="8" borderId="2" xfId="0" applyFill="1" applyBorder="1"/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3" fontId="10" fillId="0" borderId="0" xfId="2" applyNumberFormat="1" applyFont="1"/>
  </cellXfs>
  <cellStyles count="5">
    <cellStyle name="Comma 2" xfId="2" xr:uid="{46CBC3A7-FB58-1D43-9B13-D4752CFDE41C}"/>
    <cellStyle name="Comma 4" xfId="4" xr:uid="{CA54EDCF-8031-7C41-91D0-63F5CD93A06F}"/>
    <cellStyle name="Normal" xfId="0" builtinId="0"/>
    <cellStyle name="Normal 2" xfId="1" xr:uid="{BBBC8A76-3165-7F41-AD3C-B63D701CBE7F}"/>
    <cellStyle name="Normal 5" xfId="3" xr:uid="{4642675A-6BFB-FE40-B205-AD5D8BDFA81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A7B85-F68A-F640-B325-F823EDABA4BF}">
  <dimension ref="A1:I20"/>
  <sheetViews>
    <sheetView workbookViewId="0">
      <selection sqref="A1:H4"/>
    </sheetView>
  </sheetViews>
  <sheetFormatPr baseColWidth="10" defaultRowHeight="16" x14ac:dyDescent="0.2"/>
  <sheetData>
    <row r="1" spans="1:9" x14ac:dyDescent="0.2"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9" x14ac:dyDescent="0.2">
      <c r="A2" t="s">
        <v>0</v>
      </c>
      <c r="B2">
        <v>120</v>
      </c>
      <c r="C2">
        <v>160</v>
      </c>
      <c r="D2">
        <v>210</v>
      </c>
      <c r="E2">
        <v>250</v>
      </c>
      <c r="F2">
        <v>325</v>
      </c>
      <c r="G2">
        <v>440</v>
      </c>
    </row>
    <row r="3" spans="1:9" x14ac:dyDescent="0.2">
      <c r="A3" t="s">
        <v>1</v>
      </c>
      <c r="B3">
        <v>100</v>
      </c>
      <c r="C3">
        <v>130</v>
      </c>
      <c r="D3">
        <v>160</v>
      </c>
      <c r="E3">
        <v>200</v>
      </c>
      <c r="F3">
        <v>260</v>
      </c>
      <c r="G3">
        <v>360</v>
      </c>
    </row>
    <row r="4" spans="1:9" x14ac:dyDescent="0.2">
      <c r="A4" t="s">
        <v>2</v>
      </c>
    </row>
    <row r="6" spans="1:9" x14ac:dyDescent="0.2">
      <c r="B6" t="s">
        <v>9</v>
      </c>
      <c r="C6" t="s">
        <v>10</v>
      </c>
      <c r="D6" t="s">
        <v>11</v>
      </c>
      <c r="E6" t="s">
        <v>12</v>
      </c>
      <c r="F6" t="s">
        <v>13</v>
      </c>
      <c r="G6" t="s">
        <v>14</v>
      </c>
      <c r="H6" t="s">
        <v>15</v>
      </c>
    </row>
    <row r="9" spans="1:9" x14ac:dyDescent="0.2">
      <c r="C9" t="s">
        <v>3</v>
      </c>
      <c r="H9" t="s">
        <v>27</v>
      </c>
    </row>
    <row r="10" spans="1:9" x14ac:dyDescent="0.2">
      <c r="B10" t="s">
        <v>3</v>
      </c>
      <c r="C10" t="s">
        <v>4</v>
      </c>
      <c r="F10" t="s">
        <v>23</v>
      </c>
      <c r="G10" t="s">
        <v>19</v>
      </c>
      <c r="H10" t="s">
        <v>28</v>
      </c>
    </row>
    <row r="11" spans="1:9" x14ac:dyDescent="0.2">
      <c r="B11" t="s">
        <v>4</v>
      </c>
      <c r="C11" t="s">
        <v>5</v>
      </c>
      <c r="F11" t="s">
        <v>24</v>
      </c>
      <c r="G11" t="s">
        <v>20</v>
      </c>
      <c r="H11" t="s">
        <v>29</v>
      </c>
    </row>
    <row r="12" spans="1:9" x14ac:dyDescent="0.2">
      <c r="B12" t="s">
        <v>5</v>
      </c>
      <c r="C12" t="s">
        <v>6</v>
      </c>
      <c r="F12" t="s">
        <v>25</v>
      </c>
      <c r="G12" t="s">
        <v>21</v>
      </c>
      <c r="H12" t="s">
        <v>30</v>
      </c>
    </row>
    <row r="13" spans="1:9" x14ac:dyDescent="0.2">
      <c r="B13" t="s">
        <v>6</v>
      </c>
      <c r="F13" t="s">
        <v>26</v>
      </c>
      <c r="G13" t="s">
        <v>22</v>
      </c>
      <c r="H13" s="1" t="s">
        <v>27</v>
      </c>
      <c r="I13" t="s">
        <v>31</v>
      </c>
    </row>
    <row r="14" spans="1:9" x14ac:dyDescent="0.2">
      <c r="B14" t="s">
        <v>7</v>
      </c>
      <c r="F14" s="1" t="s">
        <v>23</v>
      </c>
      <c r="G14" s="1" t="s">
        <v>19</v>
      </c>
      <c r="H14" s="1" t="s">
        <v>28</v>
      </c>
    </row>
    <row r="15" spans="1:9" x14ac:dyDescent="0.2">
      <c r="B15" t="s">
        <v>8</v>
      </c>
      <c r="F15" s="1" t="s">
        <v>24</v>
      </c>
      <c r="G15" s="1" t="s">
        <v>20</v>
      </c>
      <c r="H15" s="1" t="s">
        <v>29</v>
      </c>
    </row>
    <row r="16" spans="1:9" x14ac:dyDescent="0.2">
      <c r="B16" t="s">
        <v>16</v>
      </c>
      <c r="F16" s="1" t="s">
        <v>25</v>
      </c>
      <c r="H16" s="1" t="s">
        <v>30</v>
      </c>
    </row>
    <row r="17" spans="2:6" x14ac:dyDescent="0.2">
      <c r="B17" t="s">
        <v>17</v>
      </c>
      <c r="F17" s="1" t="s">
        <v>26</v>
      </c>
    </row>
    <row r="18" spans="2:6" x14ac:dyDescent="0.2">
      <c r="B18" t="s">
        <v>18</v>
      </c>
      <c r="F18" s="2" t="s">
        <v>23</v>
      </c>
    </row>
    <row r="19" spans="2:6" x14ac:dyDescent="0.2">
      <c r="F19" s="2" t="s">
        <v>24</v>
      </c>
    </row>
    <row r="20" spans="2:6" x14ac:dyDescent="0.2">
      <c r="F20" s="2" t="s">
        <v>25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D622F-AB8E-0143-8899-5AE766E6E3A2}">
  <dimension ref="A1:E15"/>
  <sheetViews>
    <sheetView workbookViewId="0">
      <selection activeCell="B33" sqref="B33"/>
    </sheetView>
  </sheetViews>
  <sheetFormatPr baseColWidth="10" defaultRowHeight="16" x14ac:dyDescent="0.2"/>
  <cols>
    <col min="1" max="1" width="34.33203125" customWidth="1"/>
    <col min="2" max="2" width="17.83203125" bestFit="1" customWidth="1"/>
  </cols>
  <sheetData>
    <row r="1" spans="1:5" x14ac:dyDescent="0.2">
      <c r="A1" t="s">
        <v>32</v>
      </c>
      <c r="D1" t="s">
        <v>39</v>
      </c>
    </row>
    <row r="2" spans="1:5" x14ac:dyDescent="0.2">
      <c r="A2" t="s">
        <v>35</v>
      </c>
      <c r="D2" t="s">
        <v>41</v>
      </c>
    </row>
    <row r="3" spans="1:5" x14ac:dyDescent="0.2">
      <c r="D3" s="4">
        <v>0.56527777777777777</v>
      </c>
    </row>
    <row r="4" spans="1:5" x14ac:dyDescent="0.2">
      <c r="A4" s="3">
        <v>44523</v>
      </c>
      <c r="B4" t="s">
        <v>36</v>
      </c>
    </row>
    <row r="5" spans="1:5" x14ac:dyDescent="0.2">
      <c r="A5" s="3">
        <v>44523</v>
      </c>
      <c r="D5" s="5">
        <v>0.69652777777777775</v>
      </c>
      <c r="E5" t="s">
        <v>40</v>
      </c>
    </row>
    <row r="7" spans="1:5" x14ac:dyDescent="0.2">
      <c r="A7" t="s">
        <v>38</v>
      </c>
    </row>
    <row r="8" spans="1:5" x14ac:dyDescent="0.2">
      <c r="A8" t="s">
        <v>33</v>
      </c>
      <c r="B8" t="s">
        <v>37</v>
      </c>
    </row>
    <row r="9" spans="1:5" x14ac:dyDescent="0.2">
      <c r="A9" t="s">
        <v>34</v>
      </c>
    </row>
    <row r="12" spans="1:5" x14ac:dyDescent="0.2">
      <c r="A12" t="s">
        <v>42</v>
      </c>
    </row>
    <row r="13" spans="1:5" x14ac:dyDescent="0.2">
      <c r="A13" t="s">
        <v>43</v>
      </c>
    </row>
    <row r="15" spans="1:5" x14ac:dyDescent="0.2">
      <c r="A15" s="3">
        <v>44523</v>
      </c>
      <c r="B15" s="3">
        <f>A15+100</f>
        <v>44623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ACA1A-D318-D84A-985A-A5B87445AC54}">
  <dimension ref="A1:J5"/>
  <sheetViews>
    <sheetView workbookViewId="0">
      <selection activeCell="C13" sqref="C13"/>
    </sheetView>
  </sheetViews>
  <sheetFormatPr baseColWidth="10" defaultRowHeight="16" x14ac:dyDescent="0.2"/>
  <cols>
    <col min="8" max="8" width="25.83203125" bestFit="1" customWidth="1"/>
    <col min="9" max="9" width="29.33203125" bestFit="1" customWidth="1"/>
  </cols>
  <sheetData>
    <row r="1" spans="1:10" x14ac:dyDescent="0.2">
      <c r="A1" s="6"/>
      <c r="B1" s="6" t="s">
        <v>3</v>
      </c>
      <c r="C1" s="6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45</v>
      </c>
      <c r="I1" s="6" t="s">
        <v>46</v>
      </c>
    </row>
    <row r="2" spans="1:10" x14ac:dyDescent="0.2">
      <c r="A2" s="6" t="s">
        <v>0</v>
      </c>
      <c r="B2" s="6">
        <v>120</v>
      </c>
      <c r="C2" s="6">
        <v>160</v>
      </c>
      <c r="D2" s="6">
        <v>210</v>
      </c>
      <c r="E2" s="6">
        <v>250</v>
      </c>
      <c r="F2" s="6">
        <v>325</v>
      </c>
      <c r="G2" s="6">
        <v>440</v>
      </c>
      <c r="H2" s="6">
        <f>SUM(B2:G2)</f>
        <v>1505</v>
      </c>
      <c r="I2">
        <f>AVERAGE(B2:G2)</f>
        <v>250.83333333333334</v>
      </c>
      <c r="J2" t="s">
        <v>50</v>
      </c>
    </row>
    <row r="3" spans="1:10" x14ac:dyDescent="0.2">
      <c r="A3" s="6" t="s">
        <v>1</v>
      </c>
      <c r="B3" s="6">
        <v>100</v>
      </c>
      <c r="C3" s="6">
        <v>130</v>
      </c>
      <c r="D3" s="6">
        <v>160</v>
      </c>
      <c r="E3" s="6">
        <v>200</v>
      </c>
      <c r="F3" s="6">
        <v>260</v>
      </c>
      <c r="G3" s="6">
        <v>360</v>
      </c>
      <c r="H3" s="6">
        <f>SUM(B3:G3)</f>
        <v>1210</v>
      </c>
      <c r="I3">
        <f>AVERAGE(B3:G3)</f>
        <v>201.66666666666666</v>
      </c>
    </row>
    <row r="4" spans="1:10" x14ac:dyDescent="0.2">
      <c r="A4" s="6" t="s">
        <v>2</v>
      </c>
      <c r="B4" s="6">
        <f>B2-B3</f>
        <v>20</v>
      </c>
      <c r="C4" s="6">
        <f t="shared" ref="C4:G4" si="0">C2-C3</f>
        <v>30</v>
      </c>
      <c r="D4" s="6">
        <f t="shared" si="0"/>
        <v>50</v>
      </c>
      <c r="E4" s="6">
        <f t="shared" si="0"/>
        <v>50</v>
      </c>
      <c r="F4" s="6">
        <f t="shared" si="0"/>
        <v>65</v>
      </c>
      <c r="G4" s="6">
        <f t="shared" si="0"/>
        <v>80</v>
      </c>
      <c r="H4" s="6" t="s">
        <v>49</v>
      </c>
    </row>
    <row r="5" spans="1:10" x14ac:dyDescent="0.2">
      <c r="B5" t="s">
        <v>44</v>
      </c>
      <c r="H5" t="s">
        <v>47</v>
      </c>
      <c r="I5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99B9D-CC99-1D44-B555-D6D4208E89EB}">
  <dimension ref="A1:I32"/>
  <sheetViews>
    <sheetView topLeftCell="A10" workbookViewId="0">
      <selection activeCell="A21" sqref="A21"/>
    </sheetView>
  </sheetViews>
  <sheetFormatPr baseColWidth="10" defaultRowHeight="16" x14ac:dyDescent="0.2"/>
  <sheetData>
    <row r="1" spans="1:9" x14ac:dyDescent="0.2">
      <c r="A1" s="7"/>
      <c r="B1" s="8" t="s">
        <v>51</v>
      </c>
      <c r="C1" s="8" t="s">
        <v>52</v>
      </c>
      <c r="D1" s="8" t="s">
        <v>53</v>
      </c>
      <c r="E1" s="8" t="s">
        <v>54</v>
      </c>
      <c r="F1" s="8" t="s">
        <v>55</v>
      </c>
      <c r="G1" s="8" t="s">
        <v>56</v>
      </c>
      <c r="H1" s="9"/>
    </row>
    <row r="2" spans="1:9" x14ac:dyDescent="0.2">
      <c r="A2" s="10" t="s">
        <v>57</v>
      </c>
      <c r="B2" s="7">
        <v>74</v>
      </c>
      <c r="C2" s="7">
        <v>102</v>
      </c>
      <c r="D2" s="7">
        <v>118</v>
      </c>
      <c r="E2" s="7">
        <v>128</v>
      </c>
      <c r="F2" s="7">
        <v>154</v>
      </c>
      <c r="G2" s="7">
        <f>SUM(B2:F2)</f>
        <v>576</v>
      </c>
      <c r="H2" s="9"/>
      <c r="I2" t="s">
        <v>66</v>
      </c>
    </row>
    <row r="3" spans="1:9" x14ac:dyDescent="0.2">
      <c r="A3" s="10"/>
      <c r="B3" s="7"/>
      <c r="C3" s="7"/>
      <c r="D3" s="7"/>
      <c r="E3" s="7"/>
      <c r="F3" s="7"/>
      <c r="G3" s="7"/>
      <c r="H3" s="9"/>
    </row>
    <row r="4" spans="1:9" x14ac:dyDescent="0.2">
      <c r="A4" s="7"/>
      <c r="B4" s="11"/>
      <c r="C4" s="7"/>
      <c r="D4" s="7"/>
      <c r="E4" s="7"/>
      <c r="F4" s="7"/>
      <c r="G4" s="7"/>
      <c r="H4" s="9"/>
    </row>
    <row r="5" spans="1:9" x14ac:dyDescent="0.2">
      <c r="A5" s="10" t="s">
        <v>58</v>
      </c>
      <c r="B5" s="11">
        <v>4814</v>
      </c>
      <c r="C5" s="11"/>
      <c r="D5" s="7"/>
      <c r="E5" s="7"/>
      <c r="F5" s="7"/>
      <c r="G5" s="7"/>
      <c r="H5" s="9">
        <v>78</v>
      </c>
    </row>
    <row r="6" spans="1:9" x14ac:dyDescent="0.2">
      <c r="A6" s="10" t="s">
        <v>59</v>
      </c>
      <c r="B6" s="11">
        <v>6109</v>
      </c>
      <c r="C6" s="11"/>
      <c r="D6" s="7"/>
      <c r="E6" s="7"/>
      <c r="F6" s="7"/>
      <c r="G6" s="7"/>
      <c r="H6" s="9">
        <v>45</v>
      </c>
    </row>
    <row r="7" spans="1:9" x14ac:dyDescent="0.2">
      <c r="A7" s="10" t="s">
        <v>60</v>
      </c>
      <c r="B7" s="11">
        <v>6667</v>
      </c>
      <c r="C7" s="11"/>
      <c r="D7" s="7"/>
      <c r="E7" s="7">
        <v>22</v>
      </c>
      <c r="F7" s="7">
        <v>89</v>
      </c>
      <c r="G7" s="7">
        <v>34</v>
      </c>
      <c r="H7" s="9"/>
    </row>
    <row r="8" spans="1:9" x14ac:dyDescent="0.2">
      <c r="A8" s="10" t="s">
        <v>61</v>
      </c>
      <c r="B8" s="11">
        <v>7506</v>
      </c>
      <c r="C8" s="11"/>
      <c r="D8" s="7"/>
      <c r="E8" s="7"/>
      <c r="F8" s="7"/>
      <c r="G8" s="7"/>
      <c r="H8" s="9"/>
    </row>
    <row r="9" spans="1:9" x14ac:dyDescent="0.2">
      <c r="A9" s="10"/>
      <c r="B9" s="11">
        <f>SUM(B5:B8)</f>
        <v>25096</v>
      </c>
      <c r="C9" t="s">
        <v>66</v>
      </c>
      <c r="D9" s="7"/>
      <c r="E9" s="7"/>
      <c r="F9" s="7"/>
      <c r="G9" s="7"/>
      <c r="H9" s="9"/>
    </row>
    <row r="10" spans="1:9" x14ac:dyDescent="0.2">
      <c r="A10" s="7"/>
      <c r="B10" s="11"/>
      <c r="C10" s="7"/>
      <c r="D10" s="7"/>
      <c r="E10" s="7"/>
      <c r="F10" s="7"/>
      <c r="G10" s="7"/>
      <c r="H10" s="9"/>
    </row>
    <row r="11" spans="1:9" x14ac:dyDescent="0.2">
      <c r="A11" s="7"/>
      <c r="B11" s="8" t="s">
        <v>3</v>
      </c>
      <c r="C11" s="8" t="s">
        <v>4</v>
      </c>
      <c r="D11" s="8" t="s">
        <v>5</v>
      </c>
      <c r="E11" s="8" t="s">
        <v>6</v>
      </c>
      <c r="F11" s="8" t="s">
        <v>7</v>
      </c>
      <c r="G11" s="8" t="s">
        <v>8</v>
      </c>
      <c r="H11" s="9"/>
    </row>
    <row r="12" spans="1:9" x14ac:dyDescent="0.2">
      <c r="A12" s="10" t="s">
        <v>62</v>
      </c>
      <c r="B12" s="12">
        <v>13</v>
      </c>
      <c r="C12" s="12">
        <v>21</v>
      </c>
      <c r="D12" s="12">
        <v>13</v>
      </c>
      <c r="E12" s="12">
        <v>17</v>
      </c>
      <c r="F12" s="12">
        <v>18</v>
      </c>
      <c r="G12" s="12">
        <v>25</v>
      </c>
      <c r="H12" s="14">
        <f>SUM(B12:G12)</f>
        <v>107</v>
      </c>
    </row>
    <row r="13" spans="1:9" x14ac:dyDescent="0.2">
      <c r="A13" s="10" t="s">
        <v>63</v>
      </c>
      <c r="B13" s="12">
        <v>11</v>
      </c>
      <c r="C13" s="12">
        <v>12</v>
      </c>
      <c r="D13" s="12">
        <v>10</v>
      </c>
      <c r="E13" s="12">
        <v>15</v>
      </c>
      <c r="F13" s="12">
        <v>14</v>
      </c>
      <c r="G13" s="12">
        <v>17</v>
      </c>
      <c r="H13" s="14">
        <f>SUM(B13:G13)</f>
        <v>79</v>
      </c>
    </row>
    <row r="14" spans="1:9" x14ac:dyDescent="0.2">
      <c r="A14" s="10" t="s">
        <v>64</v>
      </c>
      <c r="B14" s="12">
        <v>14</v>
      </c>
      <c r="C14" s="12">
        <v>17</v>
      </c>
      <c r="D14" s="12">
        <v>16</v>
      </c>
      <c r="E14" s="12">
        <v>13</v>
      </c>
      <c r="F14" s="12">
        <v>15</v>
      </c>
      <c r="G14" s="12">
        <v>19</v>
      </c>
      <c r="H14" s="14">
        <f>SUM(B14:G14)</f>
        <v>94</v>
      </c>
    </row>
    <row r="15" spans="1:9" x14ac:dyDescent="0.2">
      <c r="A15" s="10" t="s">
        <v>65</v>
      </c>
      <c r="B15" s="12">
        <v>5</v>
      </c>
      <c r="C15" s="12">
        <v>11</v>
      </c>
      <c r="D15" s="12">
        <v>7</v>
      </c>
      <c r="E15" s="12">
        <v>11</v>
      </c>
      <c r="F15" s="12">
        <v>9</v>
      </c>
      <c r="G15" s="12">
        <v>13</v>
      </c>
      <c r="H15" s="14">
        <f>SUM(B15:G15)</f>
        <v>56</v>
      </c>
    </row>
    <row r="16" spans="1:9" x14ac:dyDescent="0.2">
      <c r="B16" s="13">
        <f>SUM(B12:B15)</f>
        <v>43</v>
      </c>
      <c r="C16" s="13">
        <f>SUM(C12:C15)</f>
        <v>61</v>
      </c>
      <c r="D16" s="13">
        <f>SUM(D12:D15)</f>
        <v>46</v>
      </c>
      <c r="E16" s="13">
        <f>SUM(E12:E15)</f>
        <v>56</v>
      </c>
      <c r="F16" s="13">
        <f>SUM(F12:F15)</f>
        <v>56</v>
      </c>
      <c r="G16" s="13">
        <f>SUM(G12:G15)</f>
        <v>74</v>
      </c>
      <c r="H16" s="14">
        <f>SUM(H12:H15)</f>
        <v>336</v>
      </c>
    </row>
    <row r="19" spans="1:8" x14ac:dyDescent="0.2">
      <c r="C19" t="s">
        <v>67</v>
      </c>
    </row>
    <row r="20" spans="1:8" x14ac:dyDescent="0.2">
      <c r="C20" t="s">
        <v>68</v>
      </c>
    </row>
    <row r="21" spans="1:8" x14ac:dyDescent="0.2">
      <c r="C21" t="s">
        <v>69</v>
      </c>
    </row>
    <row r="23" spans="1:8" x14ac:dyDescent="0.2">
      <c r="A23" s="7"/>
      <c r="B23" s="8" t="s">
        <v>3</v>
      </c>
      <c r="C23" s="8" t="s">
        <v>4</v>
      </c>
      <c r="D23" s="8" t="s">
        <v>5</v>
      </c>
      <c r="E23" s="8" t="s">
        <v>6</v>
      </c>
      <c r="F23" s="8" t="s">
        <v>7</v>
      </c>
      <c r="G23" s="8" t="s">
        <v>8</v>
      </c>
      <c r="H23" s="9"/>
    </row>
    <row r="24" spans="1:8" x14ac:dyDescent="0.2">
      <c r="A24" s="10" t="s">
        <v>62</v>
      </c>
      <c r="B24" s="12">
        <v>13</v>
      </c>
      <c r="C24" s="12">
        <v>21</v>
      </c>
      <c r="D24" s="12">
        <v>13</v>
      </c>
      <c r="E24" s="12">
        <v>17</v>
      </c>
      <c r="F24" s="12">
        <v>18</v>
      </c>
      <c r="G24" s="12">
        <v>25</v>
      </c>
      <c r="H24" s="15"/>
    </row>
    <row r="25" spans="1:8" x14ac:dyDescent="0.2">
      <c r="A25" s="10" t="s">
        <v>63</v>
      </c>
      <c r="B25" s="12">
        <v>11</v>
      </c>
      <c r="C25" s="12">
        <v>12</v>
      </c>
      <c r="D25" s="12">
        <v>10</v>
      </c>
      <c r="E25" s="12">
        <v>15</v>
      </c>
      <c r="F25" s="12">
        <v>14</v>
      </c>
      <c r="G25" s="12">
        <v>17</v>
      </c>
      <c r="H25" s="15"/>
    </row>
    <row r="26" spans="1:8" x14ac:dyDescent="0.2">
      <c r="A26" s="10" t="s">
        <v>64</v>
      </c>
      <c r="B26" s="12">
        <v>14</v>
      </c>
      <c r="C26" s="12">
        <v>17</v>
      </c>
      <c r="D26" s="12">
        <v>16</v>
      </c>
      <c r="E26" s="12">
        <v>13</v>
      </c>
      <c r="F26" s="12">
        <v>15</v>
      </c>
      <c r="G26" s="12">
        <v>19</v>
      </c>
      <c r="H26" s="15"/>
    </row>
    <row r="27" spans="1:8" x14ac:dyDescent="0.2">
      <c r="A27" s="10" t="s">
        <v>65</v>
      </c>
      <c r="B27" s="12">
        <v>5</v>
      </c>
      <c r="C27" s="12">
        <v>11</v>
      </c>
      <c r="D27" s="12">
        <v>7</v>
      </c>
      <c r="E27" s="12">
        <v>11</v>
      </c>
      <c r="F27" s="12">
        <v>9</v>
      </c>
      <c r="G27" s="12">
        <v>13</v>
      </c>
      <c r="H27" s="15"/>
    </row>
    <row r="28" spans="1:8" x14ac:dyDescent="0.2">
      <c r="B28" s="13">
        <f>AVERAGE(B24:B27)</f>
        <v>10.75</v>
      </c>
      <c r="C28" s="13">
        <f>AVERAGE(C24:C27)</f>
        <v>15.25</v>
      </c>
      <c r="D28" s="13">
        <f>AVERAGE(D24:D27)</f>
        <v>11.5</v>
      </c>
      <c r="E28" s="13">
        <f>AVERAGE(E24:E27)</f>
        <v>14</v>
      </c>
      <c r="F28" s="13">
        <f>AVERAGE(F24:F27)</f>
        <v>14</v>
      </c>
      <c r="G28" s="13">
        <f>AVERAGE(G24:G27)</f>
        <v>18.5</v>
      </c>
      <c r="H28" s="15"/>
    </row>
    <row r="30" spans="1:8" x14ac:dyDescent="0.2">
      <c r="B30" t="s">
        <v>72</v>
      </c>
    </row>
    <row r="31" spans="1:8" x14ac:dyDescent="0.2">
      <c r="B31" t="s">
        <v>71</v>
      </c>
    </row>
    <row r="32" spans="1:8" x14ac:dyDescent="0.2">
      <c r="B32" t="s">
        <v>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96998-9BCC-0843-9280-68D3BEFFC153}">
  <dimension ref="A1:Z763"/>
  <sheetViews>
    <sheetView tabSelected="1" workbookViewId="0">
      <selection activeCell="M10" sqref="M10"/>
    </sheetView>
  </sheetViews>
  <sheetFormatPr baseColWidth="10" defaultColWidth="8.6640625" defaultRowHeight="16" x14ac:dyDescent="0.2"/>
  <cols>
    <col min="1" max="1" width="13.6640625" style="32" customWidth="1"/>
    <col min="2" max="2" width="15.6640625" style="32" customWidth="1"/>
    <col min="3" max="3" width="6.1640625" style="32" bestFit="1" customWidth="1"/>
    <col min="4" max="4" width="8.1640625" style="48" bestFit="1" customWidth="1"/>
    <col min="5" max="6" width="13" customWidth="1"/>
    <col min="8" max="8" width="14.6640625" bestFit="1" customWidth="1"/>
    <col min="9" max="9" width="20.33203125" customWidth="1"/>
    <col min="10" max="10" width="6.1640625" bestFit="1" customWidth="1"/>
    <col min="11" max="11" width="10.83203125" style="48" customWidth="1"/>
    <col min="14" max="14" width="11" bestFit="1" customWidth="1"/>
    <col min="15" max="15" width="12.83203125" customWidth="1"/>
    <col min="16" max="16" width="7.33203125" bestFit="1" customWidth="1"/>
    <col min="17" max="17" width="8.1640625" bestFit="1" customWidth="1"/>
    <col min="18" max="18" width="8.33203125" bestFit="1" customWidth="1"/>
    <col min="21" max="21" width="11" bestFit="1" customWidth="1"/>
    <col min="22" max="22" width="15" customWidth="1"/>
    <col min="23" max="23" width="7.33203125" bestFit="1" customWidth="1"/>
    <col min="24" max="24" width="23.6640625" bestFit="1" customWidth="1"/>
    <col min="25" max="25" width="10.1640625" bestFit="1" customWidth="1"/>
    <col min="26" max="26" width="5.1640625" bestFit="1" customWidth="1"/>
  </cols>
  <sheetData>
    <row r="1" spans="1:26" x14ac:dyDescent="0.2">
      <c r="A1" s="16" t="s">
        <v>73</v>
      </c>
      <c r="B1" s="17" t="s">
        <v>74</v>
      </c>
      <c r="C1" s="18" t="s">
        <v>75</v>
      </c>
      <c r="D1" s="19" t="s">
        <v>76</v>
      </c>
      <c r="G1" s="18" t="s">
        <v>75</v>
      </c>
      <c r="H1" s="16" t="s">
        <v>73</v>
      </c>
      <c r="J1" s="18" t="s">
        <v>75</v>
      </c>
      <c r="K1" s="19" t="s">
        <v>76</v>
      </c>
      <c r="N1" s="20" t="s">
        <v>77</v>
      </c>
      <c r="O1" s="21" t="s">
        <v>78</v>
      </c>
      <c r="P1" s="22" t="s">
        <v>79</v>
      </c>
      <c r="Q1" s="23" t="s">
        <v>76</v>
      </c>
      <c r="R1" s="22" t="s">
        <v>80</v>
      </c>
      <c r="S1" s="24"/>
      <c r="T1" s="25"/>
      <c r="U1" s="26" t="s">
        <v>77</v>
      </c>
      <c r="V1" s="27" t="s">
        <v>73</v>
      </c>
      <c r="W1" s="28" t="s">
        <v>81</v>
      </c>
      <c r="X1" s="29" t="s">
        <v>74</v>
      </c>
      <c r="Y1" s="30" t="s">
        <v>82</v>
      </c>
      <c r="Z1" s="31" t="s">
        <v>83</v>
      </c>
    </row>
    <row r="2" spans="1:26" x14ac:dyDescent="0.2">
      <c r="A2" s="32" t="s">
        <v>84</v>
      </c>
      <c r="B2" s="32" t="s">
        <v>85</v>
      </c>
      <c r="C2" s="33">
        <v>27961</v>
      </c>
      <c r="D2" s="34">
        <v>50109</v>
      </c>
      <c r="G2" s="33">
        <v>29002</v>
      </c>
      <c r="H2" t="str">
        <f>_xlfn.XLOOKUP(G2,C:C,A:A)</f>
        <v>Farmer, Suzanne</v>
      </c>
      <c r="J2" s="33">
        <v>47530</v>
      </c>
      <c r="K2" s="34">
        <f>_xlfn.XLOOKUP(J2,C:C,D:D)</f>
        <v>80043</v>
      </c>
      <c r="N2" s="35">
        <v>102005930</v>
      </c>
      <c r="O2" s="36">
        <v>9707461285</v>
      </c>
      <c r="P2" s="24" t="s">
        <v>86</v>
      </c>
      <c r="Q2" s="37">
        <v>71493</v>
      </c>
      <c r="R2" s="38" t="s">
        <v>87</v>
      </c>
      <c r="S2" s="25"/>
      <c r="T2" s="25"/>
      <c r="U2" s="39">
        <v>213000113</v>
      </c>
      <c r="V2" s="38" t="s">
        <v>88</v>
      </c>
      <c r="W2" s="40" t="s">
        <v>89</v>
      </c>
      <c r="X2" s="38" t="s">
        <v>90</v>
      </c>
      <c r="Y2" s="41">
        <v>42394</v>
      </c>
      <c r="Z2" s="24">
        <f t="shared" ref="Z2:Z65" ca="1" si="0">DATEDIF(Y2,TODAY(),"Y")</f>
        <v>6</v>
      </c>
    </row>
    <row r="3" spans="1:26" x14ac:dyDescent="0.2">
      <c r="A3" s="32" t="s">
        <v>91</v>
      </c>
      <c r="B3" s="32" t="s">
        <v>85</v>
      </c>
      <c r="C3" s="33">
        <v>44761</v>
      </c>
      <c r="D3" s="34">
        <v>62153</v>
      </c>
      <c r="G3" s="33">
        <v>29545</v>
      </c>
      <c r="H3" t="str">
        <f t="shared" ref="H3:H13" si="1">_xlfn.XLOOKUP(G3,C:C,A:A)</f>
        <v>Knight, Denise</v>
      </c>
      <c r="J3" s="33">
        <v>53423</v>
      </c>
      <c r="K3" s="34">
        <f t="shared" ref="K3:K13" si="2">_xlfn.XLOOKUP(J3,C:C,D:D)</f>
        <v>58860</v>
      </c>
      <c r="N3" s="35">
        <v>102007610</v>
      </c>
      <c r="O3" s="36">
        <v>5051163627</v>
      </c>
      <c r="P3" s="24" t="s">
        <v>92</v>
      </c>
      <c r="Q3" s="37">
        <v>74406</v>
      </c>
      <c r="R3" s="38" t="s">
        <v>93</v>
      </c>
      <c r="S3" s="25"/>
      <c r="T3" s="25"/>
      <c r="U3" s="39">
        <v>731002170</v>
      </c>
      <c r="V3" s="38" t="s">
        <v>94</v>
      </c>
      <c r="W3" s="40" t="s">
        <v>95</v>
      </c>
      <c r="X3" s="38" t="s">
        <v>96</v>
      </c>
      <c r="Y3" s="41">
        <v>38117</v>
      </c>
      <c r="Z3" s="24">
        <f t="shared" ca="1" si="0"/>
        <v>17</v>
      </c>
    </row>
    <row r="4" spans="1:26" x14ac:dyDescent="0.2">
      <c r="A4" s="32" t="s">
        <v>97</v>
      </c>
      <c r="B4" s="32" t="s">
        <v>85</v>
      </c>
      <c r="C4" s="33">
        <v>33562</v>
      </c>
      <c r="D4" s="34">
        <v>102136</v>
      </c>
      <c r="G4" s="33">
        <v>13622</v>
      </c>
      <c r="H4" t="str">
        <f t="shared" si="1"/>
        <v>Flowers, Kathleen</v>
      </c>
      <c r="J4" s="33">
        <v>36484</v>
      </c>
      <c r="K4" s="34">
        <f t="shared" si="2"/>
        <v>86599</v>
      </c>
      <c r="N4" s="42">
        <v>102008490</v>
      </c>
      <c r="O4" s="36">
        <v>3034919822</v>
      </c>
      <c r="P4" s="24" t="s">
        <v>98</v>
      </c>
      <c r="Q4" s="37">
        <v>52196</v>
      </c>
      <c r="R4" s="38" t="s">
        <v>93</v>
      </c>
      <c r="S4" s="25"/>
      <c r="T4" s="25"/>
      <c r="U4" s="39">
        <v>957003327</v>
      </c>
      <c r="V4" s="38" t="s">
        <v>99</v>
      </c>
      <c r="W4" s="40" t="s">
        <v>100</v>
      </c>
      <c r="X4" s="38" t="s">
        <v>101</v>
      </c>
      <c r="Y4" s="41">
        <v>38221</v>
      </c>
      <c r="Z4" s="24">
        <f t="shared" ca="1" si="0"/>
        <v>17</v>
      </c>
    </row>
    <row r="5" spans="1:26" x14ac:dyDescent="0.2">
      <c r="A5" s="32" t="s">
        <v>102</v>
      </c>
      <c r="B5" s="32" t="s">
        <v>85</v>
      </c>
      <c r="C5" s="33">
        <v>93943</v>
      </c>
      <c r="D5" s="34">
        <v>54555</v>
      </c>
      <c r="G5" s="33">
        <v>29471</v>
      </c>
      <c r="H5" t="str">
        <f t="shared" si="1"/>
        <v>Santos, Garret</v>
      </c>
      <c r="J5" s="33">
        <v>26621</v>
      </c>
      <c r="K5" s="34">
        <f t="shared" si="2"/>
        <v>111283</v>
      </c>
      <c r="N5" s="42">
        <v>103001637</v>
      </c>
      <c r="O5" s="36">
        <v>7196052545</v>
      </c>
      <c r="P5" s="24"/>
      <c r="Q5" s="37">
        <v>82380</v>
      </c>
      <c r="R5" s="38" t="s">
        <v>103</v>
      </c>
      <c r="S5" s="25"/>
      <c r="T5" s="25"/>
      <c r="U5" s="39">
        <v>997007800</v>
      </c>
      <c r="V5" s="38" t="s">
        <v>104</v>
      </c>
      <c r="W5" s="40" t="s">
        <v>105</v>
      </c>
      <c r="X5" s="38" t="s">
        <v>106</v>
      </c>
      <c r="Y5" s="41">
        <v>35743</v>
      </c>
      <c r="Z5" s="24">
        <f t="shared" ca="1" si="0"/>
        <v>24</v>
      </c>
    </row>
    <row r="6" spans="1:26" x14ac:dyDescent="0.2">
      <c r="A6" s="32" t="s">
        <v>107</v>
      </c>
      <c r="B6" s="32" t="s">
        <v>85</v>
      </c>
      <c r="C6" s="33">
        <v>92668</v>
      </c>
      <c r="D6" s="34">
        <v>72147</v>
      </c>
      <c r="G6" s="33">
        <v>81666</v>
      </c>
      <c r="H6" t="str">
        <f t="shared" si="1"/>
        <v>Cruz, Janene</v>
      </c>
      <c r="J6" s="33">
        <v>42660</v>
      </c>
      <c r="K6" s="34">
        <f t="shared" si="2"/>
        <v>51237</v>
      </c>
      <c r="N6" s="42">
        <v>104001197</v>
      </c>
      <c r="O6" s="36">
        <v>9704998145</v>
      </c>
      <c r="P6" s="24" t="s">
        <v>108</v>
      </c>
      <c r="Q6" s="37">
        <v>66692</v>
      </c>
      <c r="R6" s="38" t="s">
        <v>93</v>
      </c>
      <c r="S6" s="25"/>
      <c r="T6" s="25"/>
      <c r="U6" s="39">
        <v>870003549</v>
      </c>
      <c r="V6" s="38" t="s">
        <v>109</v>
      </c>
      <c r="W6" s="40" t="s">
        <v>105</v>
      </c>
      <c r="X6" s="38" t="s">
        <v>110</v>
      </c>
      <c r="Y6" s="41">
        <v>35285</v>
      </c>
      <c r="Z6" s="24">
        <f t="shared" ca="1" si="0"/>
        <v>25</v>
      </c>
    </row>
    <row r="7" spans="1:26" x14ac:dyDescent="0.2">
      <c r="A7" s="32" t="s">
        <v>111</v>
      </c>
      <c r="B7" s="32" t="s">
        <v>112</v>
      </c>
      <c r="C7" s="33">
        <v>52075</v>
      </c>
      <c r="D7" s="34">
        <v>61782</v>
      </c>
      <c r="G7" s="33">
        <v>34913</v>
      </c>
      <c r="H7" t="str">
        <f t="shared" si="1"/>
        <v>Washington, Phillip</v>
      </c>
      <c r="J7" s="33">
        <v>23806</v>
      </c>
      <c r="K7" s="34">
        <f t="shared" si="2"/>
        <v>65633</v>
      </c>
      <c r="N7" s="35">
        <v>105008005</v>
      </c>
      <c r="O7" s="36">
        <v>7195227751</v>
      </c>
      <c r="P7" s="24" t="s">
        <v>86</v>
      </c>
      <c r="Q7" s="37">
        <v>66123</v>
      </c>
      <c r="R7" s="38" t="s">
        <v>93</v>
      </c>
      <c r="S7" s="25"/>
      <c r="T7" s="25"/>
      <c r="U7" s="39">
        <v>568007779</v>
      </c>
      <c r="V7" s="38" t="s">
        <v>113</v>
      </c>
      <c r="W7" s="40" t="s">
        <v>89</v>
      </c>
      <c r="X7" s="38" t="s">
        <v>106</v>
      </c>
      <c r="Y7" s="41">
        <v>38242</v>
      </c>
      <c r="Z7" s="24">
        <f t="shared" ca="1" si="0"/>
        <v>17</v>
      </c>
    </row>
    <row r="8" spans="1:26" x14ac:dyDescent="0.2">
      <c r="A8" s="32" t="s">
        <v>114</v>
      </c>
      <c r="B8" s="32" t="s">
        <v>112</v>
      </c>
      <c r="C8" s="33">
        <v>30573</v>
      </c>
      <c r="D8" s="34">
        <v>84372</v>
      </c>
      <c r="G8" s="33">
        <v>54553</v>
      </c>
      <c r="H8" t="str">
        <f t="shared" si="1"/>
        <v>Kemp, Holly</v>
      </c>
      <c r="J8" s="33">
        <v>36812</v>
      </c>
      <c r="K8" s="34">
        <f t="shared" si="2"/>
        <v>68331</v>
      </c>
      <c r="N8" s="35">
        <v>107004258</v>
      </c>
      <c r="O8" s="36">
        <v>9707146686</v>
      </c>
      <c r="P8" s="24" t="s">
        <v>115</v>
      </c>
      <c r="Q8" s="37">
        <v>80206</v>
      </c>
      <c r="R8" s="38" t="s">
        <v>87</v>
      </c>
      <c r="S8" s="25"/>
      <c r="T8" s="25"/>
      <c r="U8" s="39">
        <v>644004338</v>
      </c>
      <c r="V8" s="38" t="s">
        <v>116</v>
      </c>
      <c r="W8" s="40" t="s">
        <v>117</v>
      </c>
      <c r="X8" s="38" t="s">
        <v>96</v>
      </c>
      <c r="Y8" s="41">
        <v>38289</v>
      </c>
      <c r="Z8" s="24">
        <f t="shared" ca="1" si="0"/>
        <v>17</v>
      </c>
    </row>
    <row r="9" spans="1:26" x14ac:dyDescent="0.2">
      <c r="A9" s="32" t="s">
        <v>118</v>
      </c>
      <c r="B9" s="32" t="s">
        <v>112</v>
      </c>
      <c r="C9" s="33">
        <v>26621</v>
      </c>
      <c r="D9" s="34">
        <v>111283</v>
      </c>
      <c r="G9" s="33">
        <v>46326</v>
      </c>
      <c r="H9" t="str">
        <f t="shared" si="1"/>
        <v>Foley, Peter</v>
      </c>
      <c r="J9" s="33">
        <v>42021</v>
      </c>
      <c r="K9" s="34">
        <f t="shared" si="2"/>
        <v>84342</v>
      </c>
      <c r="N9" s="35">
        <v>108001462</v>
      </c>
      <c r="O9" s="36">
        <v>7196971022</v>
      </c>
      <c r="P9" s="24" t="s">
        <v>86</v>
      </c>
      <c r="Q9" s="37">
        <v>100804</v>
      </c>
      <c r="R9" s="38" t="s">
        <v>87</v>
      </c>
      <c r="S9" s="25"/>
      <c r="T9" s="25"/>
      <c r="U9" s="39">
        <v>669007373</v>
      </c>
      <c r="V9" s="38" t="s">
        <v>119</v>
      </c>
      <c r="W9" s="40" t="s">
        <v>117</v>
      </c>
      <c r="X9" s="38" t="s">
        <v>120</v>
      </c>
      <c r="Y9" s="41">
        <v>42294</v>
      </c>
      <c r="Z9" s="24">
        <f t="shared" ca="1" si="0"/>
        <v>6</v>
      </c>
    </row>
    <row r="10" spans="1:26" x14ac:dyDescent="0.2">
      <c r="A10" s="32" t="s">
        <v>121</v>
      </c>
      <c r="B10" s="32" t="s">
        <v>112</v>
      </c>
      <c r="C10" s="33">
        <v>83743</v>
      </c>
      <c r="D10" s="34">
        <v>93886</v>
      </c>
      <c r="G10" s="33">
        <v>94284</v>
      </c>
      <c r="H10" t="str">
        <f t="shared" si="1"/>
        <v>Whitaker, Jessica</v>
      </c>
      <c r="J10" s="33">
        <v>12392</v>
      </c>
      <c r="K10" s="34">
        <f t="shared" si="2"/>
        <v>55777</v>
      </c>
      <c r="N10" s="35">
        <v>109008462</v>
      </c>
      <c r="O10" s="36">
        <v>9705780571</v>
      </c>
      <c r="P10" s="24" t="s">
        <v>98</v>
      </c>
      <c r="Q10" s="37">
        <v>111229</v>
      </c>
      <c r="R10" s="38" t="s">
        <v>93</v>
      </c>
      <c r="S10" s="25"/>
      <c r="T10" s="25"/>
      <c r="U10" s="39">
        <v>362005373</v>
      </c>
      <c r="V10" s="38" t="s">
        <v>122</v>
      </c>
      <c r="W10" s="40" t="s">
        <v>95</v>
      </c>
      <c r="X10" s="38" t="s">
        <v>123</v>
      </c>
      <c r="Y10" s="41">
        <v>37983</v>
      </c>
      <c r="Z10" s="24">
        <f t="shared" ca="1" si="0"/>
        <v>18</v>
      </c>
    </row>
    <row r="11" spans="1:26" x14ac:dyDescent="0.2">
      <c r="A11" s="32" t="s">
        <v>124</v>
      </c>
      <c r="B11" s="32" t="s">
        <v>112</v>
      </c>
      <c r="C11" s="33">
        <v>69264</v>
      </c>
      <c r="D11" s="34">
        <v>86296</v>
      </c>
      <c r="G11" s="33">
        <v>67557</v>
      </c>
      <c r="H11" t="str">
        <f t="shared" si="1"/>
        <v>McIntosh, Jeremy</v>
      </c>
      <c r="J11" s="33">
        <v>16606</v>
      </c>
      <c r="K11" s="34">
        <f t="shared" si="2"/>
        <v>99918</v>
      </c>
      <c r="N11" s="42">
        <v>110005187</v>
      </c>
      <c r="O11" s="36">
        <v>3031534053</v>
      </c>
      <c r="P11" s="24"/>
      <c r="Q11" s="37">
        <v>124005</v>
      </c>
      <c r="R11" s="38" t="s">
        <v>125</v>
      </c>
      <c r="S11" s="25"/>
      <c r="T11" s="25"/>
      <c r="U11" s="39">
        <v>846009936</v>
      </c>
      <c r="V11" s="38" t="s">
        <v>126</v>
      </c>
      <c r="W11" s="40" t="s">
        <v>95</v>
      </c>
      <c r="X11" s="38" t="s">
        <v>106</v>
      </c>
      <c r="Y11" s="41">
        <v>35644</v>
      </c>
      <c r="Z11" s="24">
        <f t="shared" ca="1" si="0"/>
        <v>24</v>
      </c>
    </row>
    <row r="12" spans="1:26" x14ac:dyDescent="0.2">
      <c r="A12" s="32" t="s">
        <v>127</v>
      </c>
      <c r="B12" s="32" t="s">
        <v>112</v>
      </c>
      <c r="C12" s="33">
        <v>90458</v>
      </c>
      <c r="D12" s="34">
        <v>118596</v>
      </c>
      <c r="G12" s="33">
        <v>33562</v>
      </c>
      <c r="H12" t="str">
        <f t="shared" si="1"/>
        <v>Bishop, Juan</v>
      </c>
      <c r="J12" s="33">
        <v>87418</v>
      </c>
      <c r="K12" s="34">
        <f t="shared" si="2"/>
        <v>58227</v>
      </c>
      <c r="N12" s="42">
        <v>114003866</v>
      </c>
      <c r="O12" s="36">
        <v>3031810581</v>
      </c>
      <c r="P12" s="24"/>
      <c r="Q12" s="37">
        <v>26366</v>
      </c>
      <c r="R12" s="38" t="s">
        <v>103</v>
      </c>
      <c r="S12" s="25"/>
      <c r="T12" s="25"/>
      <c r="U12" s="39">
        <v>864003796</v>
      </c>
      <c r="V12" s="38" t="s">
        <v>128</v>
      </c>
      <c r="W12" s="40" t="s">
        <v>100</v>
      </c>
      <c r="X12" s="38" t="s">
        <v>110</v>
      </c>
      <c r="Y12" s="41">
        <v>42217</v>
      </c>
      <c r="Z12" s="24">
        <f t="shared" ca="1" si="0"/>
        <v>6</v>
      </c>
    </row>
    <row r="13" spans="1:26" x14ac:dyDescent="0.2">
      <c r="A13" s="32" t="s">
        <v>129</v>
      </c>
      <c r="B13" s="32" t="s">
        <v>112</v>
      </c>
      <c r="C13" s="33">
        <v>97880</v>
      </c>
      <c r="D13" s="34">
        <v>101159</v>
      </c>
      <c r="G13" s="33">
        <v>30573</v>
      </c>
      <c r="H13" t="str">
        <f t="shared" si="1"/>
        <v>Diaz, David</v>
      </c>
      <c r="J13" s="33">
        <v>34078</v>
      </c>
      <c r="K13" s="34">
        <f t="shared" si="2"/>
        <v>105488</v>
      </c>
      <c r="N13" s="42">
        <v>114009751</v>
      </c>
      <c r="O13" s="36">
        <v>9707577867</v>
      </c>
      <c r="P13" s="24"/>
      <c r="Q13" s="37">
        <v>65470</v>
      </c>
      <c r="R13" s="38" t="s">
        <v>103</v>
      </c>
      <c r="S13" s="25"/>
      <c r="T13" s="25"/>
      <c r="U13" s="39">
        <v>640009351</v>
      </c>
      <c r="V13" s="38" t="s">
        <v>130</v>
      </c>
      <c r="W13" s="40" t="s">
        <v>89</v>
      </c>
      <c r="X13" s="38" t="s">
        <v>106</v>
      </c>
      <c r="Y13" s="41">
        <v>38256</v>
      </c>
      <c r="Z13" s="24">
        <f t="shared" ca="1" si="0"/>
        <v>17</v>
      </c>
    </row>
    <row r="14" spans="1:26" x14ac:dyDescent="0.2">
      <c r="A14" s="32" t="s">
        <v>131</v>
      </c>
      <c r="B14" s="32" t="s">
        <v>112</v>
      </c>
      <c r="C14" s="33">
        <v>41477</v>
      </c>
      <c r="D14" s="34">
        <v>66117</v>
      </c>
      <c r="J14" s="33"/>
      <c r="K14" s="34"/>
      <c r="N14" s="42">
        <v>115003138</v>
      </c>
      <c r="O14" s="36">
        <v>5052612740</v>
      </c>
      <c r="P14" s="24" t="s">
        <v>92</v>
      </c>
      <c r="Q14" s="37">
        <v>43347</v>
      </c>
      <c r="R14" s="38" t="s">
        <v>87</v>
      </c>
      <c r="S14" s="25"/>
      <c r="T14" s="25"/>
      <c r="U14" s="39">
        <v>667000637</v>
      </c>
      <c r="V14" s="38" t="s">
        <v>132</v>
      </c>
      <c r="W14" s="40" t="s">
        <v>95</v>
      </c>
      <c r="X14" s="38" t="s">
        <v>123</v>
      </c>
      <c r="Y14" s="41">
        <v>38411</v>
      </c>
      <c r="Z14" s="24">
        <f t="shared" ca="1" si="0"/>
        <v>17</v>
      </c>
    </row>
    <row r="15" spans="1:26" x14ac:dyDescent="0.2">
      <c r="A15" s="32" t="s">
        <v>133</v>
      </c>
      <c r="B15" s="32" t="s">
        <v>112</v>
      </c>
      <c r="C15" s="33">
        <v>18630</v>
      </c>
      <c r="D15" s="34">
        <v>105198</v>
      </c>
      <c r="J15" s="33"/>
      <c r="K15" s="34"/>
      <c r="N15" s="42">
        <v>117000499</v>
      </c>
      <c r="O15" s="36">
        <v>3031765611</v>
      </c>
      <c r="P15" s="24" t="s">
        <v>108</v>
      </c>
      <c r="Q15" s="37">
        <v>114735</v>
      </c>
      <c r="R15" s="38" t="s">
        <v>87</v>
      </c>
      <c r="S15" s="25"/>
      <c r="T15" s="25"/>
      <c r="U15" s="39">
        <v>674001782</v>
      </c>
      <c r="V15" s="38" t="s">
        <v>134</v>
      </c>
      <c r="W15" s="40" t="s">
        <v>95</v>
      </c>
      <c r="X15" s="38" t="s">
        <v>106</v>
      </c>
      <c r="Y15" s="41">
        <v>37862</v>
      </c>
      <c r="Z15" s="24">
        <f t="shared" ca="1" si="0"/>
        <v>18</v>
      </c>
    </row>
    <row r="16" spans="1:26" x14ac:dyDescent="0.2">
      <c r="A16" s="32" t="s">
        <v>135</v>
      </c>
      <c r="B16" s="32" t="s">
        <v>112</v>
      </c>
      <c r="C16" s="33">
        <v>28817</v>
      </c>
      <c r="D16" s="34">
        <v>104789</v>
      </c>
      <c r="K16" s="34"/>
      <c r="N16" s="42">
        <v>118000954</v>
      </c>
      <c r="O16" s="36">
        <v>3038792521</v>
      </c>
      <c r="P16" s="24" t="s">
        <v>98</v>
      </c>
      <c r="Q16" s="37">
        <v>78138</v>
      </c>
      <c r="R16" s="38" t="s">
        <v>87</v>
      </c>
      <c r="S16" s="25"/>
      <c r="T16" s="25"/>
      <c r="U16" s="39">
        <v>549009495</v>
      </c>
      <c r="V16" s="38" t="s">
        <v>136</v>
      </c>
      <c r="W16" s="40" t="s">
        <v>105</v>
      </c>
      <c r="X16" s="38" t="s">
        <v>110</v>
      </c>
      <c r="Y16" s="41">
        <v>42061</v>
      </c>
      <c r="Z16" s="24">
        <f t="shared" ca="1" si="0"/>
        <v>7</v>
      </c>
    </row>
    <row r="17" spans="1:26" x14ac:dyDescent="0.2">
      <c r="A17" s="32" t="s">
        <v>137</v>
      </c>
      <c r="B17" s="32" t="s">
        <v>112</v>
      </c>
      <c r="C17" s="33">
        <v>76894</v>
      </c>
      <c r="D17" s="34">
        <v>107231</v>
      </c>
      <c r="G17" s="43" t="s">
        <v>138</v>
      </c>
      <c r="H17" s="44" t="s">
        <v>139</v>
      </c>
      <c r="I17" s="45"/>
      <c r="K17" s="34"/>
      <c r="N17" s="42">
        <v>119001416</v>
      </c>
      <c r="O17" s="36">
        <v>5058527032</v>
      </c>
      <c r="P17" s="24"/>
      <c r="Q17" s="37">
        <v>56435</v>
      </c>
      <c r="R17" s="38" t="s">
        <v>103</v>
      </c>
      <c r="S17" s="25"/>
      <c r="T17" s="25"/>
      <c r="U17" s="39">
        <v>432005894</v>
      </c>
      <c r="V17" s="38" t="s">
        <v>140</v>
      </c>
      <c r="W17" s="40" t="s">
        <v>100</v>
      </c>
      <c r="X17" s="38" t="s">
        <v>110</v>
      </c>
      <c r="Y17" s="41">
        <v>38299</v>
      </c>
      <c r="Z17" s="24">
        <f t="shared" ca="1" si="0"/>
        <v>17</v>
      </c>
    </row>
    <row r="18" spans="1:26" x14ac:dyDescent="0.2">
      <c r="A18" s="32" t="s">
        <v>141</v>
      </c>
      <c r="B18" s="32" t="s">
        <v>112</v>
      </c>
      <c r="C18" s="33">
        <v>41643</v>
      </c>
      <c r="D18" s="34">
        <v>62445</v>
      </c>
      <c r="G18" s="43" t="s">
        <v>142</v>
      </c>
      <c r="H18" s="46"/>
      <c r="I18" s="47"/>
      <c r="K18" s="34"/>
      <c r="N18" s="42">
        <v>120001650</v>
      </c>
      <c r="O18" s="36">
        <v>7194555389</v>
      </c>
      <c r="P18" s="24"/>
      <c r="Q18" s="37">
        <v>95190</v>
      </c>
      <c r="R18" s="38" t="s">
        <v>125</v>
      </c>
      <c r="S18" s="25"/>
      <c r="T18" s="25"/>
      <c r="U18" s="39">
        <v>881009792</v>
      </c>
      <c r="V18" s="38" t="s">
        <v>143</v>
      </c>
      <c r="W18" s="40" t="s">
        <v>89</v>
      </c>
      <c r="X18" s="38" t="s">
        <v>123</v>
      </c>
      <c r="Y18" s="41">
        <v>38430</v>
      </c>
      <c r="Z18" s="24">
        <f t="shared" ca="1" si="0"/>
        <v>16</v>
      </c>
    </row>
    <row r="19" spans="1:26" x14ac:dyDescent="0.2">
      <c r="A19" s="32" t="s">
        <v>144</v>
      </c>
      <c r="B19" s="32" t="s">
        <v>112</v>
      </c>
      <c r="C19" s="33">
        <v>71978</v>
      </c>
      <c r="D19" s="34">
        <v>44117</v>
      </c>
      <c r="K19" s="34"/>
      <c r="N19" s="42">
        <v>123004561</v>
      </c>
      <c r="O19" s="36">
        <v>7195804771</v>
      </c>
      <c r="P19" s="24"/>
      <c r="Q19" s="37">
        <v>41000</v>
      </c>
      <c r="R19" s="38" t="s">
        <v>103</v>
      </c>
      <c r="S19" s="25"/>
      <c r="T19" s="25"/>
      <c r="U19" s="39">
        <v>881003055</v>
      </c>
      <c r="V19" s="38" t="s">
        <v>145</v>
      </c>
      <c r="W19" s="40" t="s">
        <v>89</v>
      </c>
      <c r="X19" s="38" t="s">
        <v>123</v>
      </c>
      <c r="Y19" s="41">
        <v>35670</v>
      </c>
      <c r="Z19" s="24">
        <f t="shared" ca="1" si="0"/>
        <v>24</v>
      </c>
    </row>
    <row r="20" spans="1:26" x14ac:dyDescent="0.2">
      <c r="A20" s="32" t="s">
        <v>146</v>
      </c>
      <c r="B20" s="32" t="s">
        <v>112</v>
      </c>
      <c r="C20" s="33">
        <v>25627</v>
      </c>
      <c r="D20" s="34">
        <v>71142</v>
      </c>
      <c r="K20" s="34"/>
      <c r="N20" s="42">
        <v>124001120</v>
      </c>
      <c r="O20" s="36">
        <v>7195441252</v>
      </c>
      <c r="P20" s="24" t="s">
        <v>108</v>
      </c>
      <c r="Q20" s="37">
        <v>85454</v>
      </c>
      <c r="R20" s="38" t="s">
        <v>87</v>
      </c>
      <c r="S20" s="25"/>
      <c r="T20" s="25"/>
      <c r="U20" s="39">
        <v>303006952</v>
      </c>
      <c r="V20" s="38" t="s">
        <v>147</v>
      </c>
      <c r="W20" s="40" t="s">
        <v>95</v>
      </c>
      <c r="X20" s="38" t="s">
        <v>148</v>
      </c>
      <c r="Y20" s="41">
        <v>36332</v>
      </c>
      <c r="Z20" s="24">
        <f t="shared" ca="1" si="0"/>
        <v>22</v>
      </c>
    </row>
    <row r="21" spans="1:26" x14ac:dyDescent="0.2">
      <c r="A21" s="32" t="s">
        <v>149</v>
      </c>
      <c r="B21" s="32" t="s">
        <v>112</v>
      </c>
      <c r="C21" s="33">
        <v>12392</v>
      </c>
      <c r="D21" s="34">
        <v>55777</v>
      </c>
      <c r="K21" s="34"/>
      <c r="N21" s="42">
        <v>124004728</v>
      </c>
      <c r="O21" s="36">
        <v>9702999652</v>
      </c>
      <c r="P21" s="24"/>
      <c r="Q21" s="37">
        <v>68801</v>
      </c>
      <c r="R21" s="38" t="s">
        <v>103</v>
      </c>
      <c r="S21" s="25"/>
      <c r="T21" s="25"/>
      <c r="U21" s="39">
        <v>698005067</v>
      </c>
      <c r="V21" s="38" t="s">
        <v>150</v>
      </c>
      <c r="W21" s="40" t="s">
        <v>105</v>
      </c>
      <c r="X21" s="38" t="s">
        <v>151</v>
      </c>
      <c r="Y21" s="41">
        <v>41453</v>
      </c>
      <c r="Z21" s="24">
        <f t="shared" ca="1" si="0"/>
        <v>8</v>
      </c>
    </row>
    <row r="22" spans="1:26" x14ac:dyDescent="0.2">
      <c r="A22" s="32" t="s">
        <v>152</v>
      </c>
      <c r="B22" s="32" t="s">
        <v>112</v>
      </c>
      <c r="C22" s="33">
        <v>88358</v>
      </c>
      <c r="D22" s="34">
        <v>82943</v>
      </c>
      <c r="K22" s="34"/>
      <c r="N22" s="42">
        <v>124007460</v>
      </c>
      <c r="O22" s="36">
        <v>5051389906</v>
      </c>
      <c r="P22" s="24" t="s">
        <v>115</v>
      </c>
      <c r="Q22" s="37">
        <v>119069</v>
      </c>
      <c r="R22" s="38" t="s">
        <v>87</v>
      </c>
      <c r="S22" s="25"/>
      <c r="T22" s="25"/>
      <c r="U22" s="39">
        <v>186003470</v>
      </c>
      <c r="V22" s="38" t="s">
        <v>153</v>
      </c>
      <c r="W22" s="40" t="s">
        <v>105</v>
      </c>
      <c r="X22" s="38" t="s">
        <v>110</v>
      </c>
      <c r="Y22" s="41">
        <v>39062</v>
      </c>
      <c r="Z22" s="24">
        <f t="shared" ca="1" si="0"/>
        <v>15</v>
      </c>
    </row>
    <row r="23" spans="1:26" x14ac:dyDescent="0.2">
      <c r="A23" s="32" t="s">
        <v>154</v>
      </c>
      <c r="B23" s="32" t="s">
        <v>112</v>
      </c>
      <c r="C23" s="33">
        <v>11749</v>
      </c>
      <c r="D23" s="34">
        <v>52560</v>
      </c>
      <c r="K23" s="34"/>
      <c r="N23" s="42">
        <v>126007461</v>
      </c>
      <c r="O23" s="36">
        <v>7198801464</v>
      </c>
      <c r="P23" s="24"/>
      <c r="Q23" s="37">
        <v>68318</v>
      </c>
      <c r="R23" s="38" t="s">
        <v>125</v>
      </c>
      <c r="S23" s="25"/>
      <c r="T23" s="25"/>
      <c r="U23" s="39">
        <v>676009815</v>
      </c>
      <c r="V23" s="38" t="s">
        <v>91</v>
      </c>
      <c r="W23" s="40" t="s">
        <v>89</v>
      </c>
      <c r="X23" s="38" t="s">
        <v>106</v>
      </c>
      <c r="Y23" s="41">
        <v>41113</v>
      </c>
      <c r="Z23" s="24">
        <f t="shared" ca="1" si="0"/>
        <v>9</v>
      </c>
    </row>
    <row r="24" spans="1:26" x14ac:dyDescent="0.2">
      <c r="A24" s="32" t="s">
        <v>155</v>
      </c>
      <c r="B24" s="32" t="s">
        <v>156</v>
      </c>
      <c r="C24" s="33">
        <v>71946</v>
      </c>
      <c r="D24" s="34">
        <v>60582</v>
      </c>
      <c r="K24" s="34"/>
      <c r="N24" s="42">
        <v>127000100</v>
      </c>
      <c r="O24" s="36">
        <v>7191711684</v>
      </c>
      <c r="P24" s="24"/>
      <c r="Q24" s="37">
        <v>48610</v>
      </c>
      <c r="R24" s="38" t="s">
        <v>125</v>
      </c>
      <c r="S24" s="25"/>
      <c r="T24" s="25"/>
      <c r="U24" s="39">
        <v>866009369</v>
      </c>
      <c r="V24" s="38" t="s">
        <v>157</v>
      </c>
      <c r="W24" s="40" t="s">
        <v>89</v>
      </c>
      <c r="X24" s="38" t="s">
        <v>96</v>
      </c>
      <c r="Y24" s="41">
        <v>38386</v>
      </c>
      <c r="Z24" s="24">
        <f t="shared" ca="1" si="0"/>
        <v>17</v>
      </c>
    </row>
    <row r="25" spans="1:26" x14ac:dyDescent="0.2">
      <c r="A25" s="32" t="s">
        <v>158</v>
      </c>
      <c r="B25" s="32" t="s">
        <v>156</v>
      </c>
      <c r="C25" s="33">
        <v>39342</v>
      </c>
      <c r="D25" s="34">
        <v>102941</v>
      </c>
      <c r="K25" s="34"/>
      <c r="N25" s="42">
        <v>127002654</v>
      </c>
      <c r="O25" s="36">
        <v>5052126686</v>
      </c>
      <c r="P25" s="24"/>
      <c r="Q25" s="37">
        <v>129082</v>
      </c>
      <c r="R25" s="38" t="s">
        <v>125</v>
      </c>
      <c r="S25" s="25"/>
      <c r="T25" s="25"/>
      <c r="U25" s="39">
        <v>928008012</v>
      </c>
      <c r="V25" s="38" t="s">
        <v>159</v>
      </c>
      <c r="W25" s="40" t="s">
        <v>100</v>
      </c>
      <c r="X25" s="38" t="s">
        <v>106</v>
      </c>
      <c r="Y25" s="41">
        <v>39744</v>
      </c>
      <c r="Z25" s="24">
        <f t="shared" ca="1" si="0"/>
        <v>13</v>
      </c>
    </row>
    <row r="26" spans="1:26" x14ac:dyDescent="0.2">
      <c r="A26" s="32" t="s">
        <v>160</v>
      </c>
      <c r="B26" s="32" t="s">
        <v>156</v>
      </c>
      <c r="C26" s="33">
        <v>43826</v>
      </c>
      <c r="D26" s="34">
        <v>71155</v>
      </c>
      <c r="K26" s="34"/>
      <c r="N26" s="42">
        <v>129009571</v>
      </c>
      <c r="O26" s="36">
        <v>7198999194</v>
      </c>
      <c r="P26" s="24"/>
      <c r="Q26" s="37">
        <v>71844</v>
      </c>
      <c r="R26" s="38" t="s">
        <v>103</v>
      </c>
      <c r="S26" s="25"/>
      <c r="T26" s="25"/>
      <c r="U26" s="39">
        <v>109008462</v>
      </c>
      <c r="V26" s="38" t="s">
        <v>161</v>
      </c>
      <c r="W26" s="40" t="s">
        <v>105</v>
      </c>
      <c r="X26" s="38" t="s">
        <v>120</v>
      </c>
      <c r="Y26" s="41">
        <v>35426</v>
      </c>
      <c r="Z26" s="24">
        <f t="shared" ca="1" si="0"/>
        <v>25</v>
      </c>
    </row>
    <row r="27" spans="1:26" x14ac:dyDescent="0.2">
      <c r="A27" s="32" t="s">
        <v>162</v>
      </c>
      <c r="B27" s="32" t="s">
        <v>156</v>
      </c>
      <c r="C27" s="33">
        <v>36812</v>
      </c>
      <c r="D27" s="34">
        <v>68331</v>
      </c>
      <c r="K27" s="34"/>
      <c r="N27" s="42">
        <v>132000583</v>
      </c>
      <c r="O27" s="36">
        <v>3034375399</v>
      </c>
      <c r="P27" s="24" t="s">
        <v>98</v>
      </c>
      <c r="Q27" s="37">
        <v>97142</v>
      </c>
      <c r="R27" s="38" t="s">
        <v>87</v>
      </c>
      <c r="S27" s="25"/>
      <c r="T27" s="25"/>
      <c r="U27" s="39">
        <v>324008243</v>
      </c>
      <c r="V27" s="38" t="s">
        <v>163</v>
      </c>
      <c r="W27" s="40" t="s">
        <v>105</v>
      </c>
      <c r="X27" s="38" t="s">
        <v>101</v>
      </c>
      <c r="Y27" s="41">
        <v>42285</v>
      </c>
      <c r="Z27" s="24">
        <f t="shared" ca="1" si="0"/>
        <v>6</v>
      </c>
    </row>
    <row r="28" spans="1:26" x14ac:dyDescent="0.2">
      <c r="A28" s="32" t="s">
        <v>164</v>
      </c>
      <c r="B28" s="32" t="s">
        <v>156</v>
      </c>
      <c r="C28" s="33">
        <v>91712</v>
      </c>
      <c r="D28" s="34">
        <v>41156</v>
      </c>
      <c r="K28" s="34"/>
      <c r="N28" s="42">
        <v>134005655</v>
      </c>
      <c r="O28" s="36">
        <v>9701620909</v>
      </c>
      <c r="P28" s="24" t="s">
        <v>115</v>
      </c>
      <c r="Q28" s="37">
        <v>54601</v>
      </c>
      <c r="R28" s="38" t="s">
        <v>87</v>
      </c>
      <c r="S28" s="25"/>
      <c r="T28" s="25"/>
      <c r="U28" s="39">
        <v>220000230</v>
      </c>
      <c r="V28" s="38" t="s">
        <v>165</v>
      </c>
      <c r="W28" s="40" t="s">
        <v>95</v>
      </c>
      <c r="X28" s="38" t="s">
        <v>166</v>
      </c>
      <c r="Y28" s="41">
        <v>39160</v>
      </c>
      <c r="Z28" s="24">
        <f t="shared" ca="1" si="0"/>
        <v>14</v>
      </c>
    </row>
    <row r="29" spans="1:26" x14ac:dyDescent="0.2">
      <c r="A29" s="32" t="s">
        <v>167</v>
      </c>
      <c r="B29" s="32" t="s">
        <v>156</v>
      </c>
      <c r="C29" s="33">
        <v>35104</v>
      </c>
      <c r="D29" s="34">
        <v>69162</v>
      </c>
      <c r="K29" s="34"/>
      <c r="N29" s="42">
        <v>135007923</v>
      </c>
      <c r="O29" s="36">
        <v>3036799516</v>
      </c>
      <c r="P29" s="24" t="s">
        <v>86</v>
      </c>
      <c r="Q29" s="37">
        <v>98808</v>
      </c>
      <c r="R29" s="38" t="s">
        <v>93</v>
      </c>
      <c r="S29" s="25"/>
      <c r="T29" s="25"/>
      <c r="U29" s="39">
        <v>542004436</v>
      </c>
      <c r="V29" s="38" t="s">
        <v>168</v>
      </c>
      <c r="W29" s="40" t="s">
        <v>105</v>
      </c>
      <c r="X29" s="38" t="s">
        <v>110</v>
      </c>
      <c r="Y29" s="41">
        <v>36093</v>
      </c>
      <c r="Z29" s="24">
        <f t="shared" ca="1" si="0"/>
        <v>23</v>
      </c>
    </row>
    <row r="30" spans="1:26" x14ac:dyDescent="0.2">
      <c r="A30" s="32" t="s">
        <v>169</v>
      </c>
      <c r="B30" s="32" t="s">
        <v>156</v>
      </c>
      <c r="C30" s="33">
        <v>87819</v>
      </c>
      <c r="D30" s="34">
        <v>80501</v>
      </c>
      <c r="K30" s="34"/>
      <c r="N30" s="42">
        <v>138003702</v>
      </c>
      <c r="O30" s="36">
        <v>3033820613</v>
      </c>
      <c r="P30" s="24" t="s">
        <v>108</v>
      </c>
      <c r="Q30" s="37">
        <v>70256</v>
      </c>
      <c r="R30" s="38" t="s">
        <v>87</v>
      </c>
      <c r="S30" s="25"/>
      <c r="T30" s="25"/>
      <c r="U30" s="39">
        <v>423007289</v>
      </c>
      <c r="V30" s="38" t="s">
        <v>170</v>
      </c>
      <c r="W30" s="40" t="s">
        <v>95</v>
      </c>
      <c r="X30" s="38" t="s">
        <v>106</v>
      </c>
      <c r="Y30" s="41">
        <v>40733</v>
      </c>
      <c r="Z30" s="24">
        <f t="shared" ca="1" si="0"/>
        <v>10</v>
      </c>
    </row>
    <row r="31" spans="1:26" x14ac:dyDescent="0.2">
      <c r="A31" s="32" t="s">
        <v>171</v>
      </c>
      <c r="B31" s="32" t="s">
        <v>156</v>
      </c>
      <c r="C31" s="33">
        <v>62493</v>
      </c>
      <c r="D31" s="34">
        <v>68108</v>
      </c>
      <c r="K31" s="34"/>
      <c r="N31" s="42">
        <v>141001501</v>
      </c>
      <c r="O31" s="36">
        <v>9708405900</v>
      </c>
      <c r="P31" s="24" t="s">
        <v>115</v>
      </c>
      <c r="Q31" s="37">
        <v>53650</v>
      </c>
      <c r="R31" s="38" t="s">
        <v>87</v>
      </c>
      <c r="S31" s="25"/>
      <c r="T31" s="25"/>
      <c r="U31" s="39">
        <v>851006352</v>
      </c>
      <c r="V31" s="38" t="s">
        <v>172</v>
      </c>
      <c r="W31" s="40" t="s">
        <v>173</v>
      </c>
      <c r="X31" s="38" t="s">
        <v>96</v>
      </c>
      <c r="Y31" s="41">
        <v>41603</v>
      </c>
      <c r="Z31" s="24">
        <f t="shared" ca="1" si="0"/>
        <v>8</v>
      </c>
    </row>
    <row r="32" spans="1:26" x14ac:dyDescent="0.2">
      <c r="A32" s="32" t="s">
        <v>174</v>
      </c>
      <c r="B32" s="32" t="s">
        <v>156</v>
      </c>
      <c r="C32" s="33">
        <v>76653</v>
      </c>
      <c r="D32" s="34">
        <v>61593</v>
      </c>
      <c r="K32" s="34"/>
      <c r="N32" s="42">
        <v>142001059</v>
      </c>
      <c r="O32" s="36">
        <v>9707280453</v>
      </c>
      <c r="P32" s="24" t="s">
        <v>98</v>
      </c>
      <c r="Q32" s="37">
        <v>115642</v>
      </c>
      <c r="R32" s="38" t="s">
        <v>93</v>
      </c>
      <c r="S32" s="25"/>
      <c r="T32" s="25"/>
      <c r="U32" s="39">
        <v>555007424</v>
      </c>
      <c r="V32" s="38" t="s">
        <v>175</v>
      </c>
      <c r="W32" s="40" t="s">
        <v>117</v>
      </c>
      <c r="X32" s="38" t="s">
        <v>106</v>
      </c>
      <c r="Y32" s="41">
        <v>37267</v>
      </c>
      <c r="Z32" s="24">
        <f t="shared" ca="1" si="0"/>
        <v>20</v>
      </c>
    </row>
    <row r="33" spans="1:26" x14ac:dyDescent="0.2">
      <c r="A33" s="32" t="s">
        <v>176</v>
      </c>
      <c r="B33" s="32" t="s">
        <v>156</v>
      </c>
      <c r="C33" s="33">
        <v>82344</v>
      </c>
      <c r="D33" s="34">
        <v>73558</v>
      </c>
      <c r="K33" s="34"/>
      <c r="N33" s="42">
        <v>144003347</v>
      </c>
      <c r="O33" s="36">
        <v>9703386758</v>
      </c>
      <c r="P33" s="24" t="s">
        <v>86</v>
      </c>
      <c r="Q33" s="37">
        <v>91258</v>
      </c>
      <c r="R33" s="38" t="s">
        <v>87</v>
      </c>
      <c r="S33" s="25"/>
      <c r="T33" s="25"/>
      <c r="U33" s="39">
        <v>907004260</v>
      </c>
      <c r="V33" s="38" t="s">
        <v>177</v>
      </c>
      <c r="W33" s="40" t="s">
        <v>105</v>
      </c>
      <c r="X33" s="38" t="s">
        <v>178</v>
      </c>
      <c r="Y33" s="41">
        <v>38281</v>
      </c>
      <c r="Z33" s="24">
        <f t="shared" ca="1" si="0"/>
        <v>17</v>
      </c>
    </row>
    <row r="34" spans="1:26" x14ac:dyDescent="0.2">
      <c r="A34" s="32" t="s">
        <v>165</v>
      </c>
      <c r="B34" s="32" t="s">
        <v>179</v>
      </c>
      <c r="C34" s="33">
        <v>19691</v>
      </c>
      <c r="D34" s="34">
        <v>67010</v>
      </c>
      <c r="K34" s="34"/>
      <c r="N34" s="42">
        <v>144004265</v>
      </c>
      <c r="O34" s="36">
        <v>9705915044</v>
      </c>
      <c r="P34" s="24" t="s">
        <v>108</v>
      </c>
      <c r="Q34" s="37">
        <v>51722</v>
      </c>
      <c r="R34" s="38" t="s">
        <v>87</v>
      </c>
      <c r="S34" s="25"/>
      <c r="T34" s="25"/>
      <c r="U34" s="39">
        <v>956006053</v>
      </c>
      <c r="V34" s="38" t="s">
        <v>180</v>
      </c>
      <c r="W34" s="40" t="s">
        <v>89</v>
      </c>
      <c r="X34" s="38" t="s">
        <v>90</v>
      </c>
      <c r="Y34" s="41">
        <v>35348</v>
      </c>
      <c r="Z34" s="24">
        <f t="shared" ca="1" si="0"/>
        <v>25</v>
      </c>
    </row>
    <row r="35" spans="1:26" x14ac:dyDescent="0.2">
      <c r="A35" s="32" t="s">
        <v>181</v>
      </c>
      <c r="B35" s="32" t="s">
        <v>179</v>
      </c>
      <c r="C35" s="33">
        <v>89784</v>
      </c>
      <c r="D35" s="34">
        <v>82732</v>
      </c>
      <c r="K35" s="34"/>
      <c r="N35" s="42">
        <v>147000486</v>
      </c>
      <c r="O35" s="36">
        <v>9707179128</v>
      </c>
      <c r="P35" s="24" t="s">
        <v>98</v>
      </c>
      <c r="Q35" s="37">
        <v>51653</v>
      </c>
      <c r="R35" s="38" t="s">
        <v>87</v>
      </c>
      <c r="S35" s="25"/>
      <c r="T35" s="25"/>
      <c r="U35" s="39">
        <v>396007092</v>
      </c>
      <c r="V35" s="38" t="s">
        <v>182</v>
      </c>
      <c r="W35" s="40" t="s">
        <v>89</v>
      </c>
      <c r="X35" s="38" t="s">
        <v>110</v>
      </c>
      <c r="Y35" s="41">
        <v>36073</v>
      </c>
      <c r="Z35" s="24">
        <f t="shared" ca="1" si="0"/>
        <v>23</v>
      </c>
    </row>
    <row r="36" spans="1:26" x14ac:dyDescent="0.2">
      <c r="A36" s="32" t="s">
        <v>183</v>
      </c>
      <c r="B36" s="32" t="s">
        <v>179</v>
      </c>
      <c r="C36" s="33">
        <v>75580</v>
      </c>
      <c r="D36" s="34">
        <v>66846</v>
      </c>
      <c r="K36" s="34"/>
      <c r="N36" s="42">
        <v>148004991</v>
      </c>
      <c r="O36" s="36">
        <v>7191614846</v>
      </c>
      <c r="P36" s="24" t="s">
        <v>108</v>
      </c>
      <c r="Q36" s="37">
        <v>44325</v>
      </c>
      <c r="R36" s="38" t="s">
        <v>125</v>
      </c>
      <c r="S36" s="25"/>
      <c r="T36" s="25"/>
      <c r="U36" s="39">
        <v>939009698</v>
      </c>
      <c r="V36" s="38" t="s">
        <v>184</v>
      </c>
      <c r="W36" s="40" t="s">
        <v>95</v>
      </c>
      <c r="X36" s="38" t="s">
        <v>96</v>
      </c>
      <c r="Y36" s="41">
        <v>40271</v>
      </c>
      <c r="Z36" s="24">
        <f t="shared" ca="1" si="0"/>
        <v>11</v>
      </c>
    </row>
    <row r="37" spans="1:26" x14ac:dyDescent="0.2">
      <c r="A37" s="32" t="s">
        <v>185</v>
      </c>
      <c r="B37" s="32" t="s">
        <v>179</v>
      </c>
      <c r="C37" s="33">
        <v>26930</v>
      </c>
      <c r="D37" s="34">
        <v>58287</v>
      </c>
      <c r="K37" s="34"/>
      <c r="N37" s="42">
        <v>148008441</v>
      </c>
      <c r="O37" s="36">
        <v>5055344270</v>
      </c>
      <c r="P37" s="24" t="s">
        <v>115</v>
      </c>
      <c r="Q37" s="37">
        <v>56005</v>
      </c>
      <c r="R37" s="38" t="s">
        <v>87</v>
      </c>
      <c r="S37" s="25"/>
      <c r="T37" s="25"/>
      <c r="U37" s="39">
        <v>391009178</v>
      </c>
      <c r="V37" s="38" t="s">
        <v>186</v>
      </c>
      <c r="W37" s="40" t="s">
        <v>105</v>
      </c>
      <c r="X37" s="38" t="s">
        <v>96</v>
      </c>
      <c r="Y37" s="41">
        <v>41942</v>
      </c>
      <c r="Z37" s="24">
        <f t="shared" ca="1" si="0"/>
        <v>7</v>
      </c>
    </row>
    <row r="38" spans="1:26" x14ac:dyDescent="0.2">
      <c r="A38" s="32" t="s">
        <v>88</v>
      </c>
      <c r="B38" s="32" t="s">
        <v>123</v>
      </c>
      <c r="C38" s="33">
        <v>80484</v>
      </c>
      <c r="D38" s="34">
        <v>62681</v>
      </c>
      <c r="K38" s="34"/>
      <c r="N38" s="42">
        <v>151009646</v>
      </c>
      <c r="O38" s="36">
        <v>7192511732</v>
      </c>
      <c r="P38" s="24"/>
      <c r="Q38" s="37">
        <v>33834</v>
      </c>
      <c r="R38" s="38" t="s">
        <v>103</v>
      </c>
      <c r="S38" s="25"/>
      <c r="T38" s="25"/>
      <c r="U38" s="39">
        <v>635001700</v>
      </c>
      <c r="V38" s="38" t="s">
        <v>187</v>
      </c>
      <c r="W38" s="40" t="s">
        <v>105</v>
      </c>
      <c r="X38" s="38" t="s">
        <v>96</v>
      </c>
      <c r="Y38" s="41">
        <v>35203</v>
      </c>
      <c r="Z38" s="24">
        <f t="shared" ca="1" si="0"/>
        <v>25</v>
      </c>
    </row>
    <row r="39" spans="1:26" x14ac:dyDescent="0.2">
      <c r="A39" s="32" t="s">
        <v>126</v>
      </c>
      <c r="B39" s="32" t="s">
        <v>123</v>
      </c>
      <c r="C39" s="33">
        <v>19972</v>
      </c>
      <c r="D39" s="34">
        <v>71749</v>
      </c>
      <c r="K39" s="34"/>
      <c r="N39" s="42">
        <v>152000265</v>
      </c>
      <c r="O39" s="36">
        <v>7193957018</v>
      </c>
      <c r="P39" s="24" t="s">
        <v>108</v>
      </c>
      <c r="Q39" s="37">
        <v>91959</v>
      </c>
      <c r="R39" s="38" t="s">
        <v>87</v>
      </c>
      <c r="S39" s="25"/>
      <c r="T39" s="25"/>
      <c r="U39" s="39">
        <v>655006620</v>
      </c>
      <c r="V39" s="38" t="s">
        <v>188</v>
      </c>
      <c r="W39" s="40" t="s">
        <v>100</v>
      </c>
      <c r="X39" s="38" t="s">
        <v>96</v>
      </c>
      <c r="Y39" s="41">
        <v>37700</v>
      </c>
      <c r="Z39" s="24">
        <f t="shared" ca="1" si="0"/>
        <v>18</v>
      </c>
    </row>
    <row r="40" spans="1:26" x14ac:dyDescent="0.2">
      <c r="A40" s="32" t="s">
        <v>189</v>
      </c>
      <c r="B40" s="32" t="s">
        <v>123</v>
      </c>
      <c r="C40" s="33">
        <v>43975</v>
      </c>
      <c r="D40" s="34">
        <v>28824</v>
      </c>
      <c r="K40" s="34"/>
      <c r="N40" s="42">
        <v>154001757</v>
      </c>
      <c r="O40" s="36">
        <v>3034626281</v>
      </c>
      <c r="P40" s="24"/>
      <c r="Q40" s="37">
        <v>28167</v>
      </c>
      <c r="R40" s="38" t="s">
        <v>103</v>
      </c>
      <c r="S40" s="25"/>
      <c r="T40" s="25"/>
      <c r="U40" s="39">
        <v>312001254</v>
      </c>
      <c r="V40" s="38" t="s">
        <v>190</v>
      </c>
      <c r="W40" s="40" t="s">
        <v>105</v>
      </c>
      <c r="X40" s="38" t="s">
        <v>106</v>
      </c>
      <c r="Y40" s="41">
        <v>38229</v>
      </c>
      <c r="Z40" s="24">
        <f t="shared" ca="1" si="0"/>
        <v>17</v>
      </c>
    </row>
    <row r="41" spans="1:26" x14ac:dyDescent="0.2">
      <c r="A41" s="32" t="s">
        <v>191</v>
      </c>
      <c r="B41" s="32" t="s">
        <v>123</v>
      </c>
      <c r="C41" s="33">
        <v>73360</v>
      </c>
      <c r="D41" s="34">
        <v>119414</v>
      </c>
      <c r="K41" s="34"/>
      <c r="N41" s="42">
        <v>154003893</v>
      </c>
      <c r="O41" s="36">
        <v>5056104400</v>
      </c>
      <c r="P41" s="24" t="s">
        <v>115</v>
      </c>
      <c r="Q41" s="37">
        <v>102051</v>
      </c>
      <c r="R41" s="38" t="s">
        <v>87</v>
      </c>
      <c r="S41" s="25"/>
      <c r="T41" s="25"/>
      <c r="U41" s="39">
        <v>102008490</v>
      </c>
      <c r="V41" s="38" t="s">
        <v>155</v>
      </c>
      <c r="W41" s="40" t="s">
        <v>95</v>
      </c>
      <c r="X41" s="38" t="s">
        <v>192</v>
      </c>
      <c r="Y41" s="41">
        <v>39699</v>
      </c>
      <c r="Z41" s="24">
        <f t="shared" ca="1" si="0"/>
        <v>13</v>
      </c>
    </row>
    <row r="42" spans="1:26" x14ac:dyDescent="0.2">
      <c r="A42" s="32" t="s">
        <v>193</v>
      </c>
      <c r="B42" s="32" t="s">
        <v>123</v>
      </c>
      <c r="C42" s="33">
        <v>26003</v>
      </c>
      <c r="D42" s="34">
        <v>87048</v>
      </c>
      <c r="K42" s="34"/>
      <c r="N42" s="42">
        <v>155001471</v>
      </c>
      <c r="O42" s="36">
        <v>5053498222</v>
      </c>
      <c r="P42" s="24" t="s">
        <v>115</v>
      </c>
      <c r="Q42" s="37">
        <v>88900</v>
      </c>
      <c r="R42" s="38" t="s">
        <v>87</v>
      </c>
      <c r="S42" s="25"/>
      <c r="T42" s="25"/>
      <c r="U42" s="39">
        <v>103001637</v>
      </c>
      <c r="V42" s="38" t="s">
        <v>194</v>
      </c>
      <c r="W42" s="40" t="s">
        <v>100</v>
      </c>
      <c r="X42" s="38" t="s">
        <v>195</v>
      </c>
      <c r="Y42" s="41">
        <v>42216</v>
      </c>
      <c r="Z42" s="24">
        <f t="shared" ca="1" si="0"/>
        <v>6</v>
      </c>
    </row>
    <row r="43" spans="1:26" x14ac:dyDescent="0.2">
      <c r="A43" s="32" t="s">
        <v>196</v>
      </c>
      <c r="B43" s="32" t="s">
        <v>123</v>
      </c>
      <c r="C43" s="33">
        <v>95270</v>
      </c>
      <c r="D43" s="34">
        <v>30345</v>
      </c>
      <c r="K43" s="34"/>
      <c r="N43" s="42">
        <v>155002848</v>
      </c>
      <c r="O43" s="36">
        <v>5051517218</v>
      </c>
      <c r="P43" s="24" t="s">
        <v>86</v>
      </c>
      <c r="Q43" s="37">
        <v>119718</v>
      </c>
      <c r="R43" s="38" t="s">
        <v>87</v>
      </c>
      <c r="S43" s="25"/>
      <c r="T43" s="25"/>
      <c r="U43" s="39">
        <v>740009940</v>
      </c>
      <c r="V43" s="38" t="s">
        <v>197</v>
      </c>
      <c r="W43" s="40" t="s">
        <v>95</v>
      </c>
      <c r="X43" s="38" t="s">
        <v>110</v>
      </c>
      <c r="Y43" s="41">
        <v>37018</v>
      </c>
      <c r="Z43" s="24">
        <f t="shared" ca="1" si="0"/>
        <v>20</v>
      </c>
    </row>
    <row r="44" spans="1:26" x14ac:dyDescent="0.2">
      <c r="A44" s="32" t="s">
        <v>198</v>
      </c>
      <c r="B44" s="32" t="s">
        <v>123</v>
      </c>
      <c r="C44" s="33">
        <v>60128</v>
      </c>
      <c r="D44" s="34">
        <v>91087</v>
      </c>
      <c r="K44" s="34"/>
      <c r="N44" s="42">
        <v>155006121</v>
      </c>
      <c r="O44" s="36">
        <v>5052163497</v>
      </c>
      <c r="P44" s="24"/>
      <c r="Q44" s="37">
        <v>89613</v>
      </c>
      <c r="R44" s="38" t="s">
        <v>103</v>
      </c>
      <c r="S44" s="25"/>
      <c r="T44" s="25"/>
      <c r="U44" s="39">
        <v>814006756</v>
      </c>
      <c r="V44" s="38" t="s">
        <v>199</v>
      </c>
      <c r="W44" s="40" t="s">
        <v>89</v>
      </c>
      <c r="X44" s="38" t="s">
        <v>178</v>
      </c>
      <c r="Y44" s="41">
        <v>37597</v>
      </c>
      <c r="Z44" s="24">
        <f t="shared" ca="1" si="0"/>
        <v>19</v>
      </c>
    </row>
    <row r="45" spans="1:26" x14ac:dyDescent="0.2">
      <c r="A45" s="32" t="s">
        <v>200</v>
      </c>
      <c r="B45" s="32" t="s">
        <v>123</v>
      </c>
      <c r="C45" s="33">
        <v>96609</v>
      </c>
      <c r="D45" s="34">
        <v>64524</v>
      </c>
      <c r="K45" s="34"/>
      <c r="N45" s="42">
        <v>158001056</v>
      </c>
      <c r="O45" s="36">
        <v>7191391475</v>
      </c>
      <c r="P45" s="24" t="s">
        <v>86</v>
      </c>
      <c r="Q45" s="37">
        <v>120609</v>
      </c>
      <c r="R45" s="38" t="s">
        <v>87</v>
      </c>
      <c r="S45" s="25"/>
      <c r="T45" s="25"/>
      <c r="U45" s="39">
        <v>142001059</v>
      </c>
      <c r="V45" s="38" t="s">
        <v>201</v>
      </c>
      <c r="W45" s="40" t="s">
        <v>89</v>
      </c>
      <c r="X45" s="38" t="s">
        <v>123</v>
      </c>
      <c r="Y45" s="41">
        <v>35396</v>
      </c>
      <c r="Z45" s="24">
        <f t="shared" ca="1" si="0"/>
        <v>25</v>
      </c>
    </row>
    <row r="46" spans="1:26" x14ac:dyDescent="0.2">
      <c r="A46" s="32" t="s">
        <v>202</v>
      </c>
      <c r="B46" s="32" t="s">
        <v>123</v>
      </c>
      <c r="C46" s="33">
        <v>16606</v>
      </c>
      <c r="D46" s="34">
        <v>99918</v>
      </c>
      <c r="K46" s="34"/>
      <c r="N46" s="42">
        <v>160000416</v>
      </c>
      <c r="O46" s="36">
        <v>5056053287</v>
      </c>
      <c r="P46" s="24" t="s">
        <v>108</v>
      </c>
      <c r="Q46" s="37">
        <v>87854</v>
      </c>
      <c r="R46" s="38" t="s">
        <v>87</v>
      </c>
      <c r="S46" s="25"/>
      <c r="T46" s="25"/>
      <c r="U46" s="39">
        <v>263004697</v>
      </c>
      <c r="V46" s="38" t="s">
        <v>203</v>
      </c>
      <c r="W46" s="40" t="s">
        <v>105</v>
      </c>
      <c r="X46" s="38" t="s">
        <v>192</v>
      </c>
      <c r="Y46" s="41">
        <v>37280</v>
      </c>
      <c r="Z46" s="24">
        <f t="shared" ca="1" si="0"/>
        <v>20</v>
      </c>
    </row>
    <row r="47" spans="1:26" x14ac:dyDescent="0.2">
      <c r="A47" s="32" t="s">
        <v>204</v>
      </c>
      <c r="B47" s="32" t="s">
        <v>123</v>
      </c>
      <c r="C47" s="33">
        <v>17356</v>
      </c>
      <c r="D47" s="34">
        <v>100604</v>
      </c>
      <c r="K47" s="34"/>
      <c r="N47" s="42">
        <v>161000531</v>
      </c>
      <c r="O47" s="36">
        <v>5051569304</v>
      </c>
      <c r="P47" s="24"/>
      <c r="Q47" s="37">
        <v>76187</v>
      </c>
      <c r="R47" s="38" t="s">
        <v>125</v>
      </c>
      <c r="S47" s="25"/>
      <c r="T47" s="25"/>
      <c r="U47" s="39">
        <v>531009193</v>
      </c>
      <c r="V47" s="38" t="s">
        <v>205</v>
      </c>
      <c r="W47" s="40" t="s">
        <v>105</v>
      </c>
      <c r="X47" s="38" t="s">
        <v>106</v>
      </c>
      <c r="Y47" s="41">
        <v>35903</v>
      </c>
      <c r="Z47" s="24">
        <f t="shared" ca="1" si="0"/>
        <v>23</v>
      </c>
    </row>
    <row r="48" spans="1:26" x14ac:dyDescent="0.2">
      <c r="A48" s="32" t="s">
        <v>206</v>
      </c>
      <c r="B48" s="32" t="s">
        <v>123</v>
      </c>
      <c r="C48" s="33">
        <v>11917</v>
      </c>
      <c r="D48" s="34">
        <v>115586</v>
      </c>
      <c r="K48" s="34"/>
      <c r="N48" s="42">
        <v>161005645</v>
      </c>
      <c r="O48" s="36">
        <v>3031282202</v>
      </c>
      <c r="P48" s="24" t="s">
        <v>115</v>
      </c>
      <c r="Q48" s="37">
        <v>45048</v>
      </c>
      <c r="R48" s="38" t="s">
        <v>87</v>
      </c>
      <c r="S48" s="25"/>
      <c r="T48" s="25"/>
      <c r="U48" s="39">
        <v>493003141</v>
      </c>
      <c r="V48" s="38" t="s">
        <v>189</v>
      </c>
      <c r="W48" s="40" t="s">
        <v>105</v>
      </c>
      <c r="X48" s="38" t="s">
        <v>192</v>
      </c>
      <c r="Y48" s="41">
        <v>38330</v>
      </c>
      <c r="Z48" s="24">
        <f t="shared" ca="1" si="0"/>
        <v>17</v>
      </c>
    </row>
    <row r="49" spans="1:26" x14ac:dyDescent="0.2">
      <c r="A49" s="32" t="s">
        <v>207</v>
      </c>
      <c r="B49" s="32" t="s">
        <v>123</v>
      </c>
      <c r="C49" s="33">
        <v>35830</v>
      </c>
      <c r="D49" s="34">
        <v>54743</v>
      </c>
      <c r="K49" s="34"/>
      <c r="N49" s="42">
        <v>164006417</v>
      </c>
      <c r="O49" s="36">
        <v>9705250630</v>
      </c>
      <c r="P49" s="24" t="s">
        <v>86</v>
      </c>
      <c r="Q49" s="37">
        <v>76999</v>
      </c>
      <c r="R49" s="38" t="s">
        <v>87</v>
      </c>
      <c r="S49" s="25"/>
      <c r="T49" s="25"/>
      <c r="U49" s="39">
        <v>354005778</v>
      </c>
      <c r="V49" s="38" t="s">
        <v>208</v>
      </c>
      <c r="W49" s="40" t="s">
        <v>105</v>
      </c>
      <c r="X49" s="38" t="s">
        <v>209</v>
      </c>
      <c r="Y49" s="41">
        <v>38173</v>
      </c>
      <c r="Z49" s="24">
        <f t="shared" ca="1" si="0"/>
        <v>17</v>
      </c>
    </row>
    <row r="50" spans="1:26" x14ac:dyDescent="0.2">
      <c r="A50" s="32" t="s">
        <v>210</v>
      </c>
      <c r="B50" s="32" t="s">
        <v>123</v>
      </c>
      <c r="C50" s="33">
        <v>94984</v>
      </c>
      <c r="D50" s="34">
        <v>104564</v>
      </c>
      <c r="K50" s="34"/>
      <c r="N50" s="42">
        <v>165000809</v>
      </c>
      <c r="O50" s="36">
        <v>9706853122</v>
      </c>
      <c r="P50" s="24" t="s">
        <v>98</v>
      </c>
      <c r="Q50" s="37">
        <v>89140</v>
      </c>
      <c r="R50" s="38" t="s">
        <v>87</v>
      </c>
      <c r="S50" s="25"/>
      <c r="T50" s="25"/>
      <c r="U50" s="39">
        <v>401000302</v>
      </c>
      <c r="V50" s="38" t="s">
        <v>191</v>
      </c>
      <c r="W50" s="40" t="s">
        <v>105</v>
      </c>
      <c r="X50" s="38" t="s">
        <v>110</v>
      </c>
      <c r="Y50" s="41">
        <v>35158</v>
      </c>
      <c r="Z50" s="24">
        <f t="shared" ca="1" si="0"/>
        <v>25</v>
      </c>
    </row>
    <row r="51" spans="1:26" x14ac:dyDescent="0.2">
      <c r="A51" s="32" t="s">
        <v>211</v>
      </c>
      <c r="B51" s="32" t="s">
        <v>123</v>
      </c>
      <c r="C51" s="33">
        <v>45301</v>
      </c>
      <c r="D51" s="34">
        <v>57374</v>
      </c>
      <c r="K51" s="34"/>
      <c r="N51" s="42">
        <v>165000948</v>
      </c>
      <c r="O51" s="36">
        <v>9701201242</v>
      </c>
      <c r="P51" s="24"/>
      <c r="Q51" s="37">
        <v>74236</v>
      </c>
      <c r="R51" s="38" t="s">
        <v>103</v>
      </c>
      <c r="S51" s="25"/>
      <c r="T51" s="25"/>
      <c r="U51" s="39">
        <v>154003893</v>
      </c>
      <c r="V51" s="38" t="s">
        <v>212</v>
      </c>
      <c r="W51" s="40" t="s">
        <v>105</v>
      </c>
      <c r="X51" s="38" t="s">
        <v>110</v>
      </c>
      <c r="Y51" s="41">
        <v>35022</v>
      </c>
      <c r="Z51" s="24">
        <f t="shared" ca="1" si="0"/>
        <v>26</v>
      </c>
    </row>
    <row r="52" spans="1:26" x14ac:dyDescent="0.2">
      <c r="A52" s="32" t="s">
        <v>213</v>
      </c>
      <c r="B52" s="32" t="s">
        <v>123</v>
      </c>
      <c r="C52" s="33">
        <v>78559</v>
      </c>
      <c r="D52" s="34">
        <v>67604</v>
      </c>
      <c r="K52" s="34"/>
      <c r="N52" s="42">
        <v>165001710</v>
      </c>
      <c r="O52" s="36">
        <v>7194106437</v>
      </c>
      <c r="P52" s="24" t="s">
        <v>108</v>
      </c>
      <c r="Q52" s="37">
        <v>57896</v>
      </c>
      <c r="R52" s="38" t="s">
        <v>93</v>
      </c>
      <c r="S52" s="25"/>
      <c r="T52" s="25"/>
      <c r="U52" s="39">
        <v>203002596</v>
      </c>
      <c r="V52" s="38" t="s">
        <v>97</v>
      </c>
      <c r="W52" s="40" t="s">
        <v>89</v>
      </c>
      <c r="X52" s="38" t="s">
        <v>123</v>
      </c>
      <c r="Y52" s="41">
        <v>37753</v>
      </c>
      <c r="Z52" s="24">
        <f t="shared" ca="1" si="0"/>
        <v>18</v>
      </c>
    </row>
    <row r="53" spans="1:26" x14ac:dyDescent="0.2">
      <c r="A53" s="32" t="s">
        <v>214</v>
      </c>
      <c r="B53" s="32" t="s">
        <v>123</v>
      </c>
      <c r="C53" s="33">
        <v>67957</v>
      </c>
      <c r="D53" s="34">
        <v>64682</v>
      </c>
      <c r="K53" s="34"/>
      <c r="N53" s="42">
        <v>167004590</v>
      </c>
      <c r="O53" s="36">
        <v>5054982487</v>
      </c>
      <c r="P53" s="24"/>
      <c r="Q53" s="37">
        <v>38983</v>
      </c>
      <c r="R53" s="38" t="s">
        <v>103</v>
      </c>
      <c r="S53" s="25"/>
      <c r="T53" s="25"/>
      <c r="U53" s="39">
        <v>165000948</v>
      </c>
      <c r="V53" s="38" t="s">
        <v>215</v>
      </c>
      <c r="W53" s="40" t="s">
        <v>95</v>
      </c>
      <c r="X53" s="38" t="s">
        <v>148</v>
      </c>
      <c r="Y53" s="41">
        <v>37375</v>
      </c>
      <c r="Z53" s="24">
        <f t="shared" ca="1" si="0"/>
        <v>19</v>
      </c>
    </row>
    <row r="54" spans="1:26" x14ac:dyDescent="0.2">
      <c r="A54" s="32" t="s">
        <v>216</v>
      </c>
      <c r="B54" s="32" t="s">
        <v>123</v>
      </c>
      <c r="C54" s="33">
        <v>15264</v>
      </c>
      <c r="D54" s="34">
        <v>95615</v>
      </c>
      <c r="K54" s="34"/>
      <c r="N54" s="42">
        <v>168009763</v>
      </c>
      <c r="O54" s="36">
        <v>3033640748</v>
      </c>
      <c r="P54" s="24" t="s">
        <v>115</v>
      </c>
      <c r="Q54" s="37">
        <v>67314</v>
      </c>
      <c r="R54" s="38" t="s">
        <v>87</v>
      </c>
      <c r="S54" s="25"/>
      <c r="T54" s="25"/>
      <c r="U54" s="39">
        <v>950008174</v>
      </c>
      <c r="V54" s="38" t="s">
        <v>217</v>
      </c>
      <c r="W54" s="40" t="s">
        <v>95</v>
      </c>
      <c r="X54" s="38" t="s">
        <v>101</v>
      </c>
      <c r="Y54" s="41">
        <v>38864</v>
      </c>
      <c r="Z54" s="24">
        <f t="shared" ca="1" si="0"/>
        <v>15</v>
      </c>
    </row>
    <row r="55" spans="1:26" x14ac:dyDescent="0.2">
      <c r="A55" s="32" t="s">
        <v>218</v>
      </c>
      <c r="B55" s="32" t="s">
        <v>123</v>
      </c>
      <c r="C55" s="33">
        <v>26118</v>
      </c>
      <c r="D55" s="34">
        <v>108102</v>
      </c>
      <c r="K55" s="34"/>
      <c r="N55" s="42">
        <v>172004659</v>
      </c>
      <c r="O55" s="36">
        <v>3034983657</v>
      </c>
      <c r="P55" s="24" t="s">
        <v>115</v>
      </c>
      <c r="Q55" s="37">
        <v>87165</v>
      </c>
      <c r="R55" s="38" t="s">
        <v>87</v>
      </c>
      <c r="S55" s="25"/>
      <c r="T55" s="25"/>
      <c r="U55" s="39">
        <v>300000586</v>
      </c>
      <c r="V55" s="38" t="s">
        <v>219</v>
      </c>
      <c r="W55" s="40" t="s">
        <v>117</v>
      </c>
      <c r="X55" s="38" t="s">
        <v>192</v>
      </c>
      <c r="Y55" s="41">
        <v>35378</v>
      </c>
      <c r="Z55" s="24">
        <f t="shared" ca="1" si="0"/>
        <v>25</v>
      </c>
    </row>
    <row r="56" spans="1:26" x14ac:dyDescent="0.2">
      <c r="A56" s="32" t="s">
        <v>220</v>
      </c>
      <c r="B56" s="32" t="s">
        <v>123</v>
      </c>
      <c r="C56" s="33">
        <v>90615</v>
      </c>
      <c r="D56" s="34">
        <v>90995</v>
      </c>
      <c r="K56" s="34"/>
      <c r="N56" s="42">
        <v>174008010</v>
      </c>
      <c r="O56" s="36">
        <v>3035035104</v>
      </c>
      <c r="P56" s="24"/>
      <c r="Q56" s="37">
        <v>71153</v>
      </c>
      <c r="R56" s="38" t="s">
        <v>103</v>
      </c>
      <c r="S56" s="25"/>
      <c r="T56" s="25"/>
      <c r="U56" s="39">
        <v>684009931</v>
      </c>
      <c r="V56" s="38" t="s">
        <v>221</v>
      </c>
      <c r="W56" s="40" t="s">
        <v>100</v>
      </c>
      <c r="X56" s="38" t="s">
        <v>192</v>
      </c>
      <c r="Y56" s="41">
        <v>35472</v>
      </c>
      <c r="Z56" s="24">
        <f t="shared" ca="1" si="0"/>
        <v>25</v>
      </c>
    </row>
    <row r="57" spans="1:26" x14ac:dyDescent="0.2">
      <c r="A57" s="32" t="s">
        <v>222</v>
      </c>
      <c r="B57" s="32" t="s">
        <v>123</v>
      </c>
      <c r="C57" s="33">
        <v>89662</v>
      </c>
      <c r="D57" s="34">
        <v>72726</v>
      </c>
      <c r="K57" s="34"/>
      <c r="N57" s="42">
        <v>175006170</v>
      </c>
      <c r="O57" s="36">
        <v>3034331646</v>
      </c>
      <c r="P57" s="24" t="s">
        <v>108</v>
      </c>
      <c r="Q57" s="37">
        <v>69107</v>
      </c>
      <c r="R57" s="38" t="s">
        <v>87</v>
      </c>
      <c r="S57" s="25"/>
      <c r="T57" s="25"/>
      <c r="U57" s="39">
        <v>213009558</v>
      </c>
      <c r="V57" s="38" t="s">
        <v>223</v>
      </c>
      <c r="W57" s="40" t="s">
        <v>95</v>
      </c>
      <c r="X57" s="38" t="s">
        <v>224</v>
      </c>
      <c r="Y57" s="41">
        <v>35512</v>
      </c>
      <c r="Z57" s="24">
        <f t="shared" ca="1" si="0"/>
        <v>24</v>
      </c>
    </row>
    <row r="58" spans="1:26" x14ac:dyDescent="0.2">
      <c r="A58" s="32" t="s">
        <v>225</v>
      </c>
      <c r="B58" s="32" t="s">
        <v>123</v>
      </c>
      <c r="C58" s="33">
        <v>43736</v>
      </c>
      <c r="D58" s="34">
        <v>114398</v>
      </c>
      <c r="K58" s="34"/>
      <c r="N58" s="42">
        <v>175007347</v>
      </c>
      <c r="O58" s="36">
        <v>7194323329</v>
      </c>
      <c r="P58" s="24" t="s">
        <v>115</v>
      </c>
      <c r="Q58" s="37">
        <v>58694</v>
      </c>
      <c r="R58" s="38" t="s">
        <v>87</v>
      </c>
      <c r="S58" s="25"/>
      <c r="T58" s="25"/>
      <c r="U58" s="39">
        <v>115003138</v>
      </c>
      <c r="V58" s="38" t="s">
        <v>226</v>
      </c>
      <c r="W58" s="40" t="s">
        <v>105</v>
      </c>
      <c r="X58" s="38" t="s">
        <v>90</v>
      </c>
      <c r="Y58" s="41">
        <v>35041</v>
      </c>
      <c r="Z58" s="24">
        <f t="shared" ca="1" si="0"/>
        <v>26</v>
      </c>
    </row>
    <row r="59" spans="1:26" x14ac:dyDescent="0.2">
      <c r="A59" s="32" t="s">
        <v>227</v>
      </c>
      <c r="B59" s="32" t="s">
        <v>123</v>
      </c>
      <c r="C59" s="33">
        <v>77205</v>
      </c>
      <c r="D59" s="34">
        <v>108406</v>
      </c>
      <c r="K59" s="34"/>
      <c r="N59" s="42">
        <v>178001161</v>
      </c>
      <c r="O59" s="36">
        <v>7198310129</v>
      </c>
      <c r="P59" s="24" t="s">
        <v>115</v>
      </c>
      <c r="Q59" s="37">
        <v>63237</v>
      </c>
      <c r="R59" s="38" t="s">
        <v>87</v>
      </c>
      <c r="S59" s="25"/>
      <c r="T59" s="25"/>
      <c r="U59" s="39">
        <v>834006980</v>
      </c>
      <c r="V59" s="38" t="s">
        <v>228</v>
      </c>
      <c r="W59" s="40" t="s">
        <v>89</v>
      </c>
      <c r="X59" s="38" t="s">
        <v>96</v>
      </c>
      <c r="Y59" s="41">
        <v>39734</v>
      </c>
      <c r="Z59" s="24">
        <f t="shared" ca="1" si="0"/>
        <v>13</v>
      </c>
    </row>
    <row r="60" spans="1:26" x14ac:dyDescent="0.2">
      <c r="A60" s="32" t="s">
        <v>229</v>
      </c>
      <c r="B60" s="32" t="s">
        <v>123</v>
      </c>
      <c r="C60" s="33">
        <v>45208</v>
      </c>
      <c r="D60" s="34">
        <v>123889</v>
      </c>
      <c r="K60" s="34"/>
      <c r="N60" s="42">
        <v>178005958</v>
      </c>
      <c r="O60" s="36">
        <v>5056712695</v>
      </c>
      <c r="P60" s="24" t="s">
        <v>115</v>
      </c>
      <c r="Q60" s="37">
        <v>72383</v>
      </c>
      <c r="R60" s="38" t="s">
        <v>93</v>
      </c>
      <c r="S60" s="25"/>
      <c r="T60" s="25"/>
      <c r="U60" s="39">
        <v>662003088</v>
      </c>
      <c r="V60" s="38" t="s">
        <v>230</v>
      </c>
      <c r="W60" s="40" t="s">
        <v>173</v>
      </c>
      <c r="X60" s="38" t="s">
        <v>96</v>
      </c>
      <c r="Y60" s="41">
        <v>41459</v>
      </c>
      <c r="Z60" s="24">
        <f t="shared" ca="1" si="0"/>
        <v>8</v>
      </c>
    </row>
    <row r="61" spans="1:26" x14ac:dyDescent="0.2">
      <c r="A61" s="32" t="s">
        <v>231</v>
      </c>
      <c r="B61" s="32" t="s">
        <v>123</v>
      </c>
      <c r="C61" s="33">
        <v>48870</v>
      </c>
      <c r="D61" s="34">
        <v>104657</v>
      </c>
      <c r="K61" s="34"/>
      <c r="N61" s="42">
        <v>179001922</v>
      </c>
      <c r="O61" s="36">
        <v>3035394899</v>
      </c>
      <c r="P61" s="24" t="s">
        <v>115</v>
      </c>
      <c r="Q61" s="37">
        <v>128497</v>
      </c>
      <c r="R61" s="38" t="s">
        <v>93</v>
      </c>
      <c r="S61" s="25"/>
      <c r="T61" s="25"/>
      <c r="U61" s="39">
        <v>243004879</v>
      </c>
      <c r="V61" s="38" t="s">
        <v>196</v>
      </c>
      <c r="W61" s="40" t="s">
        <v>105</v>
      </c>
      <c r="X61" s="38" t="s">
        <v>179</v>
      </c>
      <c r="Y61" s="41">
        <v>42076</v>
      </c>
      <c r="Z61" s="24">
        <f t="shared" ca="1" si="0"/>
        <v>6</v>
      </c>
    </row>
    <row r="62" spans="1:26" x14ac:dyDescent="0.2">
      <c r="A62" s="32" t="s">
        <v>232</v>
      </c>
      <c r="B62" s="32" t="s">
        <v>123</v>
      </c>
      <c r="C62" s="33">
        <v>19735</v>
      </c>
      <c r="D62" s="34">
        <v>69908</v>
      </c>
      <c r="K62" s="34"/>
      <c r="N62" s="42">
        <v>181006747</v>
      </c>
      <c r="O62" s="36">
        <v>3034629972</v>
      </c>
      <c r="P62" s="24" t="s">
        <v>92</v>
      </c>
      <c r="Q62" s="37">
        <v>100615</v>
      </c>
      <c r="R62" s="38" t="s">
        <v>87</v>
      </c>
      <c r="S62" s="25"/>
      <c r="T62" s="25"/>
      <c r="U62" s="39">
        <v>662007569</v>
      </c>
      <c r="V62" s="38" t="s">
        <v>233</v>
      </c>
      <c r="W62" s="40" t="s">
        <v>89</v>
      </c>
      <c r="X62" s="38" t="s">
        <v>110</v>
      </c>
      <c r="Y62" s="41">
        <v>37617</v>
      </c>
      <c r="Z62" s="24">
        <f t="shared" ca="1" si="0"/>
        <v>19</v>
      </c>
    </row>
    <row r="63" spans="1:26" x14ac:dyDescent="0.2">
      <c r="A63" s="32" t="s">
        <v>234</v>
      </c>
      <c r="B63" s="32" t="s">
        <v>123</v>
      </c>
      <c r="C63" s="33">
        <v>76481</v>
      </c>
      <c r="D63" s="34">
        <v>117144</v>
      </c>
      <c r="K63" s="34"/>
      <c r="N63" s="42">
        <v>183002481</v>
      </c>
      <c r="O63" s="36">
        <v>5058545681</v>
      </c>
      <c r="P63" s="24" t="s">
        <v>98</v>
      </c>
      <c r="Q63" s="37">
        <v>55393</v>
      </c>
      <c r="R63" s="38" t="s">
        <v>87</v>
      </c>
      <c r="S63" s="25"/>
      <c r="T63" s="25"/>
      <c r="U63" s="39">
        <v>164006417</v>
      </c>
      <c r="V63" s="38" t="s">
        <v>235</v>
      </c>
      <c r="W63" s="40" t="s">
        <v>95</v>
      </c>
      <c r="X63" s="38" t="s">
        <v>106</v>
      </c>
      <c r="Y63" s="41">
        <v>40657</v>
      </c>
      <c r="Z63" s="24">
        <f t="shared" ca="1" si="0"/>
        <v>10</v>
      </c>
    </row>
    <row r="64" spans="1:26" x14ac:dyDescent="0.2">
      <c r="A64" s="32" t="s">
        <v>236</v>
      </c>
      <c r="B64" s="32" t="s">
        <v>123</v>
      </c>
      <c r="C64" s="33">
        <v>34262</v>
      </c>
      <c r="D64" s="34">
        <v>60014</v>
      </c>
      <c r="K64" s="34"/>
      <c r="N64" s="42">
        <v>183005312</v>
      </c>
      <c r="O64" s="36">
        <v>9701162663</v>
      </c>
      <c r="P64" s="24"/>
      <c r="Q64" s="37">
        <v>64329</v>
      </c>
      <c r="R64" s="38" t="s">
        <v>103</v>
      </c>
      <c r="S64" s="25"/>
      <c r="T64" s="25"/>
      <c r="U64" s="39">
        <v>363007260</v>
      </c>
      <c r="V64" s="38" t="s">
        <v>237</v>
      </c>
      <c r="W64" s="40" t="s">
        <v>105</v>
      </c>
      <c r="X64" s="38" t="s">
        <v>106</v>
      </c>
      <c r="Y64" s="41">
        <v>42498</v>
      </c>
      <c r="Z64" s="24">
        <f t="shared" ca="1" si="0"/>
        <v>5</v>
      </c>
    </row>
    <row r="65" spans="1:26" x14ac:dyDescent="0.2">
      <c r="A65" s="32" t="s">
        <v>238</v>
      </c>
      <c r="B65" s="32" t="s">
        <v>123</v>
      </c>
      <c r="C65" s="33">
        <v>25194</v>
      </c>
      <c r="D65" s="34">
        <v>86560</v>
      </c>
      <c r="K65" s="34"/>
      <c r="N65" s="42">
        <v>184003833</v>
      </c>
      <c r="O65" s="36">
        <v>7192259651</v>
      </c>
      <c r="P65" s="24"/>
      <c r="Q65" s="37">
        <v>38970</v>
      </c>
      <c r="R65" s="38" t="s">
        <v>103</v>
      </c>
      <c r="S65" s="25"/>
      <c r="T65" s="25"/>
      <c r="U65" s="39">
        <v>659009795</v>
      </c>
      <c r="V65" s="38" t="s">
        <v>239</v>
      </c>
      <c r="W65" s="40" t="s">
        <v>89</v>
      </c>
      <c r="X65" s="38" t="s">
        <v>209</v>
      </c>
      <c r="Y65" s="41">
        <v>41071</v>
      </c>
      <c r="Z65" s="24">
        <f t="shared" ca="1" si="0"/>
        <v>9</v>
      </c>
    </row>
    <row r="66" spans="1:26" x14ac:dyDescent="0.2">
      <c r="A66" s="32" t="s">
        <v>240</v>
      </c>
      <c r="B66" s="32" t="s">
        <v>123</v>
      </c>
      <c r="C66" s="33">
        <v>37084</v>
      </c>
      <c r="D66" s="34">
        <v>47793</v>
      </c>
      <c r="K66" s="34"/>
      <c r="N66" s="42">
        <v>185009581</v>
      </c>
      <c r="O66" s="36">
        <v>9706443692</v>
      </c>
      <c r="P66" s="24"/>
      <c r="Q66" s="37">
        <v>90901</v>
      </c>
      <c r="R66" s="38" t="s">
        <v>103</v>
      </c>
      <c r="S66" s="25"/>
      <c r="T66" s="25"/>
      <c r="U66" s="39">
        <v>884002138</v>
      </c>
      <c r="V66" s="38" t="s">
        <v>241</v>
      </c>
      <c r="W66" s="40" t="s">
        <v>173</v>
      </c>
      <c r="X66" s="38" t="s">
        <v>106</v>
      </c>
      <c r="Y66" s="41">
        <v>36189</v>
      </c>
      <c r="Z66" s="24">
        <f t="shared" ref="Z66:Z129" ca="1" si="3">DATEDIF(Y66,TODAY(),"Y")</f>
        <v>23</v>
      </c>
    </row>
    <row r="67" spans="1:26" x14ac:dyDescent="0.2">
      <c r="A67" s="32" t="s">
        <v>242</v>
      </c>
      <c r="B67" s="32" t="s">
        <v>123</v>
      </c>
      <c r="C67" s="33">
        <v>80293</v>
      </c>
      <c r="D67" s="34">
        <v>118834</v>
      </c>
      <c r="K67" s="34"/>
      <c r="N67" s="42">
        <v>186003470</v>
      </c>
      <c r="O67" s="36">
        <v>7197194901</v>
      </c>
      <c r="P67" s="24" t="s">
        <v>115</v>
      </c>
      <c r="Q67" s="37">
        <v>94214</v>
      </c>
      <c r="R67" s="38" t="s">
        <v>87</v>
      </c>
      <c r="S67" s="25"/>
      <c r="T67" s="25"/>
      <c r="U67" s="39">
        <v>925009794</v>
      </c>
      <c r="V67" s="38" t="s">
        <v>243</v>
      </c>
      <c r="W67" s="40" t="s">
        <v>95</v>
      </c>
      <c r="X67" s="38" t="s">
        <v>106</v>
      </c>
      <c r="Y67" s="41">
        <v>36465</v>
      </c>
      <c r="Z67" s="24">
        <f t="shared" ca="1" si="3"/>
        <v>22</v>
      </c>
    </row>
    <row r="68" spans="1:26" x14ac:dyDescent="0.2">
      <c r="A68" s="32" t="s">
        <v>244</v>
      </c>
      <c r="B68" s="32" t="s">
        <v>123</v>
      </c>
      <c r="C68" s="33">
        <v>78834</v>
      </c>
      <c r="D68" s="34">
        <v>89609</v>
      </c>
      <c r="K68" s="34"/>
      <c r="N68" s="42">
        <v>187000804</v>
      </c>
      <c r="O68" s="36">
        <v>9704249228</v>
      </c>
      <c r="P68" s="24" t="s">
        <v>92</v>
      </c>
      <c r="Q68" s="37">
        <v>108519</v>
      </c>
      <c r="R68" s="38" t="s">
        <v>87</v>
      </c>
      <c r="S68" s="25"/>
      <c r="T68" s="25"/>
      <c r="U68" s="39">
        <v>710008874</v>
      </c>
      <c r="V68" s="38" t="s">
        <v>245</v>
      </c>
      <c r="W68" s="40" t="s">
        <v>89</v>
      </c>
      <c r="X68" s="38" t="s">
        <v>106</v>
      </c>
      <c r="Y68" s="41">
        <v>42527</v>
      </c>
      <c r="Z68" s="24">
        <f t="shared" ca="1" si="3"/>
        <v>5</v>
      </c>
    </row>
    <row r="69" spans="1:26" x14ac:dyDescent="0.2">
      <c r="A69" s="32" t="s">
        <v>246</v>
      </c>
      <c r="B69" s="32" t="s">
        <v>123</v>
      </c>
      <c r="C69" s="33">
        <v>70048</v>
      </c>
      <c r="D69" s="34">
        <v>122160</v>
      </c>
      <c r="K69" s="34"/>
      <c r="N69" s="42">
        <v>190006794</v>
      </c>
      <c r="O69" s="36">
        <v>9708439277</v>
      </c>
      <c r="P69" s="24" t="s">
        <v>115</v>
      </c>
      <c r="Q69" s="37">
        <v>51171</v>
      </c>
      <c r="R69" s="38" t="s">
        <v>87</v>
      </c>
      <c r="S69" s="25"/>
      <c r="T69" s="25"/>
      <c r="U69" s="39">
        <v>258005635</v>
      </c>
      <c r="V69" s="38" t="s">
        <v>247</v>
      </c>
      <c r="W69" s="40" t="s">
        <v>95</v>
      </c>
      <c r="X69" s="38" t="s">
        <v>101</v>
      </c>
      <c r="Y69" s="41">
        <v>39062</v>
      </c>
      <c r="Z69" s="24">
        <f t="shared" ca="1" si="3"/>
        <v>15</v>
      </c>
    </row>
    <row r="70" spans="1:26" x14ac:dyDescent="0.2">
      <c r="A70" s="32" t="s">
        <v>248</v>
      </c>
      <c r="B70" s="32" t="s">
        <v>123</v>
      </c>
      <c r="C70" s="33">
        <v>15718</v>
      </c>
      <c r="D70" s="34">
        <v>70365</v>
      </c>
      <c r="K70" s="34"/>
      <c r="N70" s="42">
        <v>192000526</v>
      </c>
      <c r="O70" s="36">
        <v>3032375580</v>
      </c>
      <c r="P70" s="24" t="s">
        <v>115</v>
      </c>
      <c r="Q70" s="37">
        <v>63147</v>
      </c>
      <c r="R70" s="38" t="s">
        <v>87</v>
      </c>
      <c r="S70" s="25"/>
      <c r="T70" s="25"/>
      <c r="U70" s="39">
        <v>795004220</v>
      </c>
      <c r="V70" s="38" t="s">
        <v>249</v>
      </c>
      <c r="W70" s="40" t="s">
        <v>89</v>
      </c>
      <c r="X70" s="38" t="s">
        <v>224</v>
      </c>
      <c r="Y70" s="41">
        <v>35036</v>
      </c>
      <c r="Z70" s="24">
        <f t="shared" ca="1" si="3"/>
        <v>26</v>
      </c>
    </row>
    <row r="71" spans="1:26" x14ac:dyDescent="0.2">
      <c r="A71" s="32" t="s">
        <v>250</v>
      </c>
      <c r="B71" s="32" t="s">
        <v>123</v>
      </c>
      <c r="C71" s="33">
        <v>36189</v>
      </c>
      <c r="D71" s="34">
        <v>61574</v>
      </c>
      <c r="K71" s="34"/>
      <c r="N71" s="42">
        <v>192009615</v>
      </c>
      <c r="O71" s="36">
        <v>7197038033</v>
      </c>
      <c r="P71" s="24" t="s">
        <v>108</v>
      </c>
      <c r="Q71" s="37">
        <v>68707</v>
      </c>
      <c r="R71" s="38" t="s">
        <v>87</v>
      </c>
      <c r="S71" s="25"/>
      <c r="T71" s="25"/>
      <c r="U71" s="39">
        <v>489000323</v>
      </c>
      <c r="V71" s="38" t="s">
        <v>251</v>
      </c>
      <c r="W71" s="40" t="s">
        <v>100</v>
      </c>
      <c r="X71" s="38" t="s">
        <v>195</v>
      </c>
      <c r="Y71" s="41">
        <v>42237</v>
      </c>
      <c r="Z71" s="24">
        <f t="shared" ca="1" si="3"/>
        <v>6</v>
      </c>
    </row>
    <row r="72" spans="1:26" x14ac:dyDescent="0.2">
      <c r="A72" s="32" t="s">
        <v>252</v>
      </c>
      <c r="B72" s="32" t="s">
        <v>123</v>
      </c>
      <c r="C72" s="33">
        <v>68833</v>
      </c>
      <c r="D72" s="34">
        <v>38130</v>
      </c>
      <c r="K72" s="34"/>
      <c r="N72" s="42">
        <v>195007648</v>
      </c>
      <c r="O72" s="36">
        <v>9704045531</v>
      </c>
      <c r="P72" s="24" t="s">
        <v>98</v>
      </c>
      <c r="Q72" s="37">
        <v>101130</v>
      </c>
      <c r="R72" s="38" t="s">
        <v>87</v>
      </c>
      <c r="S72" s="25"/>
      <c r="T72" s="25"/>
      <c r="U72" s="39">
        <v>540002627</v>
      </c>
      <c r="V72" s="38" t="s">
        <v>200</v>
      </c>
      <c r="W72" s="40" t="s">
        <v>89</v>
      </c>
      <c r="X72" s="38" t="s">
        <v>192</v>
      </c>
      <c r="Y72" s="41">
        <v>42505</v>
      </c>
      <c r="Z72" s="24">
        <f t="shared" ca="1" si="3"/>
        <v>5</v>
      </c>
    </row>
    <row r="73" spans="1:26" x14ac:dyDescent="0.2">
      <c r="A73" s="32" t="s">
        <v>253</v>
      </c>
      <c r="B73" s="32" t="s">
        <v>123</v>
      </c>
      <c r="C73" s="33">
        <v>27471</v>
      </c>
      <c r="D73" s="34">
        <v>107548</v>
      </c>
      <c r="K73" s="34"/>
      <c r="N73" s="42">
        <v>196000987</v>
      </c>
      <c r="O73" s="36">
        <v>9706422185</v>
      </c>
      <c r="P73" s="24" t="s">
        <v>98</v>
      </c>
      <c r="Q73" s="37">
        <v>117883</v>
      </c>
      <c r="R73" s="38" t="s">
        <v>87</v>
      </c>
      <c r="S73" s="25"/>
      <c r="T73" s="25"/>
      <c r="U73" s="39">
        <v>209008753</v>
      </c>
      <c r="V73" s="38" t="s">
        <v>254</v>
      </c>
      <c r="W73" s="40" t="s">
        <v>100</v>
      </c>
      <c r="X73" s="38" t="s">
        <v>96</v>
      </c>
      <c r="Y73" s="41">
        <v>39377</v>
      </c>
      <c r="Z73" s="24">
        <f t="shared" ca="1" si="3"/>
        <v>14</v>
      </c>
    </row>
    <row r="74" spans="1:26" x14ac:dyDescent="0.2">
      <c r="A74" s="32" t="s">
        <v>255</v>
      </c>
      <c r="B74" s="32" t="s">
        <v>123</v>
      </c>
      <c r="C74" s="33">
        <v>39128</v>
      </c>
      <c r="D74" s="34">
        <v>48149</v>
      </c>
      <c r="K74" s="34"/>
      <c r="N74" s="42">
        <v>198000959</v>
      </c>
      <c r="O74" s="36">
        <v>9702824485</v>
      </c>
      <c r="P74" s="24" t="s">
        <v>108</v>
      </c>
      <c r="Q74" s="37">
        <v>88987</v>
      </c>
      <c r="R74" s="38" t="s">
        <v>87</v>
      </c>
      <c r="S74" s="25"/>
      <c r="T74" s="25"/>
      <c r="U74" s="39">
        <v>725008918</v>
      </c>
      <c r="V74" s="38" t="s">
        <v>256</v>
      </c>
      <c r="W74" s="40" t="s">
        <v>89</v>
      </c>
      <c r="X74" s="38" t="s">
        <v>106</v>
      </c>
      <c r="Y74" s="41">
        <v>38346</v>
      </c>
      <c r="Z74" s="24">
        <f t="shared" ca="1" si="3"/>
        <v>17</v>
      </c>
    </row>
    <row r="75" spans="1:26" x14ac:dyDescent="0.2">
      <c r="A75" s="32" t="s">
        <v>257</v>
      </c>
      <c r="B75" s="32" t="s">
        <v>123</v>
      </c>
      <c r="C75" s="33">
        <v>34568</v>
      </c>
      <c r="D75" s="34">
        <v>66951</v>
      </c>
      <c r="K75" s="34"/>
      <c r="N75" s="42">
        <v>198003086</v>
      </c>
      <c r="O75" s="36">
        <v>5051544288</v>
      </c>
      <c r="P75" s="24" t="s">
        <v>86</v>
      </c>
      <c r="Q75" s="37">
        <v>78663</v>
      </c>
      <c r="R75" s="38" t="s">
        <v>87</v>
      </c>
      <c r="S75" s="25"/>
      <c r="T75" s="25"/>
      <c r="U75" s="39">
        <v>727003712</v>
      </c>
      <c r="V75" s="38" t="s">
        <v>258</v>
      </c>
      <c r="W75" s="40" t="s">
        <v>100</v>
      </c>
      <c r="X75" s="38" t="s">
        <v>192</v>
      </c>
      <c r="Y75" s="41">
        <v>35814</v>
      </c>
      <c r="Z75" s="24">
        <f t="shared" ca="1" si="3"/>
        <v>24</v>
      </c>
    </row>
    <row r="76" spans="1:26" x14ac:dyDescent="0.2">
      <c r="A76" s="32" t="s">
        <v>259</v>
      </c>
      <c r="B76" s="32" t="s">
        <v>123</v>
      </c>
      <c r="C76" s="33">
        <v>35768</v>
      </c>
      <c r="D76" s="34">
        <v>65058</v>
      </c>
      <c r="K76" s="34"/>
      <c r="N76" s="42">
        <v>198003387</v>
      </c>
      <c r="O76" s="36">
        <v>3037775023</v>
      </c>
      <c r="P76" s="24"/>
      <c r="Q76" s="37">
        <v>77349</v>
      </c>
      <c r="R76" s="38" t="s">
        <v>103</v>
      </c>
      <c r="S76" s="25"/>
      <c r="T76" s="25"/>
      <c r="U76" s="39">
        <v>607007105</v>
      </c>
      <c r="V76" s="38" t="s">
        <v>260</v>
      </c>
      <c r="W76" s="40" t="s">
        <v>89</v>
      </c>
      <c r="X76" s="38" t="s">
        <v>110</v>
      </c>
      <c r="Y76" s="41">
        <v>35497</v>
      </c>
      <c r="Z76" s="24">
        <f t="shared" ca="1" si="3"/>
        <v>24</v>
      </c>
    </row>
    <row r="77" spans="1:26" x14ac:dyDescent="0.2">
      <c r="A77" s="32" t="s">
        <v>261</v>
      </c>
      <c r="B77" s="32" t="s">
        <v>123</v>
      </c>
      <c r="C77" s="33">
        <v>12512</v>
      </c>
      <c r="D77" s="34">
        <v>61059</v>
      </c>
      <c r="K77" s="34"/>
      <c r="N77" s="42">
        <v>200000949</v>
      </c>
      <c r="O77" s="36">
        <v>9708097539</v>
      </c>
      <c r="P77" s="24"/>
      <c r="Q77" s="37">
        <v>96705</v>
      </c>
      <c r="R77" s="38" t="s">
        <v>125</v>
      </c>
      <c r="S77" s="25"/>
      <c r="T77" s="25"/>
      <c r="U77" s="39">
        <v>620004211</v>
      </c>
      <c r="V77" s="38" t="s">
        <v>262</v>
      </c>
      <c r="W77" s="40" t="s">
        <v>89</v>
      </c>
      <c r="X77" s="38" t="s">
        <v>96</v>
      </c>
      <c r="Y77" s="41">
        <v>38891</v>
      </c>
      <c r="Z77" s="24">
        <f t="shared" ca="1" si="3"/>
        <v>15</v>
      </c>
    </row>
    <row r="78" spans="1:26" x14ac:dyDescent="0.2">
      <c r="A78" s="32" t="s">
        <v>263</v>
      </c>
      <c r="B78" s="32" t="s">
        <v>123</v>
      </c>
      <c r="C78" s="33">
        <v>20299</v>
      </c>
      <c r="D78" s="34">
        <v>71355</v>
      </c>
      <c r="K78" s="34"/>
      <c r="N78" s="42">
        <v>203002596</v>
      </c>
      <c r="O78" s="36">
        <v>9705165289</v>
      </c>
      <c r="P78" s="24" t="s">
        <v>115</v>
      </c>
      <c r="Q78" s="37">
        <v>126156</v>
      </c>
      <c r="R78" s="38" t="s">
        <v>87</v>
      </c>
      <c r="S78" s="25"/>
      <c r="T78" s="25"/>
      <c r="U78" s="39">
        <v>590008260</v>
      </c>
      <c r="V78" s="38" t="s">
        <v>264</v>
      </c>
      <c r="W78" s="40" t="s">
        <v>89</v>
      </c>
      <c r="X78" s="38" t="s">
        <v>90</v>
      </c>
      <c r="Y78" s="41">
        <v>39565</v>
      </c>
      <c r="Z78" s="24">
        <f t="shared" ca="1" si="3"/>
        <v>13</v>
      </c>
    </row>
    <row r="79" spans="1:26" x14ac:dyDescent="0.2">
      <c r="A79" s="32" t="s">
        <v>265</v>
      </c>
      <c r="B79" s="32" t="s">
        <v>123</v>
      </c>
      <c r="C79" s="33">
        <v>55502</v>
      </c>
      <c r="D79" s="34">
        <v>55317</v>
      </c>
      <c r="K79" s="34"/>
      <c r="N79" s="42">
        <v>203002848</v>
      </c>
      <c r="O79" s="36">
        <v>9706607355</v>
      </c>
      <c r="P79" s="24"/>
      <c r="Q79" s="37">
        <v>39739</v>
      </c>
      <c r="R79" s="38" t="s">
        <v>103</v>
      </c>
      <c r="S79" s="25"/>
      <c r="T79" s="25"/>
      <c r="U79" s="39">
        <v>155001471</v>
      </c>
      <c r="V79" s="38" t="s">
        <v>266</v>
      </c>
      <c r="W79" s="40" t="s">
        <v>105</v>
      </c>
      <c r="X79" s="38" t="s">
        <v>106</v>
      </c>
      <c r="Y79" s="41">
        <v>37920</v>
      </c>
      <c r="Z79" s="24">
        <f t="shared" ca="1" si="3"/>
        <v>18</v>
      </c>
    </row>
    <row r="80" spans="1:26" x14ac:dyDescent="0.2">
      <c r="A80" s="32" t="s">
        <v>267</v>
      </c>
      <c r="B80" s="32" t="s">
        <v>123</v>
      </c>
      <c r="C80" s="33">
        <v>87418</v>
      </c>
      <c r="D80" s="34">
        <v>58227</v>
      </c>
      <c r="K80" s="34"/>
      <c r="N80" s="42">
        <v>203003226</v>
      </c>
      <c r="O80" s="36">
        <v>7195832994</v>
      </c>
      <c r="P80" s="24" t="s">
        <v>115</v>
      </c>
      <c r="Q80" s="37">
        <v>89888</v>
      </c>
      <c r="R80" s="38" t="s">
        <v>87</v>
      </c>
      <c r="S80" s="25"/>
      <c r="T80" s="25"/>
      <c r="U80" s="39">
        <v>441009123</v>
      </c>
      <c r="V80" s="38" t="s">
        <v>268</v>
      </c>
      <c r="W80" s="40" t="s">
        <v>95</v>
      </c>
      <c r="X80" s="38" t="s">
        <v>178</v>
      </c>
      <c r="Y80" s="41">
        <v>35371</v>
      </c>
      <c r="Z80" s="24">
        <f t="shared" ca="1" si="3"/>
        <v>25</v>
      </c>
    </row>
    <row r="81" spans="1:26" x14ac:dyDescent="0.2">
      <c r="A81" s="32" t="s">
        <v>269</v>
      </c>
      <c r="B81" s="32" t="s">
        <v>123</v>
      </c>
      <c r="C81" s="33">
        <v>42082</v>
      </c>
      <c r="D81" s="34">
        <v>88883</v>
      </c>
      <c r="K81" s="34"/>
      <c r="N81" s="42">
        <v>204000932</v>
      </c>
      <c r="O81" s="36">
        <v>9708213594</v>
      </c>
      <c r="P81" s="24" t="s">
        <v>108</v>
      </c>
      <c r="Q81" s="37">
        <v>38706</v>
      </c>
      <c r="R81" s="38" t="s">
        <v>87</v>
      </c>
      <c r="S81" s="25"/>
      <c r="T81" s="25"/>
      <c r="U81" s="39">
        <v>355005753</v>
      </c>
      <c r="V81" s="38" t="s">
        <v>270</v>
      </c>
      <c r="W81" s="40" t="s">
        <v>95</v>
      </c>
      <c r="X81" s="38" t="s">
        <v>90</v>
      </c>
      <c r="Y81" s="41">
        <v>38567</v>
      </c>
      <c r="Z81" s="24">
        <f t="shared" ca="1" si="3"/>
        <v>16</v>
      </c>
    </row>
    <row r="82" spans="1:26" x14ac:dyDescent="0.2">
      <c r="A82" s="32" t="s">
        <v>271</v>
      </c>
      <c r="B82" s="32" t="s">
        <v>123</v>
      </c>
      <c r="C82" s="33">
        <v>96320</v>
      </c>
      <c r="D82" s="34">
        <v>100974</v>
      </c>
      <c r="K82" s="34"/>
      <c r="N82" s="42">
        <v>204003785</v>
      </c>
      <c r="O82" s="36">
        <v>7191375297</v>
      </c>
      <c r="P82" s="24" t="s">
        <v>92</v>
      </c>
      <c r="Q82" s="37">
        <v>49814</v>
      </c>
      <c r="R82" s="38" t="s">
        <v>87</v>
      </c>
      <c r="S82" s="25"/>
      <c r="T82" s="25"/>
      <c r="U82" s="39">
        <v>540009081</v>
      </c>
      <c r="V82" s="38" t="s">
        <v>272</v>
      </c>
      <c r="W82" s="40" t="s">
        <v>117</v>
      </c>
      <c r="X82" s="38" t="s">
        <v>120</v>
      </c>
      <c r="Y82" s="41">
        <v>42544</v>
      </c>
      <c r="Z82" s="24">
        <f t="shared" ca="1" si="3"/>
        <v>5</v>
      </c>
    </row>
    <row r="83" spans="1:26" x14ac:dyDescent="0.2">
      <c r="A83" s="32" t="s">
        <v>273</v>
      </c>
      <c r="B83" s="32" t="s">
        <v>123</v>
      </c>
      <c r="C83" s="33">
        <v>47828</v>
      </c>
      <c r="D83" s="34">
        <v>119362</v>
      </c>
      <c r="K83" s="34"/>
      <c r="N83" s="42">
        <v>204009406</v>
      </c>
      <c r="O83" s="36">
        <v>9703533906</v>
      </c>
      <c r="P83" s="24" t="s">
        <v>108</v>
      </c>
      <c r="Q83" s="37">
        <v>76087</v>
      </c>
      <c r="R83" s="38" t="s">
        <v>87</v>
      </c>
      <c r="S83" s="25"/>
      <c r="T83" s="25"/>
      <c r="U83" s="39">
        <v>459004225</v>
      </c>
      <c r="V83" s="38" t="s">
        <v>274</v>
      </c>
      <c r="W83" s="40" t="s">
        <v>89</v>
      </c>
      <c r="X83" s="38" t="s">
        <v>96</v>
      </c>
      <c r="Y83" s="41">
        <v>41652</v>
      </c>
      <c r="Z83" s="24">
        <f t="shared" ca="1" si="3"/>
        <v>8</v>
      </c>
    </row>
    <row r="84" spans="1:26" x14ac:dyDescent="0.2">
      <c r="A84" s="32" t="s">
        <v>275</v>
      </c>
      <c r="B84" s="32" t="s">
        <v>123</v>
      </c>
      <c r="C84" s="33">
        <v>22591</v>
      </c>
      <c r="D84" s="34">
        <v>121210</v>
      </c>
      <c r="K84" s="34"/>
      <c r="N84" s="42">
        <v>205000202</v>
      </c>
      <c r="O84" s="36">
        <v>7197045091</v>
      </c>
      <c r="P84" s="24" t="s">
        <v>98</v>
      </c>
      <c r="Q84" s="37">
        <v>50047</v>
      </c>
      <c r="R84" s="38" t="s">
        <v>87</v>
      </c>
      <c r="S84" s="25"/>
      <c r="T84" s="25"/>
      <c r="U84" s="39">
        <v>778008670</v>
      </c>
      <c r="V84" s="38" t="s">
        <v>276</v>
      </c>
      <c r="W84" s="40" t="s">
        <v>95</v>
      </c>
      <c r="X84" s="38" t="s">
        <v>106</v>
      </c>
      <c r="Y84" s="41">
        <v>41754</v>
      </c>
      <c r="Z84" s="24">
        <f t="shared" ca="1" si="3"/>
        <v>7</v>
      </c>
    </row>
    <row r="85" spans="1:26" x14ac:dyDescent="0.2">
      <c r="A85" s="32" t="s">
        <v>277</v>
      </c>
      <c r="B85" s="32" t="s">
        <v>123</v>
      </c>
      <c r="C85" s="33">
        <v>46256</v>
      </c>
      <c r="D85" s="34">
        <v>94295</v>
      </c>
      <c r="K85" s="34"/>
      <c r="N85" s="42">
        <v>205004604</v>
      </c>
      <c r="O85" s="36">
        <v>9702842668</v>
      </c>
      <c r="P85" s="24" t="s">
        <v>92</v>
      </c>
      <c r="Q85" s="37">
        <v>123391</v>
      </c>
      <c r="R85" s="38" t="s">
        <v>93</v>
      </c>
      <c r="S85" s="25"/>
      <c r="T85" s="25"/>
      <c r="U85" s="39">
        <v>714005339</v>
      </c>
      <c r="V85" s="38" t="s">
        <v>278</v>
      </c>
      <c r="W85" s="40" t="s">
        <v>89</v>
      </c>
      <c r="X85" s="38" t="s">
        <v>96</v>
      </c>
      <c r="Y85" s="41">
        <v>38842</v>
      </c>
      <c r="Z85" s="24">
        <f t="shared" ca="1" si="3"/>
        <v>15</v>
      </c>
    </row>
    <row r="86" spans="1:26" x14ac:dyDescent="0.2">
      <c r="A86" s="32" t="s">
        <v>279</v>
      </c>
      <c r="B86" s="32" t="s">
        <v>123</v>
      </c>
      <c r="C86" s="33">
        <v>20492</v>
      </c>
      <c r="D86" s="34">
        <v>115652</v>
      </c>
      <c r="K86" s="34"/>
      <c r="N86" s="42">
        <v>206006492</v>
      </c>
      <c r="O86" s="36">
        <v>7192523567</v>
      </c>
      <c r="P86" s="24"/>
      <c r="Q86" s="37">
        <v>66400</v>
      </c>
      <c r="R86" s="38" t="s">
        <v>103</v>
      </c>
      <c r="S86" s="25"/>
      <c r="T86" s="25"/>
      <c r="U86" s="39">
        <v>949003495</v>
      </c>
      <c r="V86" s="38" t="s">
        <v>280</v>
      </c>
      <c r="W86" s="40" t="s">
        <v>89</v>
      </c>
      <c r="X86" s="38" t="s">
        <v>156</v>
      </c>
      <c r="Y86" s="41">
        <v>38138</v>
      </c>
      <c r="Z86" s="24">
        <f t="shared" ca="1" si="3"/>
        <v>17</v>
      </c>
    </row>
    <row r="87" spans="1:26" x14ac:dyDescent="0.2">
      <c r="A87" s="32" t="s">
        <v>281</v>
      </c>
      <c r="B87" s="32" t="s">
        <v>123</v>
      </c>
      <c r="C87" s="33">
        <v>85017</v>
      </c>
      <c r="D87" s="34">
        <v>88038</v>
      </c>
      <c r="K87" s="34"/>
      <c r="N87" s="42">
        <v>209008753</v>
      </c>
      <c r="O87" s="36">
        <v>9702485673</v>
      </c>
      <c r="P87" s="24"/>
      <c r="Q87" s="37">
        <v>66410</v>
      </c>
      <c r="R87" s="38" t="s">
        <v>103</v>
      </c>
      <c r="S87" s="25"/>
      <c r="T87" s="25"/>
      <c r="U87" s="39">
        <v>986007993</v>
      </c>
      <c r="V87" s="38" t="s">
        <v>282</v>
      </c>
      <c r="W87" s="40" t="s">
        <v>105</v>
      </c>
      <c r="X87" s="38" t="s">
        <v>110</v>
      </c>
      <c r="Y87" s="41">
        <v>39173</v>
      </c>
      <c r="Z87" s="24">
        <f t="shared" ca="1" si="3"/>
        <v>14</v>
      </c>
    </row>
    <row r="88" spans="1:26" x14ac:dyDescent="0.2">
      <c r="A88" s="32" t="s">
        <v>283</v>
      </c>
      <c r="B88" s="32" t="s">
        <v>123</v>
      </c>
      <c r="C88" s="33">
        <v>58562</v>
      </c>
      <c r="D88" s="34">
        <v>46121</v>
      </c>
      <c r="K88" s="34"/>
      <c r="N88" s="42">
        <v>210004611</v>
      </c>
      <c r="O88" s="36">
        <v>9707358099</v>
      </c>
      <c r="P88" s="24"/>
      <c r="Q88" s="37">
        <v>43433</v>
      </c>
      <c r="R88" s="38" t="s">
        <v>103</v>
      </c>
      <c r="S88" s="25"/>
      <c r="T88" s="25"/>
      <c r="U88" s="39">
        <v>165001710</v>
      </c>
      <c r="V88" s="38" t="s">
        <v>284</v>
      </c>
      <c r="W88" s="40" t="s">
        <v>89</v>
      </c>
      <c r="X88" s="38" t="s">
        <v>209</v>
      </c>
      <c r="Y88" s="41">
        <v>42496</v>
      </c>
      <c r="Z88" s="24">
        <f t="shared" ca="1" si="3"/>
        <v>5</v>
      </c>
    </row>
    <row r="89" spans="1:26" x14ac:dyDescent="0.2">
      <c r="A89" s="32" t="s">
        <v>285</v>
      </c>
      <c r="B89" s="32" t="s">
        <v>123</v>
      </c>
      <c r="C89" s="33">
        <v>47530</v>
      </c>
      <c r="D89" s="34">
        <v>80043</v>
      </c>
      <c r="K89" s="34"/>
      <c r="N89" s="42">
        <v>212002209</v>
      </c>
      <c r="O89" s="36">
        <v>3036060038</v>
      </c>
      <c r="P89" s="24" t="s">
        <v>92</v>
      </c>
      <c r="Q89" s="37">
        <v>64283</v>
      </c>
      <c r="R89" s="38" t="s">
        <v>87</v>
      </c>
      <c r="S89" s="25"/>
      <c r="T89" s="25"/>
      <c r="U89" s="39">
        <v>730005878</v>
      </c>
      <c r="V89" s="38" t="s">
        <v>286</v>
      </c>
      <c r="W89" s="40" t="s">
        <v>173</v>
      </c>
      <c r="X89" s="38" t="s">
        <v>192</v>
      </c>
      <c r="Y89" s="41">
        <v>37766</v>
      </c>
      <c r="Z89" s="24">
        <f t="shared" ca="1" si="3"/>
        <v>18</v>
      </c>
    </row>
    <row r="90" spans="1:26" x14ac:dyDescent="0.2">
      <c r="A90" s="32" t="s">
        <v>287</v>
      </c>
      <c r="B90" s="32" t="s">
        <v>123</v>
      </c>
      <c r="C90" s="33">
        <v>67209</v>
      </c>
      <c r="D90" s="34">
        <v>110887</v>
      </c>
      <c r="K90" s="34"/>
      <c r="N90" s="42">
        <v>212005003</v>
      </c>
      <c r="O90" s="36">
        <v>7195012757</v>
      </c>
      <c r="P90" s="24"/>
      <c r="Q90" s="37">
        <v>98317</v>
      </c>
      <c r="R90" s="38" t="s">
        <v>103</v>
      </c>
      <c r="S90" s="25"/>
      <c r="T90" s="25"/>
      <c r="U90" s="39">
        <v>443001198</v>
      </c>
      <c r="V90" s="38" t="s">
        <v>288</v>
      </c>
      <c r="W90" s="40" t="s">
        <v>95</v>
      </c>
      <c r="X90" s="38" t="s">
        <v>123</v>
      </c>
      <c r="Y90" s="41">
        <v>40964</v>
      </c>
      <c r="Z90" s="24">
        <f t="shared" ca="1" si="3"/>
        <v>10</v>
      </c>
    </row>
    <row r="91" spans="1:26" x14ac:dyDescent="0.2">
      <c r="A91" s="32" t="s">
        <v>289</v>
      </c>
      <c r="B91" s="32" t="s">
        <v>123</v>
      </c>
      <c r="C91" s="33">
        <v>34430</v>
      </c>
      <c r="D91" s="34">
        <v>60767</v>
      </c>
      <c r="K91" s="34"/>
      <c r="N91" s="42">
        <v>212008950</v>
      </c>
      <c r="O91" s="36">
        <v>7194252315</v>
      </c>
      <c r="P91" s="24" t="s">
        <v>92</v>
      </c>
      <c r="Q91" s="37">
        <v>54749</v>
      </c>
      <c r="R91" s="38" t="s">
        <v>87</v>
      </c>
      <c r="S91" s="25"/>
      <c r="T91" s="25"/>
      <c r="U91" s="39">
        <v>497004015</v>
      </c>
      <c r="V91" s="38" t="s">
        <v>290</v>
      </c>
      <c r="W91" s="40" t="s">
        <v>95</v>
      </c>
      <c r="X91" s="38" t="s">
        <v>101</v>
      </c>
      <c r="Y91" s="41">
        <v>38116</v>
      </c>
      <c r="Z91" s="24">
        <f t="shared" ca="1" si="3"/>
        <v>17</v>
      </c>
    </row>
    <row r="92" spans="1:26" x14ac:dyDescent="0.2">
      <c r="A92" s="32" t="s">
        <v>291</v>
      </c>
      <c r="B92" s="32" t="s">
        <v>123</v>
      </c>
      <c r="C92" s="33">
        <v>84562</v>
      </c>
      <c r="D92" s="34">
        <v>57124</v>
      </c>
      <c r="K92" s="34"/>
      <c r="N92" s="35">
        <v>213000113</v>
      </c>
      <c r="O92" s="36">
        <v>5057102355</v>
      </c>
      <c r="P92" s="24" t="s">
        <v>108</v>
      </c>
      <c r="Q92" s="37">
        <v>78977</v>
      </c>
      <c r="R92" s="38" t="s">
        <v>87</v>
      </c>
      <c r="S92" s="25"/>
      <c r="T92" s="25"/>
      <c r="U92" s="39">
        <v>998005102</v>
      </c>
      <c r="V92" s="38" t="s">
        <v>292</v>
      </c>
      <c r="W92" s="40" t="s">
        <v>95</v>
      </c>
      <c r="X92" s="38" t="s">
        <v>106</v>
      </c>
      <c r="Y92" s="41">
        <v>42502</v>
      </c>
      <c r="Z92" s="24">
        <f t="shared" ca="1" si="3"/>
        <v>5</v>
      </c>
    </row>
    <row r="93" spans="1:26" x14ac:dyDescent="0.2">
      <c r="A93" s="32" t="s">
        <v>293</v>
      </c>
      <c r="B93" s="32" t="s">
        <v>123</v>
      </c>
      <c r="C93" s="33">
        <v>45784</v>
      </c>
      <c r="D93" s="34">
        <v>47595</v>
      </c>
      <c r="K93" s="34"/>
      <c r="N93" s="35">
        <v>213009558</v>
      </c>
      <c r="O93" s="36">
        <v>5056132408</v>
      </c>
      <c r="P93" s="24" t="s">
        <v>108</v>
      </c>
      <c r="Q93" s="37">
        <v>105683</v>
      </c>
      <c r="R93" s="38" t="s">
        <v>87</v>
      </c>
      <c r="S93" s="25"/>
      <c r="T93" s="25"/>
      <c r="U93" s="39">
        <v>781005463</v>
      </c>
      <c r="V93" s="38" t="s">
        <v>294</v>
      </c>
      <c r="W93" s="40" t="s">
        <v>105</v>
      </c>
      <c r="X93" s="38" t="s">
        <v>106</v>
      </c>
      <c r="Y93" s="41">
        <v>37513</v>
      </c>
      <c r="Z93" s="24">
        <f t="shared" ca="1" si="3"/>
        <v>19</v>
      </c>
    </row>
    <row r="94" spans="1:26" x14ac:dyDescent="0.2">
      <c r="A94" s="32" t="s">
        <v>295</v>
      </c>
      <c r="B94" s="32" t="s">
        <v>123</v>
      </c>
      <c r="C94" s="33">
        <v>96209</v>
      </c>
      <c r="D94" s="34">
        <v>108722</v>
      </c>
      <c r="K94" s="34"/>
      <c r="N94" s="35">
        <v>214004063</v>
      </c>
      <c r="O94" s="36">
        <v>3036092172</v>
      </c>
      <c r="P94" s="24" t="s">
        <v>108</v>
      </c>
      <c r="Q94" s="37">
        <v>78924</v>
      </c>
      <c r="R94" s="38" t="s">
        <v>93</v>
      </c>
      <c r="S94" s="25"/>
      <c r="T94" s="25"/>
      <c r="U94" s="39">
        <v>630002705</v>
      </c>
      <c r="V94" s="38" t="s">
        <v>296</v>
      </c>
      <c r="W94" s="40" t="s">
        <v>89</v>
      </c>
      <c r="X94" s="38" t="s">
        <v>96</v>
      </c>
      <c r="Y94" s="41">
        <v>42447</v>
      </c>
      <c r="Z94" s="24">
        <f t="shared" ca="1" si="3"/>
        <v>5</v>
      </c>
    </row>
    <row r="95" spans="1:26" x14ac:dyDescent="0.2">
      <c r="A95" s="32" t="s">
        <v>297</v>
      </c>
      <c r="B95" s="32" t="s">
        <v>123</v>
      </c>
      <c r="C95" s="33">
        <v>12906</v>
      </c>
      <c r="D95" s="34">
        <v>104617</v>
      </c>
      <c r="K95" s="34"/>
      <c r="N95" s="42">
        <v>214004611</v>
      </c>
      <c r="O95" s="36">
        <v>3032636516</v>
      </c>
      <c r="P95" s="24"/>
      <c r="Q95" s="37">
        <v>55875</v>
      </c>
      <c r="R95" s="38" t="s">
        <v>103</v>
      </c>
      <c r="S95" s="25"/>
      <c r="T95" s="25"/>
      <c r="U95" s="39">
        <v>541005222</v>
      </c>
      <c r="V95" s="38" t="s">
        <v>298</v>
      </c>
      <c r="W95" s="40" t="s">
        <v>173</v>
      </c>
      <c r="X95" s="38" t="s">
        <v>106</v>
      </c>
      <c r="Y95" s="41">
        <v>41272</v>
      </c>
      <c r="Z95" s="24">
        <f t="shared" ca="1" si="3"/>
        <v>9</v>
      </c>
    </row>
    <row r="96" spans="1:26" x14ac:dyDescent="0.2">
      <c r="A96" s="32" t="s">
        <v>299</v>
      </c>
      <c r="B96" s="32" t="s">
        <v>123</v>
      </c>
      <c r="C96" s="33">
        <v>37935</v>
      </c>
      <c r="D96" s="34">
        <v>96961</v>
      </c>
      <c r="K96" s="34"/>
      <c r="N96" s="35">
        <v>214005707</v>
      </c>
      <c r="O96" s="36">
        <v>3038038161</v>
      </c>
      <c r="P96" s="24"/>
      <c r="Q96" s="37">
        <v>127861</v>
      </c>
      <c r="R96" s="38" t="s">
        <v>125</v>
      </c>
      <c r="S96" s="25"/>
      <c r="T96" s="25"/>
      <c r="U96" s="39">
        <v>939001919</v>
      </c>
      <c r="V96" s="38" t="s">
        <v>300</v>
      </c>
      <c r="W96" s="40" t="s">
        <v>89</v>
      </c>
      <c r="X96" s="38" t="s">
        <v>301</v>
      </c>
      <c r="Y96" s="41">
        <v>36449</v>
      </c>
      <c r="Z96" s="24">
        <f t="shared" ca="1" si="3"/>
        <v>22</v>
      </c>
    </row>
    <row r="97" spans="1:26" x14ac:dyDescent="0.2">
      <c r="A97" s="32" t="s">
        <v>182</v>
      </c>
      <c r="B97" s="32" t="s">
        <v>151</v>
      </c>
      <c r="C97" s="33">
        <v>61236</v>
      </c>
      <c r="D97" s="34">
        <v>120220</v>
      </c>
      <c r="K97" s="34"/>
      <c r="N97" s="35">
        <v>217005900</v>
      </c>
      <c r="O97" s="36">
        <v>5054900514</v>
      </c>
      <c r="P97" s="24" t="s">
        <v>115</v>
      </c>
      <c r="Q97" s="37">
        <v>40077</v>
      </c>
      <c r="R97" s="38" t="s">
        <v>87</v>
      </c>
      <c r="S97" s="25"/>
      <c r="T97" s="25"/>
      <c r="U97" s="39">
        <v>435007144</v>
      </c>
      <c r="V97" s="38" t="s">
        <v>302</v>
      </c>
      <c r="W97" s="40" t="s">
        <v>117</v>
      </c>
      <c r="X97" s="38" t="s">
        <v>96</v>
      </c>
      <c r="Y97" s="41">
        <v>38933</v>
      </c>
      <c r="Z97" s="24">
        <f t="shared" ca="1" si="3"/>
        <v>15</v>
      </c>
    </row>
    <row r="98" spans="1:26" x14ac:dyDescent="0.2">
      <c r="A98" s="32" t="s">
        <v>215</v>
      </c>
      <c r="B98" s="32" t="s">
        <v>151</v>
      </c>
      <c r="C98" s="33">
        <v>21960</v>
      </c>
      <c r="D98" s="34">
        <v>74028</v>
      </c>
      <c r="K98" s="34"/>
      <c r="N98" s="42">
        <v>219000147</v>
      </c>
      <c r="O98" s="36">
        <v>5051549933</v>
      </c>
      <c r="P98" s="24" t="s">
        <v>98</v>
      </c>
      <c r="Q98" s="37">
        <v>101844</v>
      </c>
      <c r="R98" s="38" t="s">
        <v>87</v>
      </c>
      <c r="S98" s="25"/>
      <c r="T98" s="25"/>
      <c r="U98" s="39">
        <v>587007699</v>
      </c>
      <c r="V98" s="38" t="s">
        <v>303</v>
      </c>
      <c r="W98" s="40" t="s">
        <v>105</v>
      </c>
      <c r="X98" s="38" t="s">
        <v>106</v>
      </c>
      <c r="Y98" s="41">
        <v>38197</v>
      </c>
      <c r="Z98" s="24">
        <f t="shared" ca="1" si="3"/>
        <v>17</v>
      </c>
    </row>
    <row r="99" spans="1:26" x14ac:dyDescent="0.2">
      <c r="A99" s="32" t="s">
        <v>304</v>
      </c>
      <c r="B99" s="32" t="s">
        <v>151</v>
      </c>
      <c r="C99" s="33">
        <v>88009</v>
      </c>
      <c r="D99" s="34">
        <v>110095</v>
      </c>
      <c r="K99" s="34"/>
      <c r="N99" s="42">
        <v>219000654</v>
      </c>
      <c r="O99" s="36">
        <v>5055261239</v>
      </c>
      <c r="P99" s="24" t="s">
        <v>98</v>
      </c>
      <c r="Q99" s="37">
        <v>109087</v>
      </c>
      <c r="R99" s="38" t="s">
        <v>93</v>
      </c>
      <c r="S99" s="25"/>
      <c r="T99" s="25"/>
      <c r="U99" s="39">
        <v>650003671</v>
      </c>
      <c r="V99" s="38" t="s">
        <v>305</v>
      </c>
      <c r="W99" s="40" t="s">
        <v>105</v>
      </c>
      <c r="X99" s="38" t="s">
        <v>156</v>
      </c>
      <c r="Y99" s="41">
        <v>37383</v>
      </c>
      <c r="Z99" s="24">
        <f t="shared" ca="1" si="3"/>
        <v>19</v>
      </c>
    </row>
    <row r="100" spans="1:26" x14ac:dyDescent="0.2">
      <c r="A100" s="32" t="s">
        <v>306</v>
      </c>
      <c r="B100" s="32" t="s">
        <v>151</v>
      </c>
      <c r="C100" s="33">
        <v>43086</v>
      </c>
      <c r="D100" s="34">
        <v>99878</v>
      </c>
      <c r="K100" s="34"/>
      <c r="N100" s="42">
        <v>220000230</v>
      </c>
      <c r="O100" s="36">
        <v>3034273090</v>
      </c>
      <c r="P100" s="24"/>
      <c r="Q100" s="37">
        <v>27448</v>
      </c>
      <c r="R100" s="38" t="s">
        <v>103</v>
      </c>
      <c r="S100" s="25"/>
      <c r="T100" s="25"/>
      <c r="U100" s="39">
        <v>490005610</v>
      </c>
      <c r="V100" s="38" t="s">
        <v>307</v>
      </c>
      <c r="W100" s="40" t="s">
        <v>95</v>
      </c>
      <c r="X100" s="38" t="s">
        <v>110</v>
      </c>
      <c r="Y100" s="41">
        <v>37745</v>
      </c>
      <c r="Z100" s="24">
        <f t="shared" ca="1" si="3"/>
        <v>18</v>
      </c>
    </row>
    <row r="101" spans="1:26" x14ac:dyDescent="0.2">
      <c r="A101" s="32" t="s">
        <v>308</v>
      </c>
      <c r="B101" s="32" t="s">
        <v>151</v>
      </c>
      <c r="C101" s="33">
        <v>95558</v>
      </c>
      <c r="D101" s="34">
        <v>72027</v>
      </c>
      <c r="K101" s="34"/>
      <c r="N101" s="42">
        <v>220005001</v>
      </c>
      <c r="O101" s="36">
        <v>9708405552</v>
      </c>
      <c r="P101" s="24" t="s">
        <v>98</v>
      </c>
      <c r="Q101" s="37">
        <v>100453</v>
      </c>
      <c r="R101" s="38" t="s">
        <v>93</v>
      </c>
      <c r="S101" s="25"/>
      <c r="T101" s="25"/>
      <c r="U101" s="39">
        <v>463001277</v>
      </c>
      <c r="V101" s="38" t="s">
        <v>309</v>
      </c>
      <c r="W101" s="40" t="s">
        <v>105</v>
      </c>
      <c r="X101" s="38" t="s">
        <v>156</v>
      </c>
      <c r="Y101" s="41">
        <v>37598</v>
      </c>
      <c r="Z101" s="24">
        <f t="shared" ca="1" si="3"/>
        <v>19</v>
      </c>
    </row>
    <row r="102" spans="1:26" x14ac:dyDescent="0.2">
      <c r="A102" s="32" t="s">
        <v>310</v>
      </c>
      <c r="B102" s="32" t="s">
        <v>151</v>
      </c>
      <c r="C102" s="33">
        <v>70279</v>
      </c>
      <c r="D102" s="34">
        <v>106901</v>
      </c>
      <c r="K102" s="34"/>
      <c r="N102" s="42">
        <v>222009980</v>
      </c>
      <c r="O102" s="36">
        <v>5055699651</v>
      </c>
      <c r="P102" s="24"/>
      <c r="Q102" s="37">
        <v>94527</v>
      </c>
      <c r="R102" s="38" t="s">
        <v>103</v>
      </c>
      <c r="S102" s="25"/>
      <c r="T102" s="25"/>
      <c r="U102" s="39">
        <v>183002481</v>
      </c>
      <c r="V102" s="38" t="s">
        <v>311</v>
      </c>
      <c r="W102" s="40" t="s">
        <v>105</v>
      </c>
      <c r="X102" s="38" t="s">
        <v>96</v>
      </c>
      <c r="Y102" s="41">
        <v>35730</v>
      </c>
      <c r="Z102" s="24">
        <f t="shared" ca="1" si="3"/>
        <v>24</v>
      </c>
    </row>
    <row r="103" spans="1:26" x14ac:dyDescent="0.2">
      <c r="A103" s="32" t="s">
        <v>312</v>
      </c>
      <c r="B103" s="32" t="s">
        <v>151</v>
      </c>
      <c r="C103" s="33">
        <v>42021</v>
      </c>
      <c r="D103" s="34">
        <v>84342</v>
      </c>
      <c r="K103" s="34"/>
      <c r="N103" s="42">
        <v>223001965</v>
      </c>
      <c r="O103" s="36">
        <v>3033392642</v>
      </c>
      <c r="P103" s="24" t="s">
        <v>108</v>
      </c>
      <c r="Q103" s="37">
        <v>84766</v>
      </c>
      <c r="R103" s="38" t="s">
        <v>87</v>
      </c>
      <c r="S103" s="25"/>
      <c r="T103" s="25"/>
      <c r="U103" s="39">
        <v>815000995</v>
      </c>
      <c r="V103" s="38" t="s">
        <v>313</v>
      </c>
      <c r="W103" s="40" t="s">
        <v>173</v>
      </c>
      <c r="X103" s="38" t="s">
        <v>101</v>
      </c>
      <c r="Y103" s="41">
        <v>36871</v>
      </c>
      <c r="Z103" s="24">
        <f t="shared" ca="1" si="3"/>
        <v>21</v>
      </c>
    </row>
    <row r="104" spans="1:26" x14ac:dyDescent="0.2">
      <c r="A104" s="32" t="s">
        <v>314</v>
      </c>
      <c r="B104" s="32" t="s">
        <v>151</v>
      </c>
      <c r="C104" s="33">
        <v>23078</v>
      </c>
      <c r="D104" s="34">
        <v>67024</v>
      </c>
      <c r="K104" s="34"/>
      <c r="N104" s="42">
        <v>223008642</v>
      </c>
      <c r="O104" s="36">
        <v>7197474942</v>
      </c>
      <c r="P104" s="24" t="s">
        <v>108</v>
      </c>
      <c r="Q104" s="37">
        <v>48102</v>
      </c>
      <c r="R104" s="38" t="s">
        <v>87</v>
      </c>
      <c r="S104" s="25"/>
      <c r="T104" s="25"/>
      <c r="U104" s="39">
        <v>372000056</v>
      </c>
      <c r="V104" s="38" t="s">
        <v>315</v>
      </c>
      <c r="W104" s="40" t="s">
        <v>89</v>
      </c>
      <c r="X104" s="38" t="s">
        <v>224</v>
      </c>
      <c r="Y104" s="41">
        <v>35170</v>
      </c>
      <c r="Z104" s="24">
        <f t="shared" ca="1" si="3"/>
        <v>25</v>
      </c>
    </row>
    <row r="105" spans="1:26" x14ac:dyDescent="0.2">
      <c r="A105" s="32" t="s">
        <v>316</v>
      </c>
      <c r="B105" s="32" t="s">
        <v>209</v>
      </c>
      <c r="C105" s="33">
        <v>27575</v>
      </c>
      <c r="D105" s="34">
        <v>97159</v>
      </c>
      <c r="K105" s="34"/>
      <c r="N105" s="42">
        <v>223009864</v>
      </c>
      <c r="O105" s="36">
        <v>3033162442</v>
      </c>
      <c r="P105" s="24" t="s">
        <v>98</v>
      </c>
      <c r="Q105" s="37">
        <v>80100</v>
      </c>
      <c r="R105" s="38" t="s">
        <v>87</v>
      </c>
      <c r="S105" s="25"/>
      <c r="T105" s="25"/>
      <c r="U105" s="39">
        <v>908009023</v>
      </c>
      <c r="V105" s="38" t="s">
        <v>317</v>
      </c>
      <c r="W105" s="40" t="s">
        <v>89</v>
      </c>
      <c r="X105" s="38" t="s">
        <v>110</v>
      </c>
      <c r="Y105" s="41">
        <v>38008</v>
      </c>
      <c r="Z105" s="24">
        <f t="shared" ca="1" si="3"/>
        <v>18</v>
      </c>
    </row>
    <row r="106" spans="1:26" x14ac:dyDescent="0.2">
      <c r="A106" s="32" t="s">
        <v>318</v>
      </c>
      <c r="B106" s="32" t="s">
        <v>209</v>
      </c>
      <c r="C106" s="33">
        <v>98843</v>
      </c>
      <c r="D106" s="34">
        <v>46881</v>
      </c>
      <c r="K106" s="34"/>
      <c r="N106" s="42">
        <v>227002394</v>
      </c>
      <c r="O106" s="36">
        <v>3034483888</v>
      </c>
      <c r="P106" s="24" t="s">
        <v>86</v>
      </c>
      <c r="Q106" s="37">
        <v>113932</v>
      </c>
      <c r="R106" s="38" t="s">
        <v>87</v>
      </c>
      <c r="S106" s="25"/>
      <c r="T106" s="25"/>
      <c r="U106" s="39">
        <v>751006815</v>
      </c>
      <c r="V106" s="38" t="s">
        <v>102</v>
      </c>
      <c r="W106" s="40" t="s">
        <v>117</v>
      </c>
      <c r="X106" s="38" t="s">
        <v>166</v>
      </c>
      <c r="Y106" s="41">
        <v>42257</v>
      </c>
      <c r="Z106" s="24">
        <f t="shared" ca="1" si="3"/>
        <v>6</v>
      </c>
    </row>
    <row r="107" spans="1:26" x14ac:dyDescent="0.2">
      <c r="A107" s="32" t="s">
        <v>319</v>
      </c>
      <c r="B107" s="32" t="s">
        <v>209</v>
      </c>
      <c r="C107" s="33">
        <v>28165</v>
      </c>
      <c r="D107" s="34">
        <v>53990</v>
      </c>
      <c r="K107" s="34"/>
      <c r="N107" s="42">
        <v>228003664</v>
      </c>
      <c r="O107" s="36">
        <v>9701629556</v>
      </c>
      <c r="P107" s="24"/>
      <c r="Q107" s="37">
        <v>80325</v>
      </c>
      <c r="R107" s="38" t="s">
        <v>103</v>
      </c>
      <c r="S107" s="25"/>
      <c r="T107" s="25"/>
      <c r="U107" s="39">
        <v>900001203</v>
      </c>
      <c r="V107" s="38" t="s">
        <v>320</v>
      </c>
      <c r="W107" s="40" t="s">
        <v>117</v>
      </c>
      <c r="X107" s="38" t="s">
        <v>106</v>
      </c>
      <c r="Y107" s="41">
        <v>37731</v>
      </c>
      <c r="Z107" s="24">
        <f t="shared" ca="1" si="3"/>
        <v>18</v>
      </c>
    </row>
    <row r="108" spans="1:26" x14ac:dyDescent="0.2">
      <c r="A108" s="32" t="s">
        <v>321</v>
      </c>
      <c r="B108" s="32" t="s">
        <v>209</v>
      </c>
      <c r="C108" s="33">
        <v>45181</v>
      </c>
      <c r="D108" s="34">
        <v>96156</v>
      </c>
      <c r="K108" s="34"/>
      <c r="N108" s="42">
        <v>231005696</v>
      </c>
      <c r="O108" s="36">
        <v>5058183445</v>
      </c>
      <c r="P108" s="24" t="s">
        <v>115</v>
      </c>
      <c r="Q108" s="37">
        <v>89843</v>
      </c>
      <c r="R108" s="38" t="s">
        <v>87</v>
      </c>
      <c r="S108" s="25"/>
      <c r="T108" s="25"/>
      <c r="U108" s="39">
        <v>843000810</v>
      </c>
      <c r="V108" s="38" t="s">
        <v>322</v>
      </c>
      <c r="W108" s="40" t="s">
        <v>89</v>
      </c>
      <c r="X108" s="38" t="s">
        <v>192</v>
      </c>
      <c r="Y108" s="41">
        <v>38347</v>
      </c>
      <c r="Z108" s="24">
        <f t="shared" ca="1" si="3"/>
        <v>17</v>
      </c>
    </row>
    <row r="109" spans="1:26" x14ac:dyDescent="0.2">
      <c r="A109" s="32" t="s">
        <v>323</v>
      </c>
      <c r="B109" s="32" t="s">
        <v>209</v>
      </c>
      <c r="C109" s="33">
        <v>11652</v>
      </c>
      <c r="D109" s="34">
        <v>71815</v>
      </c>
      <c r="K109" s="34"/>
      <c r="N109" s="42">
        <v>233004556</v>
      </c>
      <c r="O109" s="36">
        <v>7196681578</v>
      </c>
      <c r="P109" s="24"/>
      <c r="Q109" s="37">
        <v>87953</v>
      </c>
      <c r="R109" s="38" t="s">
        <v>103</v>
      </c>
      <c r="S109" s="25"/>
      <c r="T109" s="25"/>
      <c r="U109" s="39">
        <v>107004258</v>
      </c>
      <c r="V109" s="38" t="s">
        <v>324</v>
      </c>
      <c r="W109" s="40" t="s">
        <v>89</v>
      </c>
      <c r="X109" s="38" t="s">
        <v>151</v>
      </c>
      <c r="Y109" s="41">
        <v>39807</v>
      </c>
      <c r="Z109" s="24">
        <f t="shared" ca="1" si="3"/>
        <v>13</v>
      </c>
    </row>
    <row r="110" spans="1:26" x14ac:dyDescent="0.2">
      <c r="A110" s="32" t="s">
        <v>325</v>
      </c>
      <c r="B110" s="32" t="s">
        <v>209</v>
      </c>
      <c r="C110" s="33">
        <v>62687</v>
      </c>
      <c r="D110" s="34">
        <v>63658</v>
      </c>
      <c r="K110" s="34"/>
      <c r="N110" s="42">
        <v>233005964</v>
      </c>
      <c r="O110" s="36">
        <v>7193575849</v>
      </c>
      <c r="P110" s="24"/>
      <c r="Q110" s="37">
        <v>92932</v>
      </c>
      <c r="R110" s="38" t="s">
        <v>125</v>
      </c>
      <c r="S110" s="25"/>
      <c r="T110" s="25"/>
      <c r="U110" s="39">
        <v>160000416</v>
      </c>
      <c r="V110" s="38" t="s">
        <v>326</v>
      </c>
      <c r="W110" s="40" t="s">
        <v>89</v>
      </c>
      <c r="X110" s="38" t="s">
        <v>90</v>
      </c>
      <c r="Y110" s="41">
        <v>37425</v>
      </c>
      <c r="Z110" s="24">
        <f t="shared" ca="1" si="3"/>
        <v>19</v>
      </c>
    </row>
    <row r="111" spans="1:26" x14ac:dyDescent="0.2">
      <c r="A111" s="32" t="s">
        <v>327</v>
      </c>
      <c r="B111" s="32" t="s">
        <v>209</v>
      </c>
      <c r="C111" s="33">
        <v>49011</v>
      </c>
      <c r="D111" s="34">
        <v>55917</v>
      </c>
      <c r="K111" s="34"/>
      <c r="N111" s="42">
        <v>239007621</v>
      </c>
      <c r="O111" s="36">
        <v>5054264889</v>
      </c>
      <c r="P111" s="24" t="s">
        <v>108</v>
      </c>
      <c r="Q111" s="37">
        <v>91638</v>
      </c>
      <c r="R111" s="38" t="s">
        <v>87</v>
      </c>
      <c r="S111" s="25"/>
      <c r="T111" s="25"/>
      <c r="U111" s="39">
        <v>558006739</v>
      </c>
      <c r="V111" s="38" t="s">
        <v>328</v>
      </c>
      <c r="W111" s="40" t="s">
        <v>89</v>
      </c>
      <c r="X111" s="38" t="s">
        <v>192</v>
      </c>
      <c r="Y111" s="41">
        <v>38450</v>
      </c>
      <c r="Z111" s="24">
        <f t="shared" ca="1" si="3"/>
        <v>16</v>
      </c>
    </row>
    <row r="112" spans="1:26" x14ac:dyDescent="0.2">
      <c r="A112" s="32" t="s">
        <v>329</v>
      </c>
      <c r="B112" s="32" t="s">
        <v>209</v>
      </c>
      <c r="C112" s="33">
        <v>29705</v>
      </c>
      <c r="D112" s="34">
        <v>58179</v>
      </c>
      <c r="K112" s="34"/>
      <c r="N112" s="42">
        <v>240003824</v>
      </c>
      <c r="O112" s="36">
        <v>5057889149</v>
      </c>
      <c r="P112" s="24" t="s">
        <v>98</v>
      </c>
      <c r="Q112" s="37">
        <v>115648</v>
      </c>
      <c r="R112" s="38" t="s">
        <v>93</v>
      </c>
      <c r="S112" s="25"/>
      <c r="T112" s="25"/>
      <c r="U112" s="39">
        <v>748000763</v>
      </c>
      <c r="V112" s="38" t="s">
        <v>202</v>
      </c>
      <c r="W112" s="40" t="s">
        <v>105</v>
      </c>
      <c r="X112" s="38" t="s">
        <v>178</v>
      </c>
      <c r="Y112" s="41">
        <v>37661</v>
      </c>
      <c r="Z112" s="24">
        <f t="shared" ca="1" si="3"/>
        <v>19</v>
      </c>
    </row>
    <row r="113" spans="1:26" x14ac:dyDescent="0.2">
      <c r="A113" s="32" t="s">
        <v>330</v>
      </c>
      <c r="B113" s="32" t="s">
        <v>209</v>
      </c>
      <c r="C113" s="33">
        <v>85580</v>
      </c>
      <c r="D113" s="34">
        <v>22329</v>
      </c>
      <c r="K113" s="34"/>
      <c r="N113" s="42">
        <v>241001094</v>
      </c>
      <c r="O113" s="36">
        <v>5057904981</v>
      </c>
      <c r="P113" s="24" t="s">
        <v>92</v>
      </c>
      <c r="Q113" s="37">
        <v>91478</v>
      </c>
      <c r="R113" s="38" t="s">
        <v>87</v>
      </c>
      <c r="S113" s="25"/>
      <c r="T113" s="25"/>
      <c r="U113" s="39">
        <v>794004221</v>
      </c>
      <c r="V113" s="38" t="s">
        <v>331</v>
      </c>
      <c r="W113" s="40" t="s">
        <v>95</v>
      </c>
      <c r="X113" s="38" t="s">
        <v>101</v>
      </c>
      <c r="Y113" s="41">
        <v>41795</v>
      </c>
      <c r="Z113" s="24">
        <f t="shared" ca="1" si="3"/>
        <v>7</v>
      </c>
    </row>
    <row r="114" spans="1:26" x14ac:dyDescent="0.2">
      <c r="A114" s="32" t="s">
        <v>168</v>
      </c>
      <c r="B114" s="32" t="s">
        <v>178</v>
      </c>
      <c r="C114" s="33">
        <v>75048</v>
      </c>
      <c r="D114" s="34">
        <v>30630</v>
      </c>
      <c r="K114" s="34"/>
      <c r="N114" s="42">
        <v>241006501</v>
      </c>
      <c r="O114" s="36">
        <v>7196822349</v>
      </c>
      <c r="P114" s="24" t="s">
        <v>98</v>
      </c>
      <c r="Q114" s="37">
        <v>57669</v>
      </c>
      <c r="R114" s="38" t="s">
        <v>87</v>
      </c>
      <c r="S114" s="25"/>
      <c r="T114" s="25"/>
      <c r="U114" s="39">
        <v>740003284</v>
      </c>
      <c r="V114" s="38" t="s">
        <v>332</v>
      </c>
      <c r="W114" s="40" t="s">
        <v>89</v>
      </c>
      <c r="X114" s="38" t="s">
        <v>101</v>
      </c>
      <c r="Y114" s="41">
        <v>38627</v>
      </c>
      <c r="Z114" s="24">
        <f t="shared" ca="1" si="3"/>
        <v>16</v>
      </c>
    </row>
    <row r="115" spans="1:26" x14ac:dyDescent="0.2">
      <c r="A115" s="32" t="s">
        <v>243</v>
      </c>
      <c r="B115" s="32" t="s">
        <v>178</v>
      </c>
      <c r="C115" s="33">
        <v>82119</v>
      </c>
      <c r="D115" s="34">
        <v>111666</v>
      </c>
      <c r="K115" s="34"/>
      <c r="N115" s="42">
        <v>243004879</v>
      </c>
      <c r="O115" s="36">
        <v>5056169135</v>
      </c>
      <c r="P115" s="24" t="s">
        <v>108</v>
      </c>
      <c r="Q115" s="37">
        <v>121479</v>
      </c>
      <c r="R115" s="38" t="s">
        <v>93</v>
      </c>
      <c r="S115" s="25"/>
      <c r="T115" s="25"/>
      <c r="U115" s="39">
        <v>656005972</v>
      </c>
      <c r="V115" s="38" t="s">
        <v>181</v>
      </c>
      <c r="W115" s="40" t="s">
        <v>89</v>
      </c>
      <c r="X115" s="38" t="s">
        <v>151</v>
      </c>
      <c r="Y115" s="41">
        <v>41847</v>
      </c>
      <c r="Z115" s="24">
        <f t="shared" ca="1" si="3"/>
        <v>7</v>
      </c>
    </row>
    <row r="116" spans="1:26" x14ac:dyDescent="0.2">
      <c r="A116" s="32" t="s">
        <v>256</v>
      </c>
      <c r="B116" s="32" t="s">
        <v>178</v>
      </c>
      <c r="C116" s="33">
        <v>23728</v>
      </c>
      <c r="D116" s="34">
        <v>55658</v>
      </c>
      <c r="K116" s="34"/>
      <c r="N116" s="42">
        <v>247000806</v>
      </c>
      <c r="O116" s="36">
        <v>9704936058</v>
      </c>
      <c r="P116" s="24" t="s">
        <v>115</v>
      </c>
      <c r="Q116" s="37">
        <v>97828</v>
      </c>
      <c r="R116" s="38" t="s">
        <v>87</v>
      </c>
      <c r="S116" s="25"/>
      <c r="T116" s="25"/>
      <c r="U116" s="39">
        <v>328002109</v>
      </c>
      <c r="V116" s="38" t="s">
        <v>333</v>
      </c>
      <c r="W116" s="40" t="s">
        <v>105</v>
      </c>
      <c r="X116" s="38" t="s">
        <v>192</v>
      </c>
      <c r="Y116" s="41">
        <v>37785</v>
      </c>
      <c r="Z116" s="24">
        <f t="shared" ca="1" si="3"/>
        <v>18</v>
      </c>
    </row>
    <row r="117" spans="1:26" x14ac:dyDescent="0.2">
      <c r="A117" s="32" t="s">
        <v>334</v>
      </c>
      <c r="B117" s="32" t="s">
        <v>178</v>
      </c>
      <c r="C117" s="33">
        <v>87631</v>
      </c>
      <c r="D117" s="34">
        <v>114900</v>
      </c>
      <c r="K117" s="34"/>
      <c r="N117" s="42">
        <v>247001112</v>
      </c>
      <c r="O117" s="36">
        <v>5056245634</v>
      </c>
      <c r="P117" s="24" t="s">
        <v>115</v>
      </c>
      <c r="Q117" s="37">
        <v>94655</v>
      </c>
      <c r="R117" s="38" t="s">
        <v>87</v>
      </c>
      <c r="S117" s="25"/>
      <c r="T117" s="25"/>
      <c r="U117" s="39">
        <v>642001000</v>
      </c>
      <c r="V117" s="38" t="s">
        <v>335</v>
      </c>
      <c r="W117" s="40" t="s">
        <v>100</v>
      </c>
      <c r="X117" s="38" t="s">
        <v>101</v>
      </c>
      <c r="Y117" s="41">
        <v>37442</v>
      </c>
      <c r="Z117" s="24">
        <f t="shared" ca="1" si="3"/>
        <v>19</v>
      </c>
    </row>
    <row r="118" spans="1:26" x14ac:dyDescent="0.2">
      <c r="A118" s="32" t="s">
        <v>336</v>
      </c>
      <c r="B118" s="32" t="s">
        <v>178</v>
      </c>
      <c r="C118" s="33">
        <v>78080</v>
      </c>
      <c r="D118" s="34">
        <v>115243</v>
      </c>
      <c r="K118" s="34"/>
      <c r="N118" s="42">
        <v>249006621</v>
      </c>
      <c r="O118" s="36">
        <v>3037422559</v>
      </c>
      <c r="P118" s="24" t="s">
        <v>115</v>
      </c>
      <c r="Q118" s="37">
        <v>68122</v>
      </c>
      <c r="R118" s="38" t="s">
        <v>93</v>
      </c>
      <c r="S118" s="25"/>
      <c r="T118" s="25"/>
      <c r="U118" s="39">
        <v>223001965</v>
      </c>
      <c r="V118" s="38" t="s">
        <v>316</v>
      </c>
      <c r="W118" s="40" t="s">
        <v>89</v>
      </c>
      <c r="X118" s="38" t="s">
        <v>106</v>
      </c>
      <c r="Y118" s="41">
        <v>36948</v>
      </c>
      <c r="Z118" s="24">
        <f t="shared" ca="1" si="3"/>
        <v>21</v>
      </c>
    </row>
    <row r="119" spans="1:26" x14ac:dyDescent="0.2">
      <c r="A119" s="32" t="s">
        <v>337</v>
      </c>
      <c r="B119" s="32" t="s">
        <v>178</v>
      </c>
      <c r="C119" s="33">
        <v>79483</v>
      </c>
      <c r="D119" s="34">
        <v>38438</v>
      </c>
      <c r="K119" s="34"/>
      <c r="N119" s="42">
        <v>251006698</v>
      </c>
      <c r="O119" s="36">
        <v>9706648050</v>
      </c>
      <c r="P119" s="24" t="s">
        <v>98</v>
      </c>
      <c r="Q119" s="37">
        <v>85824</v>
      </c>
      <c r="R119" s="38" t="s">
        <v>87</v>
      </c>
      <c r="S119" s="25"/>
      <c r="T119" s="25"/>
      <c r="U119" s="39">
        <v>510006317</v>
      </c>
      <c r="V119" s="38" t="s">
        <v>338</v>
      </c>
      <c r="W119" s="40" t="s">
        <v>100</v>
      </c>
      <c r="X119" s="38" t="s">
        <v>106</v>
      </c>
      <c r="Y119" s="41">
        <v>42099</v>
      </c>
      <c r="Z119" s="24">
        <f t="shared" ca="1" si="3"/>
        <v>6</v>
      </c>
    </row>
    <row r="120" spans="1:26" x14ac:dyDescent="0.2">
      <c r="A120" s="32" t="s">
        <v>339</v>
      </c>
      <c r="B120" s="32" t="s">
        <v>178</v>
      </c>
      <c r="C120" s="33">
        <v>53174</v>
      </c>
      <c r="D120" s="34">
        <v>71315</v>
      </c>
      <c r="K120" s="34"/>
      <c r="N120" s="42">
        <v>253005904</v>
      </c>
      <c r="O120" s="36">
        <v>3032168237</v>
      </c>
      <c r="P120" s="24" t="s">
        <v>108</v>
      </c>
      <c r="Q120" s="37">
        <v>122460</v>
      </c>
      <c r="R120" s="38" t="s">
        <v>93</v>
      </c>
      <c r="S120" s="25"/>
      <c r="T120" s="25"/>
      <c r="U120" s="39">
        <v>343002084</v>
      </c>
      <c r="V120" s="38" t="s">
        <v>340</v>
      </c>
      <c r="W120" s="40" t="s">
        <v>100</v>
      </c>
      <c r="X120" s="38" t="s">
        <v>166</v>
      </c>
      <c r="Y120" s="41">
        <v>39751</v>
      </c>
      <c r="Z120" s="24">
        <f t="shared" ca="1" si="3"/>
        <v>13</v>
      </c>
    </row>
    <row r="121" spans="1:26" x14ac:dyDescent="0.2">
      <c r="A121" s="32" t="s">
        <v>341</v>
      </c>
      <c r="B121" s="32" t="s">
        <v>178</v>
      </c>
      <c r="C121" s="33">
        <v>38231</v>
      </c>
      <c r="D121" s="34">
        <v>111758</v>
      </c>
      <c r="K121" s="34"/>
      <c r="N121" s="42">
        <v>254006623</v>
      </c>
      <c r="O121" s="36">
        <v>3034900864</v>
      </c>
      <c r="P121" s="24"/>
      <c r="Q121" s="37">
        <v>57359</v>
      </c>
      <c r="R121" s="38" t="s">
        <v>125</v>
      </c>
      <c r="S121" s="25"/>
      <c r="T121" s="25"/>
      <c r="U121" s="39">
        <v>655003417</v>
      </c>
      <c r="V121" s="38" t="s">
        <v>342</v>
      </c>
      <c r="W121" s="40" t="s">
        <v>89</v>
      </c>
      <c r="X121" s="38" t="s">
        <v>123</v>
      </c>
      <c r="Y121" s="41">
        <v>39709</v>
      </c>
      <c r="Z121" s="24">
        <f t="shared" ca="1" si="3"/>
        <v>13</v>
      </c>
    </row>
    <row r="122" spans="1:26" x14ac:dyDescent="0.2">
      <c r="A122" s="32" t="s">
        <v>343</v>
      </c>
      <c r="B122" s="32" t="s">
        <v>178</v>
      </c>
      <c r="C122" s="33">
        <v>36394</v>
      </c>
      <c r="D122" s="34">
        <v>26600</v>
      </c>
      <c r="K122" s="34"/>
      <c r="N122" s="42">
        <v>256002416</v>
      </c>
      <c r="O122" s="36">
        <v>5055185281</v>
      </c>
      <c r="P122" s="24" t="s">
        <v>108</v>
      </c>
      <c r="Q122" s="37">
        <v>59346</v>
      </c>
      <c r="R122" s="38" t="s">
        <v>87</v>
      </c>
      <c r="S122" s="25"/>
      <c r="T122" s="25"/>
      <c r="U122" s="39">
        <v>458002691</v>
      </c>
      <c r="V122" s="38" t="s">
        <v>344</v>
      </c>
      <c r="W122" s="40" t="s">
        <v>173</v>
      </c>
      <c r="X122" s="38" t="s">
        <v>106</v>
      </c>
      <c r="Y122" s="41">
        <v>38008</v>
      </c>
      <c r="Z122" s="24">
        <f t="shared" ca="1" si="3"/>
        <v>18</v>
      </c>
    </row>
    <row r="123" spans="1:26" x14ac:dyDescent="0.2">
      <c r="A123" s="32" t="s">
        <v>345</v>
      </c>
      <c r="B123" s="32" t="s">
        <v>178</v>
      </c>
      <c r="C123" s="33">
        <v>49275</v>
      </c>
      <c r="D123" s="34">
        <v>106346</v>
      </c>
      <c r="K123" s="34"/>
      <c r="N123" s="42">
        <v>257004341</v>
      </c>
      <c r="O123" s="36">
        <v>5053976775</v>
      </c>
      <c r="P123" s="24" t="s">
        <v>115</v>
      </c>
      <c r="Q123" s="37">
        <v>101035</v>
      </c>
      <c r="R123" s="38" t="s">
        <v>93</v>
      </c>
      <c r="S123" s="25"/>
      <c r="T123" s="25"/>
      <c r="U123" s="39">
        <v>944004072</v>
      </c>
      <c r="V123" s="38" t="s">
        <v>346</v>
      </c>
      <c r="W123" s="40" t="s">
        <v>173</v>
      </c>
      <c r="X123" s="38" t="s">
        <v>166</v>
      </c>
      <c r="Y123" s="41">
        <v>37074</v>
      </c>
      <c r="Z123" s="24">
        <f t="shared" ca="1" si="3"/>
        <v>20</v>
      </c>
    </row>
    <row r="124" spans="1:26" x14ac:dyDescent="0.2">
      <c r="A124" s="32" t="s">
        <v>347</v>
      </c>
      <c r="B124" s="32" t="s">
        <v>178</v>
      </c>
      <c r="C124" s="33">
        <v>63191</v>
      </c>
      <c r="D124" s="34">
        <v>91100</v>
      </c>
      <c r="K124" s="34"/>
      <c r="N124" s="42">
        <v>257005711</v>
      </c>
      <c r="O124" s="36">
        <v>9706632360</v>
      </c>
      <c r="P124" s="24"/>
      <c r="Q124" s="37">
        <v>58807</v>
      </c>
      <c r="R124" s="38" t="s">
        <v>103</v>
      </c>
      <c r="S124" s="25"/>
      <c r="T124" s="25"/>
      <c r="U124" s="39">
        <v>261005620</v>
      </c>
      <c r="V124" s="38" t="s">
        <v>204</v>
      </c>
      <c r="W124" s="40" t="s">
        <v>89</v>
      </c>
      <c r="X124" s="38" t="s">
        <v>106</v>
      </c>
      <c r="Y124" s="41">
        <v>37627</v>
      </c>
      <c r="Z124" s="24">
        <f t="shared" ca="1" si="3"/>
        <v>19</v>
      </c>
    </row>
    <row r="125" spans="1:26" x14ac:dyDescent="0.2">
      <c r="A125" s="32" t="s">
        <v>348</v>
      </c>
      <c r="B125" s="32" t="s">
        <v>178</v>
      </c>
      <c r="C125" s="33">
        <v>37951</v>
      </c>
      <c r="D125" s="34">
        <v>72145</v>
      </c>
      <c r="K125" s="34"/>
      <c r="N125" s="42">
        <v>257009745</v>
      </c>
      <c r="O125" s="36">
        <v>9708006736</v>
      </c>
      <c r="P125" s="24"/>
      <c r="Q125" s="37">
        <v>37758</v>
      </c>
      <c r="R125" s="38" t="s">
        <v>103</v>
      </c>
      <c r="S125" s="25"/>
      <c r="T125" s="25"/>
      <c r="U125" s="39">
        <v>408006315</v>
      </c>
      <c r="V125" s="38" t="s">
        <v>349</v>
      </c>
      <c r="W125" s="40" t="s">
        <v>105</v>
      </c>
      <c r="X125" s="38" t="s">
        <v>166</v>
      </c>
      <c r="Y125" s="41">
        <v>37305</v>
      </c>
      <c r="Z125" s="24">
        <f t="shared" ca="1" si="3"/>
        <v>20</v>
      </c>
    </row>
    <row r="126" spans="1:26" x14ac:dyDescent="0.2">
      <c r="A126" s="32" t="s">
        <v>350</v>
      </c>
      <c r="B126" s="32" t="s">
        <v>178</v>
      </c>
      <c r="C126" s="33">
        <v>92374</v>
      </c>
      <c r="D126" s="34">
        <v>66722</v>
      </c>
      <c r="K126" s="34"/>
      <c r="N126" s="42">
        <v>258005635</v>
      </c>
      <c r="O126" s="36">
        <v>7197469217</v>
      </c>
      <c r="P126" s="24" t="s">
        <v>98</v>
      </c>
      <c r="Q126" s="37">
        <v>120887</v>
      </c>
      <c r="R126" s="38" t="s">
        <v>93</v>
      </c>
      <c r="S126" s="25"/>
      <c r="T126" s="25"/>
      <c r="U126" s="39">
        <v>835009408</v>
      </c>
      <c r="V126" s="38" t="s">
        <v>351</v>
      </c>
      <c r="W126" s="40" t="s">
        <v>89</v>
      </c>
      <c r="X126" s="38" t="s">
        <v>178</v>
      </c>
      <c r="Y126" s="41">
        <v>35918</v>
      </c>
      <c r="Z126" s="24">
        <f t="shared" ca="1" si="3"/>
        <v>23</v>
      </c>
    </row>
    <row r="127" spans="1:26" x14ac:dyDescent="0.2">
      <c r="A127" s="32" t="s">
        <v>352</v>
      </c>
      <c r="B127" s="32" t="s">
        <v>178</v>
      </c>
      <c r="C127" s="33">
        <v>49130</v>
      </c>
      <c r="D127" s="34">
        <v>86956</v>
      </c>
      <c r="K127" s="34"/>
      <c r="N127" s="42">
        <v>259005655</v>
      </c>
      <c r="O127" s="36">
        <v>9705230846</v>
      </c>
      <c r="P127" s="24"/>
      <c r="Q127" s="37">
        <v>98529</v>
      </c>
      <c r="R127" s="38" t="s">
        <v>125</v>
      </c>
      <c r="S127" s="25"/>
      <c r="T127" s="25"/>
      <c r="U127" s="39">
        <v>580008329</v>
      </c>
      <c r="V127" s="38" t="s">
        <v>353</v>
      </c>
      <c r="W127" s="40" t="s">
        <v>95</v>
      </c>
      <c r="X127" s="38" t="s">
        <v>156</v>
      </c>
      <c r="Y127" s="41">
        <v>37488</v>
      </c>
      <c r="Z127" s="24">
        <f t="shared" ca="1" si="3"/>
        <v>19</v>
      </c>
    </row>
    <row r="128" spans="1:26" x14ac:dyDescent="0.2">
      <c r="A128" s="32" t="s">
        <v>354</v>
      </c>
      <c r="B128" s="32" t="s">
        <v>178</v>
      </c>
      <c r="C128" s="33">
        <v>71407</v>
      </c>
      <c r="D128" s="34">
        <v>120800</v>
      </c>
      <c r="K128" s="34"/>
      <c r="N128" s="42">
        <v>261005620</v>
      </c>
      <c r="O128" s="36">
        <v>7191408985</v>
      </c>
      <c r="P128" s="24" t="s">
        <v>98</v>
      </c>
      <c r="Q128" s="37">
        <v>112173</v>
      </c>
      <c r="R128" s="38" t="s">
        <v>87</v>
      </c>
      <c r="S128" s="25"/>
      <c r="T128" s="25"/>
      <c r="U128" s="39">
        <v>859009853</v>
      </c>
      <c r="V128" s="38" t="s">
        <v>355</v>
      </c>
      <c r="W128" s="40" t="s">
        <v>100</v>
      </c>
      <c r="X128" s="38" t="s">
        <v>106</v>
      </c>
      <c r="Y128" s="41">
        <v>41236</v>
      </c>
      <c r="Z128" s="24">
        <f t="shared" ca="1" si="3"/>
        <v>9</v>
      </c>
    </row>
    <row r="129" spans="1:26" x14ac:dyDescent="0.2">
      <c r="A129" s="32" t="s">
        <v>356</v>
      </c>
      <c r="B129" s="32" t="s">
        <v>178</v>
      </c>
      <c r="C129" s="33">
        <v>24709</v>
      </c>
      <c r="D129" s="34">
        <v>62635</v>
      </c>
      <c r="K129" s="34"/>
      <c r="N129" s="42">
        <v>262002916</v>
      </c>
      <c r="O129" s="36">
        <v>7194160215</v>
      </c>
      <c r="P129" s="24" t="s">
        <v>115</v>
      </c>
      <c r="Q129" s="37">
        <v>77102</v>
      </c>
      <c r="R129" s="38" t="s">
        <v>87</v>
      </c>
      <c r="S129" s="25"/>
      <c r="T129" s="25"/>
      <c r="U129" s="39">
        <v>881000759</v>
      </c>
      <c r="V129" s="38" t="s">
        <v>357</v>
      </c>
      <c r="W129" s="40" t="s">
        <v>89</v>
      </c>
      <c r="X129" s="38" t="s">
        <v>96</v>
      </c>
      <c r="Y129" s="41">
        <v>36050</v>
      </c>
      <c r="Z129" s="24">
        <f t="shared" ca="1" si="3"/>
        <v>23</v>
      </c>
    </row>
    <row r="130" spans="1:26" x14ac:dyDescent="0.2">
      <c r="A130" s="32" t="s">
        <v>358</v>
      </c>
      <c r="B130" s="32" t="s">
        <v>178</v>
      </c>
      <c r="C130" s="33">
        <v>67905</v>
      </c>
      <c r="D130" s="34">
        <v>86718</v>
      </c>
      <c r="K130" s="34"/>
      <c r="N130" s="42">
        <v>263004697</v>
      </c>
      <c r="O130" s="36">
        <v>3034310812</v>
      </c>
      <c r="P130" s="24" t="s">
        <v>98</v>
      </c>
      <c r="Q130" s="37">
        <v>84920</v>
      </c>
      <c r="R130" s="38" t="s">
        <v>87</v>
      </c>
      <c r="S130" s="25"/>
      <c r="T130" s="25"/>
      <c r="U130" s="39">
        <v>516008993</v>
      </c>
      <c r="V130" s="38" t="s">
        <v>359</v>
      </c>
      <c r="W130" s="40" t="s">
        <v>100</v>
      </c>
      <c r="X130" s="38" t="s">
        <v>106</v>
      </c>
      <c r="Y130" s="41">
        <v>41379</v>
      </c>
      <c r="Z130" s="24">
        <f t="shared" ref="Z130:Z193" ca="1" si="4">DATEDIF(Y130,TODAY(),"Y")</f>
        <v>8</v>
      </c>
    </row>
    <row r="131" spans="1:26" x14ac:dyDescent="0.2">
      <c r="A131" s="32" t="s">
        <v>360</v>
      </c>
      <c r="B131" s="32" t="s">
        <v>178</v>
      </c>
      <c r="C131" s="33">
        <v>53493</v>
      </c>
      <c r="D131" s="34">
        <v>58457</v>
      </c>
      <c r="K131" s="34"/>
      <c r="N131" s="42">
        <v>265009772</v>
      </c>
      <c r="O131" s="36">
        <v>9701838930</v>
      </c>
      <c r="P131" s="24" t="s">
        <v>115</v>
      </c>
      <c r="Q131" s="37">
        <v>64441</v>
      </c>
      <c r="R131" s="38" t="s">
        <v>87</v>
      </c>
      <c r="S131" s="25"/>
      <c r="T131" s="25"/>
      <c r="U131" s="39">
        <v>606002200</v>
      </c>
      <c r="V131" s="38" t="s">
        <v>361</v>
      </c>
      <c r="W131" s="40" t="s">
        <v>100</v>
      </c>
      <c r="X131" s="38" t="s">
        <v>301</v>
      </c>
      <c r="Y131" s="41">
        <v>38481</v>
      </c>
      <c r="Z131" s="24">
        <f t="shared" ca="1" si="4"/>
        <v>16</v>
      </c>
    </row>
    <row r="132" spans="1:26" x14ac:dyDescent="0.2">
      <c r="A132" s="32" t="s">
        <v>362</v>
      </c>
      <c r="B132" s="32" t="s">
        <v>178</v>
      </c>
      <c r="C132" s="33">
        <v>67333</v>
      </c>
      <c r="D132" s="34">
        <v>102875</v>
      </c>
      <c r="K132" s="34"/>
      <c r="N132" s="42">
        <v>266009123</v>
      </c>
      <c r="O132" s="36">
        <v>3034743535</v>
      </c>
      <c r="P132" s="24"/>
      <c r="Q132" s="37">
        <v>87611</v>
      </c>
      <c r="R132" s="38" t="s">
        <v>125</v>
      </c>
      <c r="S132" s="25"/>
      <c r="T132" s="25"/>
      <c r="U132" s="39">
        <v>572001257</v>
      </c>
      <c r="V132" s="38" t="s">
        <v>363</v>
      </c>
      <c r="W132" s="40" t="s">
        <v>100</v>
      </c>
      <c r="X132" s="38" t="s">
        <v>301</v>
      </c>
      <c r="Y132" s="41">
        <v>42467</v>
      </c>
      <c r="Z132" s="24">
        <f t="shared" ca="1" si="4"/>
        <v>5</v>
      </c>
    </row>
    <row r="133" spans="1:26" x14ac:dyDescent="0.2">
      <c r="A133" s="32" t="s">
        <v>302</v>
      </c>
      <c r="B133" s="32" t="s">
        <v>364</v>
      </c>
      <c r="C133" s="33">
        <v>77378</v>
      </c>
      <c r="D133" s="34">
        <v>94097</v>
      </c>
      <c r="K133" s="34"/>
      <c r="N133" s="42">
        <v>271004322</v>
      </c>
      <c r="O133" s="36">
        <v>5054980674</v>
      </c>
      <c r="P133" s="24"/>
      <c r="Q133" s="37">
        <v>62889</v>
      </c>
      <c r="R133" s="38" t="s">
        <v>103</v>
      </c>
      <c r="S133" s="25"/>
      <c r="T133" s="25"/>
      <c r="U133" s="39">
        <v>440009865</v>
      </c>
      <c r="V133" s="38" t="s">
        <v>365</v>
      </c>
      <c r="W133" s="40" t="s">
        <v>89</v>
      </c>
      <c r="X133" s="38" t="s">
        <v>192</v>
      </c>
      <c r="Y133" s="41">
        <v>37421</v>
      </c>
      <c r="Z133" s="24">
        <f t="shared" ca="1" si="4"/>
        <v>19</v>
      </c>
    </row>
    <row r="134" spans="1:26" x14ac:dyDescent="0.2">
      <c r="A134" s="32" t="s">
        <v>320</v>
      </c>
      <c r="B134" s="32" t="s">
        <v>364</v>
      </c>
      <c r="C134" s="33">
        <v>36954</v>
      </c>
      <c r="D134" s="34">
        <v>105079</v>
      </c>
      <c r="K134" s="34"/>
      <c r="N134" s="42">
        <v>272002380</v>
      </c>
      <c r="O134" s="36">
        <v>9708577225</v>
      </c>
      <c r="P134" s="24"/>
      <c r="Q134" s="37">
        <v>45256</v>
      </c>
      <c r="R134" s="38" t="s">
        <v>103</v>
      </c>
      <c r="S134" s="25"/>
      <c r="T134" s="25"/>
      <c r="U134" s="39">
        <v>297000280</v>
      </c>
      <c r="V134" s="38" t="s">
        <v>366</v>
      </c>
      <c r="W134" s="40" t="s">
        <v>89</v>
      </c>
      <c r="X134" s="38" t="s">
        <v>120</v>
      </c>
      <c r="Y134" s="41">
        <v>40840</v>
      </c>
      <c r="Z134" s="24">
        <f t="shared" ca="1" si="4"/>
        <v>10</v>
      </c>
    </row>
    <row r="135" spans="1:26" x14ac:dyDescent="0.2">
      <c r="A135" s="32" t="s">
        <v>367</v>
      </c>
      <c r="B135" s="32" t="s">
        <v>364</v>
      </c>
      <c r="C135" s="33">
        <v>33742</v>
      </c>
      <c r="D135" s="34">
        <v>85279</v>
      </c>
      <c r="K135" s="34"/>
      <c r="N135" s="42">
        <v>276005891</v>
      </c>
      <c r="O135" s="36">
        <v>7191559081</v>
      </c>
      <c r="P135" s="24" t="s">
        <v>86</v>
      </c>
      <c r="Q135" s="37">
        <v>58101</v>
      </c>
      <c r="R135" s="38" t="s">
        <v>93</v>
      </c>
      <c r="S135" s="25"/>
      <c r="T135" s="25"/>
      <c r="U135" s="39">
        <v>725003649</v>
      </c>
      <c r="V135" s="38" t="s">
        <v>368</v>
      </c>
      <c r="W135" s="40" t="s">
        <v>95</v>
      </c>
      <c r="X135" s="38" t="s">
        <v>106</v>
      </c>
      <c r="Y135" s="41">
        <v>36087</v>
      </c>
      <c r="Z135" s="24">
        <f t="shared" ca="1" si="4"/>
        <v>23</v>
      </c>
    </row>
    <row r="136" spans="1:26" x14ac:dyDescent="0.2">
      <c r="A136" s="32" t="s">
        <v>369</v>
      </c>
      <c r="B136" s="32" t="s">
        <v>364</v>
      </c>
      <c r="C136" s="33">
        <v>65323</v>
      </c>
      <c r="D136" s="34">
        <v>68502</v>
      </c>
      <c r="K136" s="34"/>
      <c r="N136" s="42">
        <v>278004750</v>
      </c>
      <c r="O136" s="36">
        <v>7195818082</v>
      </c>
      <c r="P136" s="24"/>
      <c r="Q136" s="37">
        <v>39791</v>
      </c>
      <c r="R136" s="38" t="s">
        <v>125</v>
      </c>
      <c r="S136" s="25"/>
      <c r="T136" s="25"/>
      <c r="U136" s="39">
        <v>382004268</v>
      </c>
      <c r="V136" s="38" t="s">
        <v>158</v>
      </c>
      <c r="W136" s="40" t="s">
        <v>173</v>
      </c>
      <c r="X136" s="38" t="s">
        <v>110</v>
      </c>
      <c r="Y136" s="41">
        <v>39772</v>
      </c>
      <c r="Z136" s="24">
        <f t="shared" ca="1" si="4"/>
        <v>13</v>
      </c>
    </row>
    <row r="137" spans="1:26" x14ac:dyDescent="0.2">
      <c r="A137" s="32" t="s">
        <v>370</v>
      </c>
      <c r="B137" s="32" t="s">
        <v>364</v>
      </c>
      <c r="C137" s="33">
        <v>60351</v>
      </c>
      <c r="D137" s="34">
        <v>110478</v>
      </c>
      <c r="K137" s="34"/>
      <c r="N137" s="42">
        <v>278008893</v>
      </c>
      <c r="O137" s="36">
        <v>7193355152</v>
      </c>
      <c r="P137" s="24"/>
      <c r="Q137" s="37">
        <v>61456</v>
      </c>
      <c r="R137" s="38" t="s">
        <v>103</v>
      </c>
      <c r="S137" s="25"/>
      <c r="T137" s="25"/>
      <c r="U137" s="39">
        <v>204003785</v>
      </c>
      <c r="V137" s="38" t="s">
        <v>371</v>
      </c>
      <c r="W137" s="40" t="s">
        <v>89</v>
      </c>
      <c r="X137" s="38" t="s">
        <v>101</v>
      </c>
      <c r="Y137" s="41">
        <v>35958</v>
      </c>
      <c r="Z137" s="24">
        <f t="shared" ca="1" si="4"/>
        <v>23</v>
      </c>
    </row>
    <row r="138" spans="1:26" x14ac:dyDescent="0.2">
      <c r="A138" s="32" t="s">
        <v>157</v>
      </c>
      <c r="B138" s="32" t="s">
        <v>90</v>
      </c>
      <c r="C138" s="33">
        <v>57731</v>
      </c>
      <c r="D138" s="34">
        <v>65573</v>
      </c>
      <c r="K138" s="34"/>
      <c r="N138" s="42">
        <v>279001556</v>
      </c>
      <c r="O138" s="36">
        <v>3032639452</v>
      </c>
      <c r="P138" s="24" t="s">
        <v>115</v>
      </c>
      <c r="Q138" s="37">
        <v>59922</v>
      </c>
      <c r="R138" s="38" t="s">
        <v>87</v>
      </c>
      <c r="S138" s="25"/>
      <c r="T138" s="25"/>
      <c r="U138" s="39">
        <v>324005969</v>
      </c>
      <c r="V138" s="38" t="s">
        <v>372</v>
      </c>
      <c r="W138" s="40" t="s">
        <v>89</v>
      </c>
      <c r="X138" s="38" t="s">
        <v>90</v>
      </c>
      <c r="Y138" s="41">
        <v>36994</v>
      </c>
      <c r="Z138" s="24">
        <f t="shared" ca="1" si="4"/>
        <v>20</v>
      </c>
    </row>
    <row r="139" spans="1:26" x14ac:dyDescent="0.2">
      <c r="A139" s="32" t="s">
        <v>237</v>
      </c>
      <c r="B139" s="32" t="s">
        <v>90</v>
      </c>
      <c r="C139" s="33">
        <v>59095</v>
      </c>
      <c r="D139" s="34">
        <v>71513</v>
      </c>
      <c r="K139" s="34"/>
      <c r="N139" s="42">
        <v>281007639</v>
      </c>
      <c r="O139" s="36">
        <v>7193906310</v>
      </c>
      <c r="P139" s="24" t="s">
        <v>115</v>
      </c>
      <c r="Q139" s="37">
        <v>77370</v>
      </c>
      <c r="R139" s="38" t="s">
        <v>87</v>
      </c>
      <c r="S139" s="25"/>
      <c r="T139" s="25"/>
      <c r="U139" s="39">
        <v>206006492</v>
      </c>
      <c r="V139" s="38" t="s">
        <v>206</v>
      </c>
      <c r="W139" s="40" t="s">
        <v>117</v>
      </c>
      <c r="X139" s="38" t="s">
        <v>120</v>
      </c>
      <c r="Y139" s="41">
        <v>42392</v>
      </c>
      <c r="Z139" s="24">
        <f t="shared" ca="1" si="4"/>
        <v>6</v>
      </c>
    </row>
    <row r="140" spans="1:26" x14ac:dyDescent="0.2">
      <c r="A140" s="32" t="s">
        <v>247</v>
      </c>
      <c r="B140" s="32" t="s">
        <v>90</v>
      </c>
      <c r="C140" s="33">
        <v>23369</v>
      </c>
      <c r="D140" s="34">
        <v>65138</v>
      </c>
      <c r="K140" s="34"/>
      <c r="N140" s="42">
        <v>283008404</v>
      </c>
      <c r="O140" s="36">
        <v>3032687844</v>
      </c>
      <c r="P140" s="24"/>
      <c r="Q140" s="37">
        <v>68923</v>
      </c>
      <c r="R140" s="38" t="s">
        <v>103</v>
      </c>
      <c r="S140" s="25"/>
      <c r="T140" s="25"/>
      <c r="U140" s="39">
        <v>591008002</v>
      </c>
      <c r="V140" s="38" t="s">
        <v>373</v>
      </c>
      <c r="W140" s="40" t="s">
        <v>173</v>
      </c>
      <c r="X140" s="38" t="s">
        <v>123</v>
      </c>
      <c r="Y140" s="41">
        <v>37962</v>
      </c>
      <c r="Z140" s="24">
        <f t="shared" ca="1" si="4"/>
        <v>18</v>
      </c>
    </row>
    <row r="141" spans="1:26" x14ac:dyDescent="0.2">
      <c r="A141" s="32" t="s">
        <v>251</v>
      </c>
      <c r="B141" s="32" t="s">
        <v>90</v>
      </c>
      <c r="C141" s="33">
        <v>97779</v>
      </c>
      <c r="D141" s="34">
        <v>45693</v>
      </c>
      <c r="K141" s="34"/>
      <c r="N141" s="42">
        <v>285002290</v>
      </c>
      <c r="O141" s="36">
        <v>5054680033</v>
      </c>
      <c r="P141" s="24" t="s">
        <v>115</v>
      </c>
      <c r="Q141" s="37">
        <v>77935</v>
      </c>
      <c r="R141" s="38" t="s">
        <v>87</v>
      </c>
      <c r="S141" s="25"/>
      <c r="T141" s="25"/>
      <c r="U141" s="39">
        <v>374007797</v>
      </c>
      <c r="V141" s="38" t="s">
        <v>374</v>
      </c>
      <c r="W141" s="40" t="s">
        <v>89</v>
      </c>
      <c r="X141" s="38" t="s">
        <v>106</v>
      </c>
      <c r="Y141" s="41">
        <v>39654</v>
      </c>
      <c r="Z141" s="24">
        <f t="shared" ca="1" si="4"/>
        <v>13</v>
      </c>
    </row>
    <row r="142" spans="1:26" x14ac:dyDescent="0.2">
      <c r="A142" s="32" t="s">
        <v>298</v>
      </c>
      <c r="B142" s="32" t="s">
        <v>90</v>
      </c>
      <c r="C142" s="33">
        <v>86453</v>
      </c>
      <c r="D142" s="34">
        <v>69038</v>
      </c>
      <c r="K142" s="34"/>
      <c r="N142" s="42">
        <v>286009606</v>
      </c>
      <c r="O142" s="36">
        <v>9702602559</v>
      </c>
      <c r="P142" s="24"/>
      <c r="Q142" s="37">
        <v>35713</v>
      </c>
      <c r="R142" s="38" t="s">
        <v>103</v>
      </c>
      <c r="S142" s="25"/>
      <c r="T142" s="25"/>
      <c r="U142" s="39">
        <v>183005312</v>
      </c>
      <c r="V142" s="38" t="s">
        <v>207</v>
      </c>
      <c r="W142" s="40" t="s">
        <v>89</v>
      </c>
      <c r="X142" s="38" t="s">
        <v>110</v>
      </c>
      <c r="Y142" s="41">
        <v>37070</v>
      </c>
      <c r="Z142" s="24">
        <f t="shared" ca="1" si="4"/>
        <v>20</v>
      </c>
    </row>
    <row r="143" spans="1:26" x14ac:dyDescent="0.2">
      <c r="A143" s="32" t="s">
        <v>353</v>
      </c>
      <c r="B143" s="32" t="s">
        <v>90</v>
      </c>
      <c r="C143" s="33">
        <v>58347</v>
      </c>
      <c r="D143" s="34">
        <v>91153</v>
      </c>
      <c r="K143" s="34"/>
      <c r="N143" s="42">
        <v>288005212</v>
      </c>
      <c r="O143" s="36">
        <v>3034897618</v>
      </c>
      <c r="P143" s="24"/>
      <c r="Q143" s="37">
        <v>35224</v>
      </c>
      <c r="R143" s="38" t="s">
        <v>103</v>
      </c>
      <c r="S143" s="25"/>
      <c r="T143" s="25"/>
      <c r="U143" s="39">
        <v>431008194</v>
      </c>
      <c r="V143" s="38" t="s">
        <v>210</v>
      </c>
      <c r="W143" s="40" t="s">
        <v>100</v>
      </c>
      <c r="X143" s="38" t="s">
        <v>110</v>
      </c>
      <c r="Y143" s="41">
        <v>40647</v>
      </c>
      <c r="Z143" s="24">
        <f t="shared" ca="1" si="4"/>
        <v>10</v>
      </c>
    </row>
    <row r="144" spans="1:26" x14ac:dyDescent="0.2">
      <c r="A144" s="32" t="s">
        <v>371</v>
      </c>
      <c r="B144" s="32" t="s">
        <v>90</v>
      </c>
      <c r="C144" s="33">
        <v>74180</v>
      </c>
      <c r="D144" s="34">
        <v>67169</v>
      </c>
      <c r="K144" s="34"/>
      <c r="N144" s="42">
        <v>297000280</v>
      </c>
      <c r="O144" s="36">
        <v>5055750692</v>
      </c>
      <c r="P144" s="24" t="s">
        <v>98</v>
      </c>
      <c r="Q144" s="37">
        <v>60446</v>
      </c>
      <c r="R144" s="38" t="s">
        <v>87</v>
      </c>
      <c r="S144" s="25"/>
      <c r="T144" s="25"/>
      <c r="U144" s="39">
        <v>896001807</v>
      </c>
      <c r="V144" s="38" t="s">
        <v>375</v>
      </c>
      <c r="W144" s="40" t="s">
        <v>173</v>
      </c>
      <c r="X144" s="38" t="s">
        <v>96</v>
      </c>
      <c r="Y144" s="41">
        <v>37262</v>
      </c>
      <c r="Z144" s="24">
        <f t="shared" ca="1" si="4"/>
        <v>20</v>
      </c>
    </row>
    <row r="145" spans="1:26" x14ac:dyDescent="0.2">
      <c r="A145" s="32" t="s">
        <v>372</v>
      </c>
      <c r="B145" s="32" t="s">
        <v>90</v>
      </c>
      <c r="C145" s="33">
        <v>94038</v>
      </c>
      <c r="D145" s="34">
        <v>113012</v>
      </c>
      <c r="K145" s="34"/>
      <c r="N145" s="42">
        <v>297003762</v>
      </c>
      <c r="O145" s="36">
        <v>5057187041</v>
      </c>
      <c r="P145" s="24"/>
      <c r="Q145" s="37">
        <v>95835</v>
      </c>
      <c r="R145" s="38" t="s">
        <v>103</v>
      </c>
      <c r="S145" s="25"/>
      <c r="T145" s="25"/>
      <c r="U145" s="39">
        <v>354001908</v>
      </c>
      <c r="V145" s="38" t="s">
        <v>376</v>
      </c>
      <c r="W145" s="40" t="s">
        <v>117</v>
      </c>
      <c r="X145" s="38" t="s">
        <v>377</v>
      </c>
      <c r="Y145" s="41">
        <v>42187</v>
      </c>
      <c r="Z145" s="24">
        <f t="shared" ca="1" si="4"/>
        <v>6</v>
      </c>
    </row>
    <row r="146" spans="1:26" x14ac:dyDescent="0.2">
      <c r="A146" s="32" t="s">
        <v>378</v>
      </c>
      <c r="B146" s="32" t="s">
        <v>90</v>
      </c>
      <c r="C146" s="33">
        <v>14910</v>
      </c>
      <c r="D146" s="34">
        <v>64544</v>
      </c>
      <c r="K146" s="34"/>
      <c r="N146" s="42">
        <v>299000265</v>
      </c>
      <c r="O146" s="36">
        <v>5058561612</v>
      </c>
      <c r="P146" s="24" t="s">
        <v>92</v>
      </c>
      <c r="Q146" s="37">
        <v>124367</v>
      </c>
      <c r="R146" s="38" t="s">
        <v>87</v>
      </c>
      <c r="S146" s="25"/>
      <c r="T146" s="25"/>
      <c r="U146" s="39">
        <v>989003864</v>
      </c>
      <c r="V146" s="38" t="s">
        <v>211</v>
      </c>
      <c r="W146" s="40" t="s">
        <v>100</v>
      </c>
      <c r="X146" s="38" t="s">
        <v>106</v>
      </c>
      <c r="Y146" s="41">
        <v>36595</v>
      </c>
      <c r="Z146" s="24">
        <f t="shared" ca="1" si="4"/>
        <v>21</v>
      </c>
    </row>
    <row r="147" spans="1:26" x14ac:dyDescent="0.2">
      <c r="A147" s="32" t="s">
        <v>379</v>
      </c>
      <c r="B147" s="32" t="s">
        <v>90</v>
      </c>
      <c r="C147" s="33">
        <v>97691</v>
      </c>
      <c r="D147" s="34">
        <v>90599</v>
      </c>
      <c r="K147" s="34"/>
      <c r="N147" s="42">
        <v>300000586</v>
      </c>
      <c r="O147" s="36">
        <v>5055255121</v>
      </c>
      <c r="P147" s="24" t="s">
        <v>115</v>
      </c>
      <c r="Q147" s="37">
        <v>108460</v>
      </c>
      <c r="R147" s="38" t="s">
        <v>87</v>
      </c>
      <c r="S147" s="25"/>
      <c r="T147" s="25"/>
      <c r="U147" s="39">
        <v>677003738</v>
      </c>
      <c r="V147" s="38" t="s">
        <v>380</v>
      </c>
      <c r="W147" s="40" t="s">
        <v>95</v>
      </c>
      <c r="X147" s="38" t="s">
        <v>101</v>
      </c>
      <c r="Y147" s="41">
        <v>41022</v>
      </c>
      <c r="Z147" s="24">
        <f t="shared" ca="1" si="4"/>
        <v>9</v>
      </c>
    </row>
    <row r="148" spans="1:26" x14ac:dyDescent="0.2">
      <c r="A148" s="32" t="s">
        <v>381</v>
      </c>
      <c r="B148" s="32" t="s">
        <v>90</v>
      </c>
      <c r="C148" s="33">
        <v>15043</v>
      </c>
      <c r="D148" s="34">
        <v>102228</v>
      </c>
      <c r="K148" s="34"/>
      <c r="N148" s="42">
        <v>302006593</v>
      </c>
      <c r="O148" s="36">
        <v>5056012031</v>
      </c>
      <c r="P148" s="24"/>
      <c r="Q148" s="37">
        <v>77173</v>
      </c>
      <c r="R148" s="38" t="s">
        <v>103</v>
      </c>
      <c r="S148" s="25"/>
      <c r="T148" s="25"/>
      <c r="U148" s="39">
        <v>240003824</v>
      </c>
      <c r="V148" s="38" t="s">
        <v>378</v>
      </c>
      <c r="W148" s="40" t="s">
        <v>105</v>
      </c>
      <c r="X148" s="38" t="s">
        <v>112</v>
      </c>
      <c r="Y148" s="41">
        <v>35398</v>
      </c>
      <c r="Z148" s="24">
        <f t="shared" ca="1" si="4"/>
        <v>25</v>
      </c>
    </row>
    <row r="149" spans="1:26" x14ac:dyDescent="0.2">
      <c r="A149" s="32" t="s">
        <v>382</v>
      </c>
      <c r="B149" s="32" t="s">
        <v>90</v>
      </c>
      <c r="C149" s="33">
        <v>82455</v>
      </c>
      <c r="D149" s="34">
        <v>31211</v>
      </c>
      <c r="K149" s="34"/>
      <c r="N149" s="42">
        <v>303006952</v>
      </c>
      <c r="O149" s="36">
        <v>7195978858</v>
      </c>
      <c r="P149" s="24"/>
      <c r="Q149" s="37">
        <v>92006</v>
      </c>
      <c r="R149" s="38" t="s">
        <v>103</v>
      </c>
      <c r="S149" s="25"/>
      <c r="T149" s="25"/>
      <c r="U149" s="39">
        <v>784009698</v>
      </c>
      <c r="V149" s="38" t="s">
        <v>383</v>
      </c>
      <c r="W149" s="40" t="s">
        <v>105</v>
      </c>
      <c r="X149" s="38" t="s">
        <v>120</v>
      </c>
      <c r="Y149" s="41">
        <v>37336</v>
      </c>
      <c r="Z149" s="24">
        <f t="shared" ca="1" si="4"/>
        <v>19</v>
      </c>
    </row>
    <row r="150" spans="1:26" x14ac:dyDescent="0.2">
      <c r="A150" s="32" t="s">
        <v>384</v>
      </c>
      <c r="B150" s="32" t="s">
        <v>90</v>
      </c>
      <c r="C150" s="33">
        <v>76005</v>
      </c>
      <c r="D150" s="34">
        <v>65453</v>
      </c>
      <c r="K150" s="34"/>
      <c r="N150" s="42">
        <v>306000924</v>
      </c>
      <c r="O150" s="36">
        <v>5053717553</v>
      </c>
      <c r="P150" s="24" t="s">
        <v>108</v>
      </c>
      <c r="Q150" s="37">
        <v>123350</v>
      </c>
      <c r="R150" s="38" t="s">
        <v>87</v>
      </c>
      <c r="S150" s="25"/>
      <c r="T150" s="25"/>
      <c r="U150" s="39">
        <v>185009581</v>
      </c>
      <c r="V150" s="38" t="s">
        <v>385</v>
      </c>
      <c r="W150" s="40" t="s">
        <v>95</v>
      </c>
      <c r="X150" s="38" t="s">
        <v>96</v>
      </c>
      <c r="Y150" s="41">
        <v>41652</v>
      </c>
      <c r="Z150" s="24">
        <f t="shared" ca="1" si="4"/>
        <v>8</v>
      </c>
    </row>
    <row r="151" spans="1:26" x14ac:dyDescent="0.2">
      <c r="A151" s="32" t="s">
        <v>386</v>
      </c>
      <c r="B151" s="32" t="s">
        <v>90</v>
      </c>
      <c r="C151" s="33">
        <v>93986</v>
      </c>
      <c r="D151" s="34">
        <v>53693</v>
      </c>
      <c r="K151" s="34"/>
      <c r="N151" s="42">
        <v>306009148</v>
      </c>
      <c r="O151" s="36">
        <v>9708440900</v>
      </c>
      <c r="P151" s="24" t="s">
        <v>108</v>
      </c>
      <c r="Q151" s="37">
        <v>115431</v>
      </c>
      <c r="R151" s="38" t="s">
        <v>87</v>
      </c>
      <c r="S151" s="25"/>
      <c r="T151" s="25"/>
      <c r="U151" s="39">
        <v>517004893</v>
      </c>
      <c r="V151" s="38" t="s">
        <v>387</v>
      </c>
      <c r="W151" s="40" t="s">
        <v>89</v>
      </c>
      <c r="X151" s="38" t="s">
        <v>151</v>
      </c>
      <c r="Y151" s="41">
        <v>42177</v>
      </c>
      <c r="Z151" s="24">
        <f t="shared" ca="1" si="4"/>
        <v>6</v>
      </c>
    </row>
    <row r="152" spans="1:26" x14ac:dyDescent="0.2">
      <c r="A152" s="32" t="s">
        <v>388</v>
      </c>
      <c r="B152" s="32" t="s">
        <v>90</v>
      </c>
      <c r="C152" s="33">
        <v>73815</v>
      </c>
      <c r="D152" s="34">
        <v>59539</v>
      </c>
      <c r="K152" s="34"/>
      <c r="N152" s="42">
        <v>312001254</v>
      </c>
      <c r="O152" s="36">
        <v>5056213620</v>
      </c>
      <c r="P152" s="24"/>
      <c r="Q152" s="37">
        <v>77676</v>
      </c>
      <c r="R152" s="38" t="s">
        <v>125</v>
      </c>
      <c r="S152" s="25"/>
      <c r="T152" s="25"/>
      <c r="U152" s="39">
        <v>479004781</v>
      </c>
      <c r="V152" s="38" t="s">
        <v>389</v>
      </c>
      <c r="W152" s="40" t="s">
        <v>89</v>
      </c>
      <c r="X152" s="38" t="s">
        <v>106</v>
      </c>
      <c r="Y152" s="41">
        <v>35537</v>
      </c>
      <c r="Z152" s="24">
        <f t="shared" ca="1" si="4"/>
        <v>24</v>
      </c>
    </row>
    <row r="153" spans="1:26" x14ac:dyDescent="0.2">
      <c r="A153" s="32" t="s">
        <v>390</v>
      </c>
      <c r="B153" s="32" t="s">
        <v>90</v>
      </c>
      <c r="C153" s="33">
        <v>43192</v>
      </c>
      <c r="D153" s="34">
        <v>43515</v>
      </c>
      <c r="K153" s="34"/>
      <c r="N153" s="42">
        <v>312004311</v>
      </c>
      <c r="O153" s="36">
        <v>9707936742</v>
      </c>
      <c r="P153" s="24" t="s">
        <v>115</v>
      </c>
      <c r="Q153" s="37">
        <v>94675</v>
      </c>
      <c r="R153" s="38" t="s">
        <v>93</v>
      </c>
      <c r="S153" s="25"/>
      <c r="T153" s="25"/>
      <c r="U153" s="39">
        <v>573008439</v>
      </c>
      <c r="V153" s="38" t="s">
        <v>391</v>
      </c>
      <c r="W153" s="40" t="s">
        <v>105</v>
      </c>
      <c r="X153" s="38" t="s">
        <v>123</v>
      </c>
      <c r="Y153" s="41">
        <v>37772</v>
      </c>
      <c r="Z153" s="24">
        <f t="shared" ca="1" si="4"/>
        <v>18</v>
      </c>
    </row>
    <row r="154" spans="1:26" x14ac:dyDescent="0.2">
      <c r="A154" s="32" t="s">
        <v>392</v>
      </c>
      <c r="B154" s="32" t="s">
        <v>90</v>
      </c>
      <c r="C154" s="33">
        <v>54553</v>
      </c>
      <c r="D154" s="34">
        <v>71023</v>
      </c>
      <c r="K154" s="34"/>
      <c r="N154" s="42">
        <v>312006705</v>
      </c>
      <c r="O154" s="36">
        <v>7197491979</v>
      </c>
      <c r="P154" s="24" t="s">
        <v>86</v>
      </c>
      <c r="Q154" s="37">
        <v>127954</v>
      </c>
      <c r="R154" s="38" t="s">
        <v>87</v>
      </c>
      <c r="S154" s="25"/>
      <c r="T154" s="25"/>
      <c r="U154" s="39">
        <v>833003389</v>
      </c>
      <c r="V154" s="38" t="s">
        <v>213</v>
      </c>
      <c r="W154" s="40" t="s">
        <v>89</v>
      </c>
      <c r="X154" s="38" t="s">
        <v>101</v>
      </c>
      <c r="Y154" s="41">
        <v>38018</v>
      </c>
      <c r="Z154" s="24">
        <f t="shared" ca="1" si="4"/>
        <v>18</v>
      </c>
    </row>
    <row r="155" spans="1:26" x14ac:dyDescent="0.2">
      <c r="A155" s="32" t="s">
        <v>393</v>
      </c>
      <c r="B155" s="32" t="s">
        <v>90</v>
      </c>
      <c r="C155" s="33">
        <v>87338</v>
      </c>
      <c r="D155" s="34">
        <v>66515</v>
      </c>
      <c r="K155" s="34"/>
      <c r="N155" s="42">
        <v>313001602</v>
      </c>
      <c r="O155" s="36">
        <v>5056079829</v>
      </c>
      <c r="P155" s="24" t="s">
        <v>115</v>
      </c>
      <c r="Q155" s="37">
        <v>120511</v>
      </c>
      <c r="R155" s="38" t="s">
        <v>87</v>
      </c>
      <c r="S155" s="25"/>
      <c r="T155" s="25"/>
      <c r="U155" s="39">
        <v>212005003</v>
      </c>
      <c r="V155" s="38" t="s">
        <v>318</v>
      </c>
      <c r="W155" s="40" t="s">
        <v>95</v>
      </c>
      <c r="X155" s="38" t="s">
        <v>110</v>
      </c>
      <c r="Y155" s="41">
        <v>37465</v>
      </c>
      <c r="Z155" s="24">
        <f t="shared" ca="1" si="4"/>
        <v>19</v>
      </c>
    </row>
    <row r="156" spans="1:26" x14ac:dyDescent="0.2">
      <c r="A156" s="32" t="s">
        <v>394</v>
      </c>
      <c r="B156" s="32" t="s">
        <v>90</v>
      </c>
      <c r="C156" s="33">
        <v>45605</v>
      </c>
      <c r="D156" s="34">
        <v>90190</v>
      </c>
      <c r="K156" s="34"/>
      <c r="N156" s="42">
        <v>313003149</v>
      </c>
      <c r="O156" s="36">
        <v>3035442791</v>
      </c>
      <c r="P156" s="24"/>
      <c r="Q156" s="37">
        <v>54449</v>
      </c>
      <c r="R156" s="38" t="s">
        <v>103</v>
      </c>
      <c r="S156" s="25"/>
      <c r="T156" s="25"/>
      <c r="U156" s="39">
        <v>636003010</v>
      </c>
      <c r="V156" s="38" t="s">
        <v>395</v>
      </c>
      <c r="W156" s="40" t="s">
        <v>95</v>
      </c>
      <c r="X156" s="38" t="s">
        <v>101</v>
      </c>
      <c r="Y156" s="41">
        <v>41081</v>
      </c>
      <c r="Z156" s="24">
        <f t="shared" ca="1" si="4"/>
        <v>9</v>
      </c>
    </row>
    <row r="157" spans="1:26" x14ac:dyDescent="0.2">
      <c r="A157" s="32" t="s">
        <v>396</v>
      </c>
      <c r="B157" s="32" t="s">
        <v>90</v>
      </c>
      <c r="C157" s="33">
        <v>54419</v>
      </c>
      <c r="D157" s="34">
        <v>55830</v>
      </c>
      <c r="K157" s="34"/>
      <c r="N157" s="42">
        <v>315008929</v>
      </c>
      <c r="O157" s="36">
        <v>5058669137</v>
      </c>
      <c r="P157" s="24" t="s">
        <v>115</v>
      </c>
      <c r="Q157" s="37">
        <v>52181</v>
      </c>
      <c r="R157" s="38" t="s">
        <v>87</v>
      </c>
      <c r="S157" s="25"/>
      <c r="T157" s="25"/>
      <c r="U157" s="39">
        <v>549004673</v>
      </c>
      <c r="V157" s="38" t="s">
        <v>397</v>
      </c>
      <c r="W157" s="40" t="s">
        <v>100</v>
      </c>
      <c r="X157" s="38" t="s">
        <v>192</v>
      </c>
      <c r="Y157" s="41">
        <v>38481</v>
      </c>
      <c r="Z157" s="24">
        <f t="shared" ca="1" si="4"/>
        <v>16</v>
      </c>
    </row>
    <row r="158" spans="1:26" x14ac:dyDescent="0.2">
      <c r="A158" s="32" t="s">
        <v>398</v>
      </c>
      <c r="B158" s="32" t="s">
        <v>90</v>
      </c>
      <c r="C158" s="33">
        <v>76695</v>
      </c>
      <c r="D158" s="34">
        <v>81068</v>
      </c>
      <c r="K158" s="34"/>
      <c r="N158" s="42">
        <v>317007570</v>
      </c>
      <c r="O158" s="36">
        <v>5052869792</v>
      </c>
      <c r="P158" s="24"/>
      <c r="Q158" s="37">
        <v>88112</v>
      </c>
      <c r="R158" s="38" t="s">
        <v>103</v>
      </c>
      <c r="S158" s="25"/>
      <c r="T158" s="25"/>
      <c r="U158" s="39">
        <v>393001518</v>
      </c>
      <c r="V158" s="38" t="s">
        <v>334</v>
      </c>
      <c r="W158" s="40" t="s">
        <v>105</v>
      </c>
      <c r="X158" s="38" t="s">
        <v>123</v>
      </c>
      <c r="Y158" s="41">
        <v>35499</v>
      </c>
      <c r="Z158" s="24">
        <f t="shared" ca="1" si="4"/>
        <v>24</v>
      </c>
    </row>
    <row r="159" spans="1:26" x14ac:dyDescent="0.2">
      <c r="A159" s="32" t="s">
        <v>399</v>
      </c>
      <c r="B159" s="32" t="s">
        <v>90</v>
      </c>
      <c r="C159" s="33">
        <v>58998</v>
      </c>
      <c r="D159" s="34">
        <v>51237</v>
      </c>
      <c r="K159" s="34"/>
      <c r="N159" s="42">
        <v>318002120</v>
      </c>
      <c r="O159" s="36">
        <v>3035228252</v>
      </c>
      <c r="P159" s="24" t="s">
        <v>86</v>
      </c>
      <c r="Q159" s="37">
        <v>55312</v>
      </c>
      <c r="R159" s="38" t="s">
        <v>87</v>
      </c>
      <c r="S159" s="25"/>
      <c r="T159" s="25"/>
      <c r="U159" s="39">
        <v>776002183</v>
      </c>
      <c r="V159" s="38" t="s">
        <v>379</v>
      </c>
      <c r="W159" s="40" t="s">
        <v>173</v>
      </c>
      <c r="X159" s="38" t="s">
        <v>120</v>
      </c>
      <c r="Y159" s="41">
        <v>37057</v>
      </c>
      <c r="Z159" s="24">
        <f t="shared" ca="1" si="4"/>
        <v>20</v>
      </c>
    </row>
    <row r="160" spans="1:26" x14ac:dyDescent="0.2">
      <c r="A160" s="32" t="s">
        <v>400</v>
      </c>
      <c r="B160" s="32" t="s">
        <v>90</v>
      </c>
      <c r="C160" s="33">
        <v>90027</v>
      </c>
      <c r="D160" s="34">
        <v>99733</v>
      </c>
      <c r="K160" s="34"/>
      <c r="N160" s="35">
        <v>320002802</v>
      </c>
      <c r="O160" s="36">
        <v>3033265407</v>
      </c>
      <c r="P160" s="24" t="s">
        <v>98</v>
      </c>
      <c r="Q160" s="37">
        <v>54214</v>
      </c>
      <c r="R160" s="38" t="s">
        <v>87</v>
      </c>
      <c r="S160" s="25"/>
      <c r="T160" s="25"/>
      <c r="U160" s="39">
        <v>318002120</v>
      </c>
      <c r="V160" s="38" t="s">
        <v>111</v>
      </c>
      <c r="W160" s="40" t="s">
        <v>89</v>
      </c>
      <c r="X160" s="38" t="s">
        <v>106</v>
      </c>
      <c r="Y160" s="41">
        <v>40756</v>
      </c>
      <c r="Z160" s="24">
        <f t="shared" ca="1" si="4"/>
        <v>10</v>
      </c>
    </row>
    <row r="161" spans="1:26" x14ac:dyDescent="0.2">
      <c r="A161" s="32" t="s">
        <v>401</v>
      </c>
      <c r="B161" s="32" t="s">
        <v>90</v>
      </c>
      <c r="C161" s="33">
        <v>61479</v>
      </c>
      <c r="D161" s="34">
        <v>114768</v>
      </c>
      <c r="K161" s="34"/>
      <c r="N161" s="42">
        <v>320008845</v>
      </c>
      <c r="O161" s="36">
        <v>3036100410</v>
      </c>
      <c r="P161" s="24"/>
      <c r="Q161" s="37">
        <v>27947</v>
      </c>
      <c r="R161" s="38" t="s">
        <v>103</v>
      </c>
      <c r="S161" s="25"/>
      <c r="T161" s="25"/>
      <c r="U161" s="39">
        <v>135007923</v>
      </c>
      <c r="V161" s="38" t="s">
        <v>402</v>
      </c>
      <c r="W161" s="40" t="s">
        <v>173</v>
      </c>
      <c r="X161" s="38" t="s">
        <v>96</v>
      </c>
      <c r="Y161" s="41">
        <v>37977</v>
      </c>
      <c r="Z161" s="24">
        <f t="shared" ca="1" si="4"/>
        <v>18</v>
      </c>
    </row>
    <row r="162" spans="1:26" x14ac:dyDescent="0.2">
      <c r="A162" s="32" t="s">
        <v>403</v>
      </c>
      <c r="B162" s="32" t="s">
        <v>90</v>
      </c>
      <c r="C162" s="33">
        <v>35266</v>
      </c>
      <c r="D162" s="34">
        <v>58461</v>
      </c>
      <c r="K162" s="34"/>
      <c r="N162" s="42">
        <v>323007315</v>
      </c>
      <c r="O162" s="36">
        <v>9707451745</v>
      </c>
      <c r="P162" s="24"/>
      <c r="Q162" s="37">
        <v>54256</v>
      </c>
      <c r="R162" s="38" t="s">
        <v>103</v>
      </c>
      <c r="S162" s="25"/>
      <c r="T162" s="25"/>
      <c r="U162" s="39">
        <v>560005993</v>
      </c>
      <c r="V162" s="38" t="s">
        <v>404</v>
      </c>
      <c r="W162" s="40" t="s">
        <v>105</v>
      </c>
      <c r="X162" s="38" t="s">
        <v>106</v>
      </c>
      <c r="Y162" s="41">
        <v>38025</v>
      </c>
      <c r="Z162" s="24">
        <f t="shared" ca="1" si="4"/>
        <v>18</v>
      </c>
    </row>
    <row r="163" spans="1:26" x14ac:dyDescent="0.2">
      <c r="A163" s="32" t="s">
        <v>405</v>
      </c>
      <c r="B163" s="32" t="s">
        <v>90</v>
      </c>
      <c r="C163" s="33">
        <v>28222</v>
      </c>
      <c r="D163" s="34">
        <v>58378</v>
      </c>
      <c r="K163" s="34"/>
      <c r="N163" s="35">
        <v>324000981</v>
      </c>
      <c r="O163" s="36">
        <v>5057528456</v>
      </c>
      <c r="P163" s="24"/>
      <c r="Q163" s="37">
        <v>26125</v>
      </c>
      <c r="R163" s="38" t="s">
        <v>103</v>
      </c>
      <c r="S163" s="25"/>
      <c r="T163" s="25"/>
      <c r="U163" s="39">
        <v>650009155</v>
      </c>
      <c r="V163" s="38" t="s">
        <v>406</v>
      </c>
      <c r="W163" s="40" t="s">
        <v>95</v>
      </c>
      <c r="X163" s="38" t="s">
        <v>123</v>
      </c>
      <c r="Y163" s="41">
        <v>37084</v>
      </c>
      <c r="Z163" s="24">
        <f t="shared" ca="1" si="4"/>
        <v>20</v>
      </c>
    </row>
    <row r="164" spans="1:26" x14ac:dyDescent="0.2">
      <c r="A164" s="32" t="s">
        <v>407</v>
      </c>
      <c r="B164" s="32" t="s">
        <v>90</v>
      </c>
      <c r="C164" s="33">
        <v>70473</v>
      </c>
      <c r="D164" s="34">
        <v>100222</v>
      </c>
      <c r="K164" s="34"/>
      <c r="N164" s="42">
        <v>324001426</v>
      </c>
      <c r="O164" s="36">
        <v>5051774590</v>
      </c>
      <c r="P164" s="24" t="s">
        <v>98</v>
      </c>
      <c r="Q164" s="37">
        <v>89818</v>
      </c>
      <c r="R164" s="38" t="s">
        <v>93</v>
      </c>
      <c r="S164" s="25"/>
      <c r="T164" s="25"/>
      <c r="U164" s="39">
        <v>989006256</v>
      </c>
      <c r="V164" s="38" t="s">
        <v>408</v>
      </c>
      <c r="W164" s="40" t="s">
        <v>105</v>
      </c>
      <c r="X164" s="38" t="s">
        <v>106</v>
      </c>
      <c r="Y164" s="41">
        <v>36328</v>
      </c>
      <c r="Z164" s="24">
        <f t="shared" ca="1" si="4"/>
        <v>22</v>
      </c>
    </row>
    <row r="165" spans="1:26" x14ac:dyDescent="0.2">
      <c r="A165" s="32" t="s">
        <v>409</v>
      </c>
      <c r="B165" s="32" t="s">
        <v>90</v>
      </c>
      <c r="C165" s="33">
        <v>28227</v>
      </c>
      <c r="D165" s="34">
        <v>62074</v>
      </c>
      <c r="K165" s="34"/>
      <c r="N165" s="35">
        <v>324005969</v>
      </c>
      <c r="O165" s="36">
        <v>9704194193</v>
      </c>
      <c r="P165" s="24" t="s">
        <v>86</v>
      </c>
      <c r="Q165" s="37">
        <v>107247</v>
      </c>
      <c r="R165" s="38" t="s">
        <v>93</v>
      </c>
      <c r="S165" s="25"/>
      <c r="T165" s="25"/>
      <c r="U165" s="39">
        <v>650009762</v>
      </c>
      <c r="V165" s="38" t="s">
        <v>114</v>
      </c>
      <c r="W165" s="40" t="s">
        <v>105</v>
      </c>
      <c r="X165" s="38" t="s">
        <v>224</v>
      </c>
      <c r="Y165" s="41">
        <v>35244</v>
      </c>
      <c r="Z165" s="24">
        <f t="shared" ca="1" si="4"/>
        <v>25</v>
      </c>
    </row>
    <row r="166" spans="1:26" x14ac:dyDescent="0.2">
      <c r="A166" s="32" t="s">
        <v>410</v>
      </c>
      <c r="B166" s="32" t="s">
        <v>90</v>
      </c>
      <c r="C166" s="33">
        <v>16481</v>
      </c>
      <c r="D166" s="34">
        <v>64800</v>
      </c>
      <c r="K166" s="34"/>
      <c r="N166" s="35">
        <v>324008243</v>
      </c>
      <c r="O166" s="36">
        <v>7191588597</v>
      </c>
      <c r="P166" s="24" t="s">
        <v>92</v>
      </c>
      <c r="Q166" s="37">
        <v>118686</v>
      </c>
      <c r="R166" s="38" t="s">
        <v>87</v>
      </c>
      <c r="S166" s="25"/>
      <c r="T166" s="25"/>
      <c r="U166" s="39">
        <v>672005934</v>
      </c>
      <c r="V166" s="38" t="s">
        <v>411</v>
      </c>
      <c r="W166" s="40" t="s">
        <v>100</v>
      </c>
      <c r="X166" s="38" t="s">
        <v>178</v>
      </c>
      <c r="Y166" s="41">
        <v>38266</v>
      </c>
      <c r="Z166" s="24">
        <f t="shared" ca="1" si="4"/>
        <v>17</v>
      </c>
    </row>
    <row r="167" spans="1:26" x14ac:dyDescent="0.2">
      <c r="A167" s="32" t="s">
        <v>412</v>
      </c>
      <c r="B167" s="32" t="s">
        <v>90</v>
      </c>
      <c r="C167" s="33">
        <v>13107</v>
      </c>
      <c r="D167" s="34">
        <v>92539</v>
      </c>
      <c r="K167" s="34"/>
      <c r="N167" s="42">
        <v>325000313</v>
      </c>
      <c r="O167" s="36">
        <v>9701675237</v>
      </c>
      <c r="P167" s="24"/>
      <c r="Q167" s="37">
        <v>107872</v>
      </c>
      <c r="R167" s="38" t="s">
        <v>125</v>
      </c>
      <c r="S167" s="25"/>
      <c r="T167" s="25"/>
      <c r="U167" s="39">
        <v>645009312</v>
      </c>
      <c r="V167" s="38" t="s">
        <v>413</v>
      </c>
      <c r="W167" s="40" t="s">
        <v>89</v>
      </c>
      <c r="X167" s="38" t="s">
        <v>101</v>
      </c>
      <c r="Y167" s="41">
        <v>36799</v>
      </c>
      <c r="Z167" s="24">
        <f t="shared" ca="1" si="4"/>
        <v>21</v>
      </c>
    </row>
    <row r="168" spans="1:26" x14ac:dyDescent="0.2">
      <c r="A168" s="32" t="s">
        <v>414</v>
      </c>
      <c r="B168" s="32" t="s">
        <v>90</v>
      </c>
      <c r="C168" s="33">
        <v>32770</v>
      </c>
      <c r="D168" s="34">
        <v>45872</v>
      </c>
      <c r="K168" s="34"/>
      <c r="N168" s="42">
        <v>325006412</v>
      </c>
      <c r="O168" s="36">
        <v>5055796953</v>
      </c>
      <c r="P168" s="24" t="s">
        <v>115</v>
      </c>
      <c r="Q168" s="37">
        <v>51482</v>
      </c>
      <c r="R168" s="38" t="s">
        <v>93</v>
      </c>
      <c r="S168" s="25"/>
      <c r="T168" s="25"/>
      <c r="U168" s="39">
        <v>905007977</v>
      </c>
      <c r="V168" s="38" t="s">
        <v>304</v>
      </c>
      <c r="W168" s="40" t="s">
        <v>89</v>
      </c>
      <c r="X168" s="38" t="s">
        <v>166</v>
      </c>
      <c r="Y168" s="41">
        <v>37371</v>
      </c>
      <c r="Z168" s="24">
        <f t="shared" ca="1" si="4"/>
        <v>19</v>
      </c>
    </row>
    <row r="169" spans="1:26" x14ac:dyDescent="0.2">
      <c r="A169" s="32" t="s">
        <v>415</v>
      </c>
      <c r="B169" s="32" t="s">
        <v>90</v>
      </c>
      <c r="C169" s="33">
        <v>13464</v>
      </c>
      <c r="D169" s="34">
        <v>58160</v>
      </c>
      <c r="K169" s="34"/>
      <c r="N169" s="42">
        <v>326002634</v>
      </c>
      <c r="O169" s="36">
        <v>7198159919</v>
      </c>
      <c r="P169" s="24" t="s">
        <v>115</v>
      </c>
      <c r="Q169" s="37">
        <v>127672</v>
      </c>
      <c r="R169" s="38" t="s">
        <v>87</v>
      </c>
      <c r="S169" s="25"/>
      <c r="T169" s="25"/>
      <c r="U169" s="39">
        <v>278004750</v>
      </c>
      <c r="V169" s="38" t="s">
        <v>416</v>
      </c>
      <c r="W169" s="40" t="s">
        <v>117</v>
      </c>
      <c r="X169" s="38" t="s">
        <v>85</v>
      </c>
      <c r="Y169" s="41">
        <v>35770</v>
      </c>
      <c r="Z169" s="24">
        <f t="shared" ca="1" si="4"/>
        <v>24</v>
      </c>
    </row>
    <row r="170" spans="1:26" x14ac:dyDescent="0.2">
      <c r="A170" s="32" t="s">
        <v>417</v>
      </c>
      <c r="B170" s="32" t="s">
        <v>90</v>
      </c>
      <c r="C170" s="33">
        <v>18551</v>
      </c>
      <c r="D170" s="34">
        <v>32673</v>
      </c>
      <c r="K170" s="34"/>
      <c r="N170" s="42">
        <v>326003677</v>
      </c>
      <c r="O170" s="36">
        <v>9706920236</v>
      </c>
      <c r="P170" s="24"/>
      <c r="Q170" s="37">
        <v>114504</v>
      </c>
      <c r="R170" s="38" t="s">
        <v>125</v>
      </c>
      <c r="S170" s="25"/>
      <c r="T170" s="25"/>
      <c r="U170" s="39">
        <v>205004604</v>
      </c>
      <c r="V170" s="38" t="s">
        <v>418</v>
      </c>
      <c r="W170" s="40" t="s">
        <v>105</v>
      </c>
      <c r="X170" s="38" t="s">
        <v>192</v>
      </c>
      <c r="Y170" s="41">
        <v>38455</v>
      </c>
      <c r="Z170" s="24">
        <f t="shared" ca="1" si="4"/>
        <v>16</v>
      </c>
    </row>
    <row r="171" spans="1:26" x14ac:dyDescent="0.2">
      <c r="A171" s="32" t="s">
        <v>419</v>
      </c>
      <c r="B171" s="32" t="s">
        <v>90</v>
      </c>
      <c r="C171" s="33">
        <v>20512</v>
      </c>
      <c r="D171" s="34">
        <v>81134</v>
      </c>
      <c r="K171" s="34"/>
      <c r="N171" s="35">
        <v>326008518</v>
      </c>
      <c r="O171" s="36">
        <v>7192543210</v>
      </c>
      <c r="P171" s="24" t="s">
        <v>86</v>
      </c>
      <c r="Q171" s="37">
        <v>122035</v>
      </c>
      <c r="R171" s="38" t="s">
        <v>87</v>
      </c>
      <c r="S171" s="25"/>
      <c r="T171" s="25"/>
      <c r="U171" s="39">
        <v>581000916</v>
      </c>
      <c r="V171" s="38" t="s">
        <v>420</v>
      </c>
      <c r="W171" s="40" t="s">
        <v>105</v>
      </c>
      <c r="X171" s="38" t="s">
        <v>106</v>
      </c>
      <c r="Y171" s="41">
        <v>41620</v>
      </c>
      <c r="Z171" s="24">
        <f t="shared" ca="1" si="4"/>
        <v>8</v>
      </c>
    </row>
    <row r="172" spans="1:26" x14ac:dyDescent="0.2">
      <c r="A172" s="32" t="s">
        <v>421</v>
      </c>
      <c r="B172" s="32" t="s">
        <v>90</v>
      </c>
      <c r="C172" s="33">
        <v>23660</v>
      </c>
      <c r="D172" s="34">
        <v>66496</v>
      </c>
      <c r="K172" s="34"/>
      <c r="N172" s="42">
        <v>327004477</v>
      </c>
      <c r="O172" s="36">
        <v>7193279828</v>
      </c>
      <c r="P172" s="24" t="s">
        <v>115</v>
      </c>
      <c r="Q172" s="37">
        <v>93683</v>
      </c>
      <c r="R172" s="38" t="s">
        <v>87</v>
      </c>
      <c r="S172" s="25"/>
      <c r="T172" s="25"/>
      <c r="U172" s="39">
        <v>574004575</v>
      </c>
      <c r="V172" s="38" t="s">
        <v>422</v>
      </c>
      <c r="W172" s="40" t="s">
        <v>173</v>
      </c>
      <c r="X172" s="38" t="s">
        <v>209</v>
      </c>
      <c r="Y172" s="41">
        <v>38106</v>
      </c>
      <c r="Z172" s="24">
        <f t="shared" ca="1" si="4"/>
        <v>17</v>
      </c>
    </row>
    <row r="173" spans="1:26" x14ac:dyDescent="0.2">
      <c r="A173" s="32" t="s">
        <v>423</v>
      </c>
      <c r="B173" s="32" t="s">
        <v>90</v>
      </c>
      <c r="C173" s="33">
        <v>24235</v>
      </c>
      <c r="D173" s="34">
        <v>66337</v>
      </c>
      <c r="K173" s="34"/>
      <c r="N173" s="42">
        <v>327005545</v>
      </c>
      <c r="O173" s="36">
        <v>9704919418</v>
      </c>
      <c r="P173" s="24" t="s">
        <v>115</v>
      </c>
      <c r="Q173" s="37">
        <v>106548</v>
      </c>
      <c r="R173" s="38" t="s">
        <v>87</v>
      </c>
      <c r="S173" s="25"/>
      <c r="T173" s="25"/>
      <c r="U173" s="39">
        <v>721009904</v>
      </c>
      <c r="V173" s="38" t="s">
        <v>424</v>
      </c>
      <c r="W173" s="40" t="s">
        <v>105</v>
      </c>
      <c r="X173" s="38" t="s">
        <v>110</v>
      </c>
      <c r="Y173" s="41">
        <v>42548</v>
      </c>
      <c r="Z173" s="24">
        <f t="shared" ca="1" si="4"/>
        <v>5</v>
      </c>
    </row>
    <row r="174" spans="1:26" x14ac:dyDescent="0.2">
      <c r="A174" s="32" t="s">
        <v>425</v>
      </c>
      <c r="B174" s="32" t="s">
        <v>90</v>
      </c>
      <c r="C174" s="33">
        <v>35665</v>
      </c>
      <c r="D174" s="34">
        <v>66128</v>
      </c>
      <c r="K174" s="34"/>
      <c r="N174" s="42">
        <v>328002109</v>
      </c>
      <c r="O174" s="36">
        <v>7198244224</v>
      </c>
      <c r="P174" s="24"/>
      <c r="Q174" s="37">
        <v>86959</v>
      </c>
      <c r="R174" s="38" t="s">
        <v>125</v>
      </c>
      <c r="S174" s="25"/>
      <c r="T174" s="25"/>
      <c r="U174" s="39">
        <v>674005417</v>
      </c>
      <c r="V174" s="38" t="s">
        <v>426</v>
      </c>
      <c r="W174" s="40" t="s">
        <v>105</v>
      </c>
      <c r="X174" s="38" t="s">
        <v>192</v>
      </c>
      <c r="Y174" s="41">
        <v>37326</v>
      </c>
      <c r="Z174" s="24">
        <f t="shared" ca="1" si="4"/>
        <v>19</v>
      </c>
    </row>
    <row r="175" spans="1:26" x14ac:dyDescent="0.2">
      <c r="A175" s="32" t="s">
        <v>427</v>
      </c>
      <c r="B175" s="32" t="s">
        <v>90</v>
      </c>
      <c r="C175" s="33">
        <v>17813</v>
      </c>
      <c r="D175" s="34">
        <v>62258</v>
      </c>
      <c r="K175" s="34"/>
      <c r="N175" s="42">
        <v>329009768</v>
      </c>
      <c r="O175" s="36">
        <v>5056860208</v>
      </c>
      <c r="P175" s="24"/>
      <c r="Q175" s="37">
        <v>45612</v>
      </c>
      <c r="R175" s="38" t="s">
        <v>125</v>
      </c>
      <c r="S175" s="25"/>
      <c r="T175" s="25"/>
      <c r="U175" s="39">
        <v>256002416</v>
      </c>
      <c r="V175" s="38" t="s">
        <v>319</v>
      </c>
      <c r="W175" s="40" t="s">
        <v>105</v>
      </c>
      <c r="X175" s="38" t="s">
        <v>106</v>
      </c>
      <c r="Y175" s="41">
        <v>37080</v>
      </c>
      <c r="Z175" s="24">
        <f t="shared" ca="1" si="4"/>
        <v>20</v>
      </c>
    </row>
    <row r="176" spans="1:26" x14ac:dyDescent="0.2">
      <c r="A176" s="32" t="s">
        <v>342</v>
      </c>
      <c r="B176" s="32" t="s">
        <v>377</v>
      </c>
      <c r="C176" s="33">
        <v>12577</v>
      </c>
      <c r="D176" s="34">
        <v>123665</v>
      </c>
      <c r="K176" s="34"/>
      <c r="N176" s="42">
        <v>333009660</v>
      </c>
      <c r="O176" s="36">
        <v>9706633751</v>
      </c>
      <c r="P176" s="24"/>
      <c r="Q176" s="37">
        <v>67032</v>
      </c>
      <c r="R176" s="38" t="s">
        <v>103</v>
      </c>
      <c r="S176" s="25"/>
      <c r="T176" s="25"/>
      <c r="U176" s="39">
        <v>306000924</v>
      </c>
      <c r="V176" s="38" t="s">
        <v>428</v>
      </c>
      <c r="W176" s="40" t="s">
        <v>89</v>
      </c>
      <c r="X176" s="38" t="s">
        <v>110</v>
      </c>
      <c r="Y176" s="41">
        <v>37882</v>
      </c>
      <c r="Z176" s="24">
        <f t="shared" ca="1" si="4"/>
        <v>18</v>
      </c>
    </row>
    <row r="177" spans="1:26" x14ac:dyDescent="0.2">
      <c r="A177" s="32" t="s">
        <v>429</v>
      </c>
      <c r="B177" s="32" t="s">
        <v>377</v>
      </c>
      <c r="C177" s="33">
        <v>53192</v>
      </c>
      <c r="D177" s="34">
        <v>58510</v>
      </c>
      <c r="K177" s="34"/>
      <c r="N177" s="42">
        <v>336000416</v>
      </c>
      <c r="O177" s="36">
        <v>3031155509</v>
      </c>
      <c r="P177" s="24"/>
      <c r="Q177" s="37">
        <v>58699</v>
      </c>
      <c r="R177" s="38" t="s">
        <v>103</v>
      </c>
      <c r="S177" s="25"/>
      <c r="T177" s="25"/>
      <c r="U177" s="39">
        <v>196000987</v>
      </c>
      <c r="V177" s="38" t="s">
        <v>430</v>
      </c>
      <c r="W177" s="40" t="s">
        <v>95</v>
      </c>
      <c r="X177" s="38" t="s">
        <v>106</v>
      </c>
      <c r="Y177" s="41">
        <v>38046</v>
      </c>
      <c r="Z177" s="24">
        <f t="shared" ca="1" si="4"/>
        <v>18</v>
      </c>
    </row>
    <row r="178" spans="1:26" x14ac:dyDescent="0.2">
      <c r="A178" s="32" t="s">
        <v>431</v>
      </c>
      <c r="B178" s="32" t="s">
        <v>377</v>
      </c>
      <c r="C178" s="33">
        <v>68782</v>
      </c>
      <c r="D178" s="34">
        <v>64583</v>
      </c>
      <c r="K178" s="34"/>
      <c r="N178" s="42">
        <v>337005706</v>
      </c>
      <c r="O178" s="36">
        <v>5055085320</v>
      </c>
      <c r="P178" s="24" t="s">
        <v>98</v>
      </c>
      <c r="Q178" s="37">
        <v>109823</v>
      </c>
      <c r="R178" s="38" t="s">
        <v>87</v>
      </c>
      <c r="S178" s="25"/>
      <c r="T178" s="25"/>
      <c r="U178" s="39">
        <v>985000271</v>
      </c>
      <c r="V178" s="38" t="s">
        <v>214</v>
      </c>
      <c r="W178" s="40" t="s">
        <v>105</v>
      </c>
      <c r="X178" s="38" t="s">
        <v>112</v>
      </c>
      <c r="Y178" s="41">
        <v>39706</v>
      </c>
      <c r="Z178" s="24">
        <f t="shared" ca="1" si="4"/>
        <v>13</v>
      </c>
    </row>
    <row r="179" spans="1:26" x14ac:dyDescent="0.2">
      <c r="A179" s="32" t="s">
        <v>432</v>
      </c>
      <c r="B179" s="32" t="s">
        <v>377</v>
      </c>
      <c r="C179" s="33">
        <v>92941</v>
      </c>
      <c r="D179" s="34">
        <v>97621</v>
      </c>
      <c r="K179" s="34"/>
      <c r="N179" s="42">
        <v>337005962</v>
      </c>
      <c r="O179" s="36">
        <v>5051656242</v>
      </c>
      <c r="P179" s="24" t="s">
        <v>92</v>
      </c>
      <c r="Q179" s="37">
        <v>87245</v>
      </c>
      <c r="R179" s="38" t="s">
        <v>87</v>
      </c>
      <c r="S179" s="25"/>
      <c r="T179" s="25"/>
      <c r="U179" s="39">
        <v>372002766</v>
      </c>
      <c r="V179" s="38" t="s">
        <v>433</v>
      </c>
      <c r="W179" s="40" t="s">
        <v>105</v>
      </c>
      <c r="X179" s="38" t="s">
        <v>224</v>
      </c>
      <c r="Y179" s="41">
        <v>35364</v>
      </c>
      <c r="Z179" s="24">
        <f t="shared" ca="1" si="4"/>
        <v>25</v>
      </c>
    </row>
    <row r="180" spans="1:26" x14ac:dyDescent="0.2">
      <c r="A180" s="32" t="s">
        <v>434</v>
      </c>
      <c r="B180" s="32" t="s">
        <v>377</v>
      </c>
      <c r="C180" s="33">
        <v>14546</v>
      </c>
      <c r="D180" s="34">
        <v>65598</v>
      </c>
      <c r="K180" s="34"/>
      <c r="N180" s="42">
        <v>337008802</v>
      </c>
      <c r="O180" s="36">
        <v>5056698101</v>
      </c>
      <c r="P180" s="24" t="s">
        <v>92</v>
      </c>
      <c r="Q180" s="37">
        <v>35826</v>
      </c>
      <c r="R180" s="38" t="s">
        <v>87</v>
      </c>
      <c r="S180" s="25"/>
      <c r="T180" s="25"/>
      <c r="U180" s="39">
        <v>432009378</v>
      </c>
      <c r="V180" s="38" t="s">
        <v>435</v>
      </c>
      <c r="W180" s="40" t="s">
        <v>117</v>
      </c>
      <c r="X180" s="38" t="s">
        <v>110</v>
      </c>
      <c r="Y180" s="41">
        <v>42178</v>
      </c>
      <c r="Z180" s="24">
        <f t="shared" ca="1" si="4"/>
        <v>6</v>
      </c>
    </row>
    <row r="181" spans="1:26" x14ac:dyDescent="0.2">
      <c r="A181" s="32" t="s">
        <v>436</v>
      </c>
      <c r="B181" s="32" t="s">
        <v>377</v>
      </c>
      <c r="C181" s="33">
        <v>54267</v>
      </c>
      <c r="D181" s="34">
        <v>61176</v>
      </c>
      <c r="K181" s="34"/>
      <c r="N181" s="42">
        <v>338009393</v>
      </c>
      <c r="O181" s="36">
        <v>9703986051</v>
      </c>
      <c r="P181" s="24" t="s">
        <v>108</v>
      </c>
      <c r="Q181" s="37">
        <v>96464</v>
      </c>
      <c r="R181" s="38" t="s">
        <v>93</v>
      </c>
      <c r="S181" s="25"/>
      <c r="T181" s="25"/>
      <c r="U181" s="39">
        <v>358003356</v>
      </c>
      <c r="V181" s="38" t="s">
        <v>437</v>
      </c>
      <c r="W181" s="40" t="s">
        <v>89</v>
      </c>
      <c r="X181" s="38" t="s">
        <v>110</v>
      </c>
      <c r="Y181" s="41">
        <v>37093</v>
      </c>
      <c r="Z181" s="24">
        <f t="shared" ca="1" si="4"/>
        <v>20</v>
      </c>
    </row>
    <row r="182" spans="1:26" x14ac:dyDescent="0.2">
      <c r="A182" s="32" t="s">
        <v>438</v>
      </c>
      <c r="B182" s="32" t="s">
        <v>377</v>
      </c>
      <c r="C182" s="33">
        <v>45397</v>
      </c>
      <c r="D182" s="34">
        <v>71058</v>
      </c>
      <c r="K182" s="34"/>
      <c r="N182" s="42">
        <v>340004938</v>
      </c>
      <c r="O182" s="36">
        <v>7193709408</v>
      </c>
      <c r="P182" s="24"/>
      <c r="Q182" s="37">
        <v>71820</v>
      </c>
      <c r="R182" s="38" t="s">
        <v>103</v>
      </c>
      <c r="S182" s="25"/>
      <c r="T182" s="25"/>
      <c r="U182" s="39">
        <v>770008594</v>
      </c>
      <c r="V182" s="38" t="s">
        <v>439</v>
      </c>
      <c r="W182" s="40" t="s">
        <v>89</v>
      </c>
      <c r="X182" s="38" t="s">
        <v>179</v>
      </c>
      <c r="Y182" s="41">
        <v>41341</v>
      </c>
      <c r="Z182" s="24">
        <f t="shared" ca="1" si="4"/>
        <v>8</v>
      </c>
    </row>
    <row r="183" spans="1:26" x14ac:dyDescent="0.2">
      <c r="A183" s="32" t="s">
        <v>440</v>
      </c>
      <c r="B183" s="32" t="s">
        <v>377</v>
      </c>
      <c r="C183" s="33">
        <v>53541</v>
      </c>
      <c r="D183" s="34">
        <v>99971</v>
      </c>
      <c r="K183" s="34"/>
      <c r="N183" s="42">
        <v>342000721</v>
      </c>
      <c r="O183" s="36">
        <v>5057362525</v>
      </c>
      <c r="P183" s="24" t="s">
        <v>115</v>
      </c>
      <c r="Q183" s="37">
        <v>39293</v>
      </c>
      <c r="R183" s="38" t="s">
        <v>87</v>
      </c>
      <c r="S183" s="25"/>
      <c r="T183" s="25"/>
      <c r="U183" s="39">
        <v>719002831</v>
      </c>
      <c r="V183" s="38" t="s">
        <v>441</v>
      </c>
      <c r="W183" s="40" t="s">
        <v>105</v>
      </c>
      <c r="X183" s="38" t="s">
        <v>112</v>
      </c>
      <c r="Y183" s="41">
        <v>40066</v>
      </c>
      <c r="Z183" s="24">
        <f t="shared" ca="1" si="4"/>
        <v>12</v>
      </c>
    </row>
    <row r="184" spans="1:26" x14ac:dyDescent="0.2">
      <c r="A184" s="32" t="s">
        <v>104</v>
      </c>
      <c r="B184" s="32" t="s">
        <v>106</v>
      </c>
      <c r="C184" s="33">
        <v>48189</v>
      </c>
      <c r="D184" s="34">
        <v>81108</v>
      </c>
      <c r="K184" s="34"/>
      <c r="N184" s="42">
        <v>342004383</v>
      </c>
      <c r="O184" s="36">
        <v>7192581491</v>
      </c>
      <c r="P184" s="24"/>
      <c r="Q184" s="37">
        <v>92414</v>
      </c>
      <c r="R184" s="38" t="s">
        <v>103</v>
      </c>
      <c r="S184" s="25"/>
      <c r="T184" s="25"/>
      <c r="U184" s="39">
        <v>639008811</v>
      </c>
      <c r="V184" s="38" t="s">
        <v>442</v>
      </c>
      <c r="W184" s="40" t="s">
        <v>173</v>
      </c>
      <c r="X184" s="38" t="s">
        <v>96</v>
      </c>
      <c r="Y184" s="41">
        <v>41365</v>
      </c>
      <c r="Z184" s="24">
        <f t="shared" ca="1" si="4"/>
        <v>8</v>
      </c>
    </row>
    <row r="185" spans="1:26" x14ac:dyDescent="0.2">
      <c r="A185" s="32" t="s">
        <v>109</v>
      </c>
      <c r="B185" s="32" t="s">
        <v>106</v>
      </c>
      <c r="C185" s="33">
        <v>27499</v>
      </c>
      <c r="D185" s="34">
        <v>75881</v>
      </c>
      <c r="K185" s="34"/>
      <c r="N185" s="42">
        <v>342004662</v>
      </c>
      <c r="O185" s="36">
        <v>9707288082</v>
      </c>
      <c r="P185" s="24"/>
      <c r="Q185" s="37">
        <v>34646</v>
      </c>
      <c r="R185" s="38" t="s">
        <v>103</v>
      </c>
      <c r="S185" s="25"/>
      <c r="T185" s="25"/>
      <c r="U185" s="39">
        <v>353004577</v>
      </c>
      <c r="V185" s="38" t="s">
        <v>443</v>
      </c>
      <c r="W185" s="40" t="s">
        <v>89</v>
      </c>
      <c r="X185" s="38" t="s">
        <v>192</v>
      </c>
      <c r="Y185" s="41">
        <v>35838</v>
      </c>
      <c r="Z185" s="24">
        <f t="shared" ca="1" si="4"/>
        <v>24</v>
      </c>
    </row>
    <row r="186" spans="1:26" x14ac:dyDescent="0.2">
      <c r="A186" s="32" t="s">
        <v>122</v>
      </c>
      <c r="B186" s="32" t="s">
        <v>106</v>
      </c>
      <c r="C186" s="33">
        <v>69043</v>
      </c>
      <c r="D186" s="34">
        <v>85702</v>
      </c>
      <c r="K186" s="34"/>
      <c r="N186" s="42">
        <v>343002084</v>
      </c>
      <c r="O186" s="36">
        <v>9707660273</v>
      </c>
      <c r="P186" s="24"/>
      <c r="Q186" s="37">
        <v>126401</v>
      </c>
      <c r="R186" s="38" t="s">
        <v>125</v>
      </c>
      <c r="S186" s="25"/>
      <c r="T186" s="25"/>
      <c r="U186" s="39">
        <v>720004885</v>
      </c>
      <c r="V186" s="38" t="s">
        <v>444</v>
      </c>
      <c r="W186" s="40" t="s">
        <v>105</v>
      </c>
      <c r="X186" s="38" t="s">
        <v>106</v>
      </c>
      <c r="Y186" s="41">
        <v>35572</v>
      </c>
      <c r="Z186" s="24">
        <f t="shared" ca="1" si="4"/>
        <v>24</v>
      </c>
    </row>
    <row r="187" spans="1:26" x14ac:dyDescent="0.2">
      <c r="A187" s="32" t="s">
        <v>132</v>
      </c>
      <c r="B187" s="32" t="s">
        <v>106</v>
      </c>
      <c r="C187" s="33">
        <v>14208</v>
      </c>
      <c r="D187" s="34">
        <v>83761</v>
      </c>
      <c r="K187" s="34"/>
      <c r="N187" s="42">
        <v>345004685</v>
      </c>
      <c r="O187" s="36">
        <v>9701963194</v>
      </c>
      <c r="P187" s="24" t="s">
        <v>108</v>
      </c>
      <c r="Q187" s="37">
        <v>49144</v>
      </c>
      <c r="R187" s="38" t="s">
        <v>87</v>
      </c>
      <c r="S187" s="25"/>
      <c r="T187" s="25"/>
      <c r="U187" s="39">
        <v>882004124</v>
      </c>
      <c r="V187" s="38" t="s">
        <v>445</v>
      </c>
      <c r="W187" s="40" t="s">
        <v>105</v>
      </c>
      <c r="X187" s="38" t="s">
        <v>96</v>
      </c>
      <c r="Y187" s="41">
        <v>35117</v>
      </c>
      <c r="Z187" s="24">
        <f t="shared" ca="1" si="4"/>
        <v>26</v>
      </c>
    </row>
    <row r="188" spans="1:26" x14ac:dyDescent="0.2">
      <c r="A188" s="32" t="s">
        <v>136</v>
      </c>
      <c r="B188" s="32" t="s">
        <v>106</v>
      </c>
      <c r="C188" s="33">
        <v>81721</v>
      </c>
      <c r="D188" s="34">
        <v>53357</v>
      </c>
      <c r="K188" s="34"/>
      <c r="N188" s="42">
        <v>345007555</v>
      </c>
      <c r="O188" s="36">
        <v>9705295649</v>
      </c>
      <c r="P188" s="24" t="s">
        <v>115</v>
      </c>
      <c r="Q188" s="37">
        <v>80790</v>
      </c>
      <c r="R188" s="38" t="s">
        <v>87</v>
      </c>
      <c r="S188" s="25"/>
      <c r="T188" s="25"/>
      <c r="U188" s="39">
        <v>401009340</v>
      </c>
      <c r="V188" s="38" t="s">
        <v>446</v>
      </c>
      <c r="W188" s="40" t="s">
        <v>100</v>
      </c>
      <c r="X188" s="38" t="s">
        <v>106</v>
      </c>
      <c r="Y188" s="41">
        <v>37754</v>
      </c>
      <c r="Z188" s="24">
        <f t="shared" ca="1" si="4"/>
        <v>18</v>
      </c>
    </row>
    <row r="189" spans="1:26" x14ac:dyDescent="0.2">
      <c r="A189" s="32" t="s">
        <v>147</v>
      </c>
      <c r="B189" s="32" t="s">
        <v>106</v>
      </c>
      <c r="C189" s="33">
        <v>66856</v>
      </c>
      <c r="D189" s="34">
        <v>45741</v>
      </c>
      <c r="K189" s="34"/>
      <c r="N189" s="42">
        <v>346004747</v>
      </c>
      <c r="O189" s="36">
        <v>3938138394</v>
      </c>
      <c r="P189" s="24" t="s">
        <v>115</v>
      </c>
      <c r="Q189" s="37">
        <v>93311</v>
      </c>
      <c r="R189" s="38" t="s">
        <v>87</v>
      </c>
      <c r="S189" s="25"/>
      <c r="T189" s="25"/>
      <c r="U189" s="39">
        <v>546005579</v>
      </c>
      <c r="V189" s="38" t="s">
        <v>447</v>
      </c>
      <c r="W189" s="40" t="s">
        <v>95</v>
      </c>
      <c r="X189" s="38" t="s">
        <v>123</v>
      </c>
      <c r="Y189" s="41">
        <v>37591</v>
      </c>
      <c r="Z189" s="24">
        <f t="shared" ca="1" si="4"/>
        <v>19</v>
      </c>
    </row>
    <row r="190" spans="1:26" x14ac:dyDescent="0.2">
      <c r="A190" s="32" t="s">
        <v>172</v>
      </c>
      <c r="B190" s="32" t="s">
        <v>106</v>
      </c>
      <c r="C190" s="33">
        <v>36389</v>
      </c>
      <c r="D190" s="34">
        <v>65237</v>
      </c>
      <c r="K190" s="34"/>
      <c r="N190" s="42">
        <v>348001418</v>
      </c>
      <c r="O190" s="36">
        <v>5053922629</v>
      </c>
      <c r="P190" s="24" t="s">
        <v>115</v>
      </c>
      <c r="Q190" s="37">
        <v>98767</v>
      </c>
      <c r="R190" s="38" t="s">
        <v>87</v>
      </c>
      <c r="S190" s="25"/>
      <c r="T190" s="25"/>
      <c r="U190" s="39">
        <v>654000868</v>
      </c>
      <c r="V190" s="38" t="s">
        <v>448</v>
      </c>
      <c r="W190" s="40" t="s">
        <v>105</v>
      </c>
      <c r="X190" s="38" t="s">
        <v>90</v>
      </c>
      <c r="Y190" s="41">
        <v>42160</v>
      </c>
      <c r="Z190" s="24">
        <f t="shared" ca="1" si="4"/>
        <v>6</v>
      </c>
    </row>
    <row r="191" spans="1:26" x14ac:dyDescent="0.2">
      <c r="A191" s="32" t="s">
        <v>180</v>
      </c>
      <c r="B191" s="32" t="s">
        <v>106</v>
      </c>
      <c r="C191" s="33">
        <v>36990</v>
      </c>
      <c r="D191" s="34">
        <v>71380</v>
      </c>
      <c r="K191" s="34"/>
      <c r="N191" s="42">
        <v>348003222</v>
      </c>
      <c r="O191" s="36">
        <v>3033909820</v>
      </c>
      <c r="P191" s="24" t="s">
        <v>115</v>
      </c>
      <c r="Q191" s="37">
        <v>68127</v>
      </c>
      <c r="R191" s="38" t="s">
        <v>87</v>
      </c>
      <c r="S191" s="25"/>
      <c r="T191" s="25"/>
      <c r="U191" s="39">
        <v>663000789</v>
      </c>
      <c r="V191" s="38" t="s">
        <v>449</v>
      </c>
      <c r="W191" s="40" t="s">
        <v>173</v>
      </c>
      <c r="X191" s="38" t="s">
        <v>106</v>
      </c>
      <c r="Y191" s="41">
        <v>37991</v>
      </c>
      <c r="Z191" s="24">
        <f t="shared" ca="1" si="4"/>
        <v>18</v>
      </c>
    </row>
    <row r="192" spans="1:26" x14ac:dyDescent="0.2">
      <c r="A192" s="32" t="s">
        <v>184</v>
      </c>
      <c r="B192" s="32" t="s">
        <v>106</v>
      </c>
      <c r="C192" s="33">
        <v>68571</v>
      </c>
      <c r="D192" s="34">
        <v>103667</v>
      </c>
      <c r="K192" s="34"/>
      <c r="N192" s="42">
        <v>348005662</v>
      </c>
      <c r="O192" s="36">
        <v>5054694617</v>
      </c>
      <c r="P192" s="24"/>
      <c r="Q192" s="37">
        <v>93068</v>
      </c>
      <c r="R192" s="38" t="s">
        <v>103</v>
      </c>
      <c r="S192" s="25"/>
      <c r="T192" s="25"/>
      <c r="U192" s="39">
        <v>925003333</v>
      </c>
      <c r="V192" s="38" t="s">
        <v>450</v>
      </c>
      <c r="W192" s="40" t="s">
        <v>89</v>
      </c>
      <c r="X192" s="38" t="s">
        <v>192</v>
      </c>
      <c r="Y192" s="41">
        <v>37332</v>
      </c>
      <c r="Z192" s="24">
        <f t="shared" ca="1" si="4"/>
        <v>19</v>
      </c>
    </row>
    <row r="193" spans="1:26" x14ac:dyDescent="0.2">
      <c r="A193" s="32" t="s">
        <v>190</v>
      </c>
      <c r="B193" s="32" t="s">
        <v>106</v>
      </c>
      <c r="C193" s="33">
        <v>43617</v>
      </c>
      <c r="D193" s="34">
        <v>66060</v>
      </c>
      <c r="K193" s="34"/>
      <c r="N193" s="42">
        <v>350004566</v>
      </c>
      <c r="O193" s="36">
        <v>9705317859</v>
      </c>
      <c r="P193" s="24" t="s">
        <v>86</v>
      </c>
      <c r="Q193" s="37">
        <v>38926</v>
      </c>
      <c r="R193" s="38" t="s">
        <v>87</v>
      </c>
      <c r="S193" s="25"/>
      <c r="T193" s="25"/>
      <c r="U193" s="39">
        <v>464005175</v>
      </c>
      <c r="V193" s="38" t="s">
        <v>381</v>
      </c>
      <c r="W193" s="40" t="s">
        <v>105</v>
      </c>
      <c r="X193" s="38" t="s">
        <v>106</v>
      </c>
      <c r="Y193" s="41">
        <v>37280</v>
      </c>
      <c r="Z193" s="24">
        <f t="shared" ca="1" si="4"/>
        <v>20</v>
      </c>
    </row>
    <row r="194" spans="1:26" x14ac:dyDescent="0.2">
      <c r="A194" s="32" t="s">
        <v>199</v>
      </c>
      <c r="B194" s="32" t="s">
        <v>106</v>
      </c>
      <c r="C194" s="33">
        <v>50719</v>
      </c>
      <c r="D194" s="34">
        <v>91048</v>
      </c>
      <c r="K194" s="34"/>
      <c r="N194" s="42">
        <v>352005870</v>
      </c>
      <c r="O194" s="36">
        <v>3035717431</v>
      </c>
      <c r="P194" s="24" t="s">
        <v>115</v>
      </c>
      <c r="Q194" s="37">
        <v>49281</v>
      </c>
      <c r="R194" s="38" t="s">
        <v>87</v>
      </c>
      <c r="S194" s="25"/>
      <c r="T194" s="25"/>
      <c r="U194" s="39">
        <v>995008824</v>
      </c>
      <c r="V194" s="38" t="s">
        <v>451</v>
      </c>
      <c r="W194" s="40" t="s">
        <v>105</v>
      </c>
      <c r="X194" s="38" t="s">
        <v>123</v>
      </c>
      <c r="Y194" s="41">
        <v>42198</v>
      </c>
      <c r="Z194" s="24">
        <f t="shared" ref="Z194:Z257" ca="1" si="5">DATEDIF(Y194,TODAY(),"Y")</f>
        <v>6</v>
      </c>
    </row>
    <row r="195" spans="1:26" x14ac:dyDescent="0.2">
      <c r="A195" s="32" t="s">
        <v>208</v>
      </c>
      <c r="B195" s="32" t="s">
        <v>106</v>
      </c>
      <c r="C195" s="33">
        <v>59144</v>
      </c>
      <c r="D195" s="34">
        <v>110570</v>
      </c>
      <c r="K195" s="34"/>
      <c r="N195" s="42">
        <v>352006030</v>
      </c>
      <c r="O195" s="36">
        <v>5138449868</v>
      </c>
      <c r="P195" s="24" t="s">
        <v>115</v>
      </c>
      <c r="Q195" s="37">
        <v>128920</v>
      </c>
      <c r="R195" s="38" t="s">
        <v>87</v>
      </c>
      <c r="S195" s="25"/>
      <c r="T195" s="25"/>
      <c r="U195" s="39">
        <v>399006132</v>
      </c>
      <c r="V195" s="38" t="s">
        <v>218</v>
      </c>
      <c r="W195" s="40" t="s">
        <v>89</v>
      </c>
      <c r="X195" s="38" t="s">
        <v>106</v>
      </c>
      <c r="Y195" s="41">
        <v>40588</v>
      </c>
      <c r="Z195" s="24">
        <f t="shared" ca="1" si="5"/>
        <v>11</v>
      </c>
    </row>
    <row r="196" spans="1:26" x14ac:dyDescent="0.2">
      <c r="A196" s="32" t="s">
        <v>221</v>
      </c>
      <c r="B196" s="32" t="s">
        <v>106</v>
      </c>
      <c r="C196" s="33">
        <v>11809</v>
      </c>
      <c r="D196" s="34">
        <v>47694</v>
      </c>
      <c r="K196" s="34"/>
      <c r="N196" s="42">
        <v>353004577</v>
      </c>
      <c r="O196" s="36">
        <v>3037188067</v>
      </c>
      <c r="P196" s="24"/>
      <c r="Q196" s="37">
        <v>25842</v>
      </c>
      <c r="R196" s="38" t="s">
        <v>103</v>
      </c>
      <c r="S196" s="25"/>
      <c r="T196" s="25"/>
      <c r="U196" s="39">
        <v>855009205</v>
      </c>
      <c r="V196" s="38" t="s">
        <v>382</v>
      </c>
      <c r="W196" s="40" t="s">
        <v>105</v>
      </c>
      <c r="X196" s="38" t="s">
        <v>101</v>
      </c>
      <c r="Y196" s="41">
        <v>35243</v>
      </c>
      <c r="Z196" s="24">
        <f t="shared" ca="1" si="5"/>
        <v>25</v>
      </c>
    </row>
    <row r="197" spans="1:26" x14ac:dyDescent="0.2">
      <c r="A197" s="32" t="s">
        <v>223</v>
      </c>
      <c r="B197" s="32" t="s">
        <v>106</v>
      </c>
      <c r="C197" s="33">
        <v>26800</v>
      </c>
      <c r="D197" s="34">
        <v>66416</v>
      </c>
      <c r="K197" s="34"/>
      <c r="N197" s="42">
        <v>354001843</v>
      </c>
      <c r="O197" s="36">
        <v>5055526537</v>
      </c>
      <c r="P197" s="24" t="s">
        <v>108</v>
      </c>
      <c r="Q197" s="37">
        <v>103350</v>
      </c>
      <c r="R197" s="38" t="s">
        <v>87</v>
      </c>
      <c r="S197" s="25"/>
      <c r="T197" s="25"/>
      <c r="U197" s="39">
        <v>483008807</v>
      </c>
      <c r="V197" s="38" t="s">
        <v>384</v>
      </c>
      <c r="W197" s="40" t="s">
        <v>173</v>
      </c>
      <c r="X197" s="38" t="s">
        <v>90</v>
      </c>
      <c r="Y197" s="41">
        <v>38187</v>
      </c>
      <c r="Z197" s="24">
        <f t="shared" ca="1" si="5"/>
        <v>17</v>
      </c>
    </row>
    <row r="198" spans="1:26" x14ac:dyDescent="0.2">
      <c r="A198" s="32" t="s">
        <v>249</v>
      </c>
      <c r="B198" s="32" t="s">
        <v>106</v>
      </c>
      <c r="C198" s="33">
        <v>90889</v>
      </c>
      <c r="D198" s="34">
        <v>114214</v>
      </c>
      <c r="K198" s="34"/>
      <c r="N198" s="42">
        <v>354001908</v>
      </c>
      <c r="O198" s="36">
        <v>3036563683</v>
      </c>
      <c r="P198" s="24" t="s">
        <v>92</v>
      </c>
      <c r="Q198" s="37">
        <v>29652</v>
      </c>
      <c r="R198" s="38" t="s">
        <v>103</v>
      </c>
      <c r="S198" s="25"/>
      <c r="T198" s="25"/>
      <c r="U198" s="39">
        <v>549008940</v>
      </c>
      <c r="V198" s="38" t="s">
        <v>220</v>
      </c>
      <c r="W198" s="40" t="s">
        <v>89</v>
      </c>
      <c r="X198" s="38" t="s">
        <v>106</v>
      </c>
      <c r="Y198" s="41">
        <v>37123</v>
      </c>
      <c r="Z198" s="24">
        <f t="shared" ca="1" si="5"/>
        <v>20</v>
      </c>
    </row>
    <row r="199" spans="1:26" x14ac:dyDescent="0.2">
      <c r="A199" s="32" t="s">
        <v>254</v>
      </c>
      <c r="B199" s="32" t="s">
        <v>106</v>
      </c>
      <c r="C199" s="33">
        <v>25130</v>
      </c>
      <c r="D199" s="34">
        <v>38913</v>
      </c>
      <c r="K199" s="34"/>
      <c r="N199" s="42">
        <v>354005778</v>
      </c>
      <c r="O199" s="36">
        <v>9707405629</v>
      </c>
      <c r="P199" s="24" t="s">
        <v>115</v>
      </c>
      <c r="Q199" s="37">
        <v>65251</v>
      </c>
      <c r="R199" s="38" t="s">
        <v>87</v>
      </c>
      <c r="S199" s="25"/>
      <c r="T199" s="25"/>
      <c r="U199" s="39">
        <v>907007089</v>
      </c>
      <c r="V199" s="38" t="s">
        <v>452</v>
      </c>
      <c r="W199" s="40" t="s">
        <v>95</v>
      </c>
      <c r="X199" s="38" t="s">
        <v>110</v>
      </c>
      <c r="Y199" s="41">
        <v>41823</v>
      </c>
      <c r="Z199" s="24">
        <f t="shared" ca="1" si="5"/>
        <v>7</v>
      </c>
    </row>
    <row r="200" spans="1:26" x14ac:dyDescent="0.2">
      <c r="A200" s="32" t="s">
        <v>262</v>
      </c>
      <c r="B200" s="32" t="s">
        <v>106</v>
      </c>
      <c r="C200" s="33">
        <v>62305</v>
      </c>
      <c r="D200" s="34">
        <v>61725</v>
      </c>
      <c r="K200" s="34"/>
      <c r="N200" s="42">
        <v>355005753</v>
      </c>
      <c r="O200" s="36">
        <v>3037553017</v>
      </c>
      <c r="P200" s="24" t="s">
        <v>108</v>
      </c>
      <c r="Q200" s="37">
        <v>53047</v>
      </c>
      <c r="R200" s="38" t="s">
        <v>87</v>
      </c>
      <c r="S200" s="25"/>
      <c r="T200" s="25"/>
      <c r="U200" s="39">
        <v>259005655</v>
      </c>
      <c r="V200" s="38" t="s">
        <v>453</v>
      </c>
      <c r="W200" s="40" t="s">
        <v>95</v>
      </c>
      <c r="X200" s="38" t="s">
        <v>112</v>
      </c>
      <c r="Y200" s="41">
        <v>42050</v>
      </c>
      <c r="Z200" s="24">
        <f t="shared" ca="1" si="5"/>
        <v>7</v>
      </c>
    </row>
    <row r="201" spans="1:26" x14ac:dyDescent="0.2">
      <c r="A201" s="32" t="s">
        <v>266</v>
      </c>
      <c r="B201" s="32" t="s">
        <v>106</v>
      </c>
      <c r="C201" s="33">
        <v>41382</v>
      </c>
      <c r="D201" s="34">
        <v>71711</v>
      </c>
      <c r="K201" s="34"/>
      <c r="N201" s="42">
        <v>357003095</v>
      </c>
      <c r="O201" s="36">
        <v>3036098293</v>
      </c>
      <c r="P201" s="24"/>
      <c r="Q201" s="37">
        <v>55704</v>
      </c>
      <c r="R201" s="38" t="s">
        <v>103</v>
      </c>
      <c r="S201" s="25"/>
      <c r="T201" s="25"/>
      <c r="U201" s="39">
        <v>823006933</v>
      </c>
      <c r="V201" s="38" t="s">
        <v>454</v>
      </c>
      <c r="W201" s="40" t="s">
        <v>173</v>
      </c>
      <c r="X201" s="38" t="s">
        <v>96</v>
      </c>
      <c r="Y201" s="41">
        <v>36083</v>
      </c>
      <c r="Z201" s="24">
        <f t="shared" ca="1" si="5"/>
        <v>23</v>
      </c>
    </row>
    <row r="202" spans="1:26" x14ac:dyDescent="0.2">
      <c r="A202" s="32" t="s">
        <v>268</v>
      </c>
      <c r="B202" s="32" t="s">
        <v>106</v>
      </c>
      <c r="C202" s="33">
        <v>47400</v>
      </c>
      <c r="D202" s="34">
        <v>50426</v>
      </c>
      <c r="K202" s="34"/>
      <c r="N202" s="42">
        <v>358003356</v>
      </c>
      <c r="O202" s="36">
        <v>9701230519</v>
      </c>
      <c r="P202" s="24" t="s">
        <v>86</v>
      </c>
      <c r="Q202" s="37">
        <v>128930</v>
      </c>
      <c r="R202" s="38" t="s">
        <v>87</v>
      </c>
      <c r="S202" s="25"/>
      <c r="T202" s="25"/>
      <c r="U202" s="39">
        <v>899004709</v>
      </c>
      <c r="V202" s="38" t="s">
        <v>455</v>
      </c>
      <c r="W202" s="40" t="s">
        <v>173</v>
      </c>
      <c r="X202" s="38" t="s">
        <v>106</v>
      </c>
      <c r="Y202" s="41">
        <v>40301</v>
      </c>
      <c r="Z202" s="24">
        <f t="shared" ca="1" si="5"/>
        <v>11</v>
      </c>
    </row>
    <row r="203" spans="1:26" x14ac:dyDescent="0.2">
      <c r="A203" s="32" t="s">
        <v>292</v>
      </c>
      <c r="B203" s="32" t="s">
        <v>106</v>
      </c>
      <c r="C203" s="33">
        <v>24257</v>
      </c>
      <c r="D203" s="34">
        <v>89569</v>
      </c>
      <c r="K203" s="34"/>
      <c r="N203" s="42">
        <v>360004402</v>
      </c>
      <c r="O203" s="36">
        <v>9701999230</v>
      </c>
      <c r="P203" s="24" t="s">
        <v>108</v>
      </c>
      <c r="Q203" s="37">
        <v>88425</v>
      </c>
      <c r="R203" s="38" t="s">
        <v>103</v>
      </c>
      <c r="S203" s="25"/>
      <c r="T203" s="25"/>
      <c r="U203" s="39">
        <v>568004821</v>
      </c>
      <c r="V203" s="38" t="s">
        <v>456</v>
      </c>
      <c r="W203" s="40" t="s">
        <v>95</v>
      </c>
      <c r="X203" s="38" t="s">
        <v>101</v>
      </c>
      <c r="Y203" s="41">
        <v>38045</v>
      </c>
      <c r="Z203" s="24">
        <f t="shared" ca="1" si="5"/>
        <v>18</v>
      </c>
    </row>
    <row r="204" spans="1:26" x14ac:dyDescent="0.2">
      <c r="A204" s="32" t="s">
        <v>296</v>
      </c>
      <c r="B204" s="32" t="s">
        <v>106</v>
      </c>
      <c r="C204" s="33">
        <v>69807</v>
      </c>
      <c r="D204" s="34">
        <v>112933</v>
      </c>
      <c r="K204" s="34"/>
      <c r="N204" s="42">
        <v>362005373</v>
      </c>
      <c r="O204" s="36">
        <v>5054734960</v>
      </c>
      <c r="P204" s="24"/>
      <c r="Q204" s="37">
        <v>118490</v>
      </c>
      <c r="R204" s="38" t="s">
        <v>125</v>
      </c>
      <c r="S204" s="25"/>
      <c r="T204" s="25"/>
      <c r="U204" s="39">
        <v>589004178</v>
      </c>
      <c r="V204" s="38" t="s">
        <v>457</v>
      </c>
      <c r="W204" s="40" t="s">
        <v>89</v>
      </c>
      <c r="X204" s="38" t="s">
        <v>192</v>
      </c>
      <c r="Y204" s="41">
        <v>35193</v>
      </c>
      <c r="Z204" s="24">
        <f t="shared" ca="1" si="5"/>
        <v>25</v>
      </c>
    </row>
    <row r="205" spans="1:26" x14ac:dyDescent="0.2">
      <c r="A205" s="32" t="s">
        <v>300</v>
      </c>
      <c r="B205" s="32" t="s">
        <v>106</v>
      </c>
      <c r="C205" s="33">
        <v>69195</v>
      </c>
      <c r="D205" s="34">
        <v>69771</v>
      </c>
      <c r="K205" s="34"/>
      <c r="N205" s="42">
        <v>363002933</v>
      </c>
      <c r="O205" s="36">
        <v>7198687353</v>
      </c>
      <c r="P205" s="24"/>
      <c r="Q205" s="37">
        <v>41691</v>
      </c>
      <c r="R205" s="38" t="s">
        <v>103</v>
      </c>
      <c r="S205" s="25"/>
      <c r="T205" s="25"/>
      <c r="U205" s="39">
        <v>254006623</v>
      </c>
      <c r="V205" s="38" t="s">
        <v>458</v>
      </c>
      <c r="W205" s="40" t="s">
        <v>89</v>
      </c>
      <c r="X205" s="38" t="s">
        <v>101</v>
      </c>
      <c r="Y205" s="41">
        <v>35229</v>
      </c>
      <c r="Z205" s="24">
        <f t="shared" ca="1" si="5"/>
        <v>25</v>
      </c>
    </row>
    <row r="206" spans="1:26" x14ac:dyDescent="0.2">
      <c r="A206" s="32" t="s">
        <v>303</v>
      </c>
      <c r="B206" s="32" t="s">
        <v>106</v>
      </c>
      <c r="C206" s="33">
        <v>49486</v>
      </c>
      <c r="D206" s="34">
        <v>31715</v>
      </c>
      <c r="K206" s="34"/>
      <c r="N206" s="42">
        <v>363007260</v>
      </c>
      <c r="O206" s="36">
        <v>7198979762</v>
      </c>
      <c r="P206" s="24"/>
      <c r="Q206" s="37">
        <v>119665</v>
      </c>
      <c r="R206" s="38" t="s">
        <v>125</v>
      </c>
      <c r="S206" s="25"/>
      <c r="T206" s="25"/>
      <c r="U206" s="39">
        <v>658001541</v>
      </c>
      <c r="V206" s="38" t="s">
        <v>222</v>
      </c>
      <c r="W206" s="40" t="s">
        <v>105</v>
      </c>
      <c r="X206" s="38" t="s">
        <v>96</v>
      </c>
      <c r="Y206" s="41">
        <v>39023</v>
      </c>
      <c r="Z206" s="24">
        <f t="shared" ca="1" si="5"/>
        <v>15</v>
      </c>
    </row>
    <row r="207" spans="1:26" x14ac:dyDescent="0.2">
      <c r="A207" s="32" t="s">
        <v>305</v>
      </c>
      <c r="B207" s="32" t="s">
        <v>106</v>
      </c>
      <c r="C207" s="33">
        <v>47050</v>
      </c>
      <c r="D207" s="34">
        <v>112511</v>
      </c>
      <c r="K207" s="34"/>
      <c r="N207" s="42">
        <v>365009327</v>
      </c>
      <c r="O207" s="36">
        <v>7196565171</v>
      </c>
      <c r="P207" s="24"/>
      <c r="Q207" s="37">
        <v>90409</v>
      </c>
      <c r="R207" s="38" t="s">
        <v>103</v>
      </c>
      <c r="S207" s="25"/>
      <c r="T207" s="25"/>
      <c r="U207" s="39">
        <v>249006621</v>
      </c>
      <c r="V207" s="38" t="s">
        <v>459</v>
      </c>
      <c r="W207" s="40" t="s">
        <v>105</v>
      </c>
      <c r="X207" s="38" t="s">
        <v>192</v>
      </c>
      <c r="Y207" s="41">
        <v>38120</v>
      </c>
      <c r="Z207" s="24">
        <f t="shared" ca="1" si="5"/>
        <v>17</v>
      </c>
    </row>
    <row r="208" spans="1:26" x14ac:dyDescent="0.2">
      <c r="A208" s="32" t="s">
        <v>309</v>
      </c>
      <c r="B208" s="32" t="s">
        <v>106</v>
      </c>
      <c r="C208" s="33">
        <v>80581</v>
      </c>
      <c r="D208" s="34">
        <v>49614</v>
      </c>
      <c r="K208" s="34"/>
      <c r="N208" s="42">
        <v>368006689</v>
      </c>
      <c r="O208" s="36">
        <v>5057430732</v>
      </c>
      <c r="P208" s="24"/>
      <c r="Q208" s="37">
        <v>78222</v>
      </c>
      <c r="R208" s="38" t="s">
        <v>103</v>
      </c>
      <c r="S208" s="25"/>
      <c r="T208" s="25"/>
      <c r="U208" s="39">
        <v>414001979</v>
      </c>
      <c r="V208" s="38" t="s">
        <v>460</v>
      </c>
      <c r="W208" s="40" t="s">
        <v>105</v>
      </c>
      <c r="X208" s="38" t="s">
        <v>106</v>
      </c>
      <c r="Y208" s="41">
        <v>35917</v>
      </c>
      <c r="Z208" s="24">
        <f t="shared" ca="1" si="5"/>
        <v>23</v>
      </c>
    </row>
    <row r="209" spans="1:26" x14ac:dyDescent="0.2">
      <c r="A209" s="32" t="s">
        <v>324</v>
      </c>
      <c r="B209" s="32" t="s">
        <v>106</v>
      </c>
      <c r="C209" s="33">
        <v>91086</v>
      </c>
      <c r="D209" s="34">
        <v>89252</v>
      </c>
      <c r="K209" s="34"/>
      <c r="N209" s="42">
        <v>370005602</v>
      </c>
      <c r="O209" s="36">
        <v>9704442142</v>
      </c>
      <c r="P209" s="24" t="s">
        <v>98</v>
      </c>
      <c r="Q209" s="37">
        <v>58962</v>
      </c>
      <c r="R209" s="38" t="s">
        <v>87</v>
      </c>
      <c r="S209" s="25"/>
      <c r="T209" s="25"/>
      <c r="U209" s="39">
        <v>348005662</v>
      </c>
      <c r="V209" s="38" t="s">
        <v>225</v>
      </c>
      <c r="W209" s="40" t="s">
        <v>89</v>
      </c>
      <c r="X209" s="38" t="s">
        <v>106</v>
      </c>
      <c r="Y209" s="41">
        <v>38653</v>
      </c>
      <c r="Z209" s="24">
        <f t="shared" ca="1" si="5"/>
        <v>16</v>
      </c>
    </row>
    <row r="210" spans="1:26" x14ac:dyDescent="0.2">
      <c r="A210" s="32" t="s">
        <v>331</v>
      </c>
      <c r="B210" s="32" t="s">
        <v>106</v>
      </c>
      <c r="C210" s="33">
        <v>58177</v>
      </c>
      <c r="D210" s="34">
        <v>94506</v>
      </c>
      <c r="K210" s="34"/>
      <c r="N210" s="42">
        <v>371001313</v>
      </c>
      <c r="O210" s="36">
        <v>9706466230</v>
      </c>
      <c r="P210" s="24"/>
      <c r="Q210" s="37">
        <v>53833</v>
      </c>
      <c r="R210" s="38" t="s">
        <v>103</v>
      </c>
      <c r="S210" s="25"/>
      <c r="T210" s="25"/>
      <c r="U210" s="39">
        <v>928008786</v>
      </c>
      <c r="V210" s="38" t="s">
        <v>461</v>
      </c>
      <c r="W210" s="40" t="s">
        <v>117</v>
      </c>
      <c r="X210" s="38" t="s">
        <v>96</v>
      </c>
      <c r="Y210" s="41">
        <v>40550</v>
      </c>
      <c r="Z210" s="24">
        <f t="shared" ca="1" si="5"/>
        <v>11</v>
      </c>
    </row>
    <row r="211" spans="1:26" x14ac:dyDescent="0.2">
      <c r="A211" s="32" t="s">
        <v>357</v>
      </c>
      <c r="B211" s="32" t="s">
        <v>106</v>
      </c>
      <c r="C211" s="33">
        <v>41994</v>
      </c>
      <c r="D211" s="34">
        <v>57401</v>
      </c>
      <c r="K211" s="34"/>
      <c r="N211" s="42">
        <v>372000056</v>
      </c>
      <c r="O211" s="36">
        <v>3037312659</v>
      </c>
      <c r="P211" s="24" t="s">
        <v>115</v>
      </c>
      <c r="Q211" s="37">
        <v>63526</v>
      </c>
      <c r="R211" s="38" t="s">
        <v>87</v>
      </c>
      <c r="S211" s="25"/>
      <c r="T211" s="25"/>
      <c r="U211" s="39">
        <v>437004721</v>
      </c>
      <c r="V211" s="38" t="s">
        <v>462</v>
      </c>
      <c r="W211" s="40" t="s">
        <v>89</v>
      </c>
      <c r="X211" s="38" t="s">
        <v>123</v>
      </c>
      <c r="Y211" s="41">
        <v>38526</v>
      </c>
      <c r="Z211" s="24">
        <f t="shared" ca="1" si="5"/>
        <v>16</v>
      </c>
    </row>
    <row r="212" spans="1:26" x14ac:dyDescent="0.2">
      <c r="A212" s="32" t="s">
        <v>361</v>
      </c>
      <c r="B212" s="32" t="s">
        <v>106</v>
      </c>
      <c r="C212" s="33">
        <v>36572</v>
      </c>
      <c r="D212" s="34">
        <v>102455</v>
      </c>
      <c r="K212" s="34"/>
      <c r="N212" s="42">
        <v>372002058</v>
      </c>
      <c r="O212" s="36">
        <v>3032526124</v>
      </c>
      <c r="P212" s="24" t="s">
        <v>108</v>
      </c>
      <c r="Q212" s="37">
        <v>77265</v>
      </c>
      <c r="R212" s="38" t="s">
        <v>87</v>
      </c>
      <c r="S212" s="25"/>
      <c r="T212" s="25"/>
      <c r="U212" s="39">
        <v>635006297</v>
      </c>
      <c r="V212" s="38" t="s">
        <v>463</v>
      </c>
      <c r="W212" s="40" t="s">
        <v>105</v>
      </c>
      <c r="X212" s="38" t="s">
        <v>166</v>
      </c>
      <c r="Y212" s="41">
        <v>38008</v>
      </c>
      <c r="Z212" s="24">
        <f t="shared" ca="1" si="5"/>
        <v>18</v>
      </c>
    </row>
    <row r="213" spans="1:26" x14ac:dyDescent="0.2">
      <c r="A213" s="32" t="s">
        <v>366</v>
      </c>
      <c r="B213" s="32" t="s">
        <v>106</v>
      </c>
      <c r="C213" s="33">
        <v>53697</v>
      </c>
      <c r="D213" s="34">
        <v>119863</v>
      </c>
      <c r="K213" s="34"/>
      <c r="N213" s="42">
        <v>372002766</v>
      </c>
      <c r="O213" s="36">
        <v>7195981242</v>
      </c>
      <c r="P213" s="24" t="s">
        <v>115</v>
      </c>
      <c r="Q213" s="37">
        <v>109715</v>
      </c>
      <c r="R213" s="38" t="s">
        <v>87</v>
      </c>
      <c r="S213" s="25"/>
      <c r="T213" s="25"/>
      <c r="U213" s="39">
        <v>491005757</v>
      </c>
      <c r="V213" s="38" t="s">
        <v>464</v>
      </c>
      <c r="W213" s="40" t="s">
        <v>105</v>
      </c>
      <c r="X213" s="38" t="s">
        <v>166</v>
      </c>
      <c r="Y213" s="41">
        <v>38822</v>
      </c>
      <c r="Z213" s="24">
        <f t="shared" ca="1" si="5"/>
        <v>15</v>
      </c>
    </row>
    <row r="214" spans="1:26" x14ac:dyDescent="0.2">
      <c r="A214" s="32" t="s">
        <v>391</v>
      </c>
      <c r="B214" s="32" t="s">
        <v>106</v>
      </c>
      <c r="C214" s="33">
        <v>54049</v>
      </c>
      <c r="D214" s="34">
        <v>49832</v>
      </c>
      <c r="K214" s="34"/>
      <c r="N214" s="42">
        <v>374001808</v>
      </c>
      <c r="O214" s="36">
        <v>7191257896</v>
      </c>
      <c r="P214" s="24" t="s">
        <v>92</v>
      </c>
      <c r="Q214" s="37">
        <v>57172</v>
      </c>
      <c r="R214" s="38" t="s">
        <v>87</v>
      </c>
      <c r="S214" s="25"/>
      <c r="T214" s="25"/>
      <c r="U214" s="39">
        <v>147000486</v>
      </c>
      <c r="V214" s="38" t="s">
        <v>118</v>
      </c>
      <c r="W214" s="40" t="s">
        <v>100</v>
      </c>
      <c r="X214" s="38" t="s">
        <v>110</v>
      </c>
      <c r="Y214" s="41">
        <v>40714</v>
      </c>
      <c r="Z214" s="24">
        <f t="shared" ca="1" si="5"/>
        <v>10</v>
      </c>
    </row>
    <row r="215" spans="1:26" x14ac:dyDescent="0.2">
      <c r="A215" s="32" t="s">
        <v>397</v>
      </c>
      <c r="B215" s="32" t="s">
        <v>106</v>
      </c>
      <c r="C215" s="33">
        <v>87969</v>
      </c>
      <c r="D215" s="34">
        <v>64436</v>
      </c>
      <c r="K215" s="34"/>
      <c r="N215" s="42">
        <v>374007797</v>
      </c>
      <c r="O215" s="36">
        <v>5053302808</v>
      </c>
      <c r="P215" s="24"/>
      <c r="Q215" s="37">
        <v>72564</v>
      </c>
      <c r="R215" s="38" t="s">
        <v>125</v>
      </c>
      <c r="S215" s="25"/>
      <c r="T215" s="25"/>
      <c r="U215" s="39">
        <v>342004662</v>
      </c>
      <c r="V215" s="38" t="s">
        <v>337</v>
      </c>
      <c r="W215" s="40" t="s">
        <v>89</v>
      </c>
      <c r="X215" s="38" t="s">
        <v>90</v>
      </c>
      <c r="Y215" s="41">
        <v>36836</v>
      </c>
      <c r="Z215" s="24">
        <f t="shared" ca="1" si="5"/>
        <v>21</v>
      </c>
    </row>
    <row r="216" spans="1:26" x14ac:dyDescent="0.2">
      <c r="A216" s="32" t="s">
        <v>402</v>
      </c>
      <c r="B216" s="32" t="s">
        <v>106</v>
      </c>
      <c r="C216" s="33">
        <v>25377</v>
      </c>
      <c r="D216" s="34">
        <v>67097</v>
      </c>
      <c r="K216" s="34"/>
      <c r="N216" s="42">
        <v>375007274</v>
      </c>
      <c r="O216" s="36">
        <v>7193919445</v>
      </c>
      <c r="P216" s="24" t="s">
        <v>115</v>
      </c>
      <c r="Q216" s="37">
        <v>95700</v>
      </c>
      <c r="R216" s="38" t="s">
        <v>125</v>
      </c>
      <c r="S216" s="25"/>
      <c r="T216" s="25"/>
      <c r="U216" s="39">
        <v>959007481</v>
      </c>
      <c r="V216" s="38" t="s">
        <v>431</v>
      </c>
      <c r="W216" s="40" t="s">
        <v>100</v>
      </c>
      <c r="X216" s="38" t="s">
        <v>110</v>
      </c>
      <c r="Y216" s="41">
        <v>41141</v>
      </c>
      <c r="Z216" s="24">
        <f t="shared" ca="1" si="5"/>
        <v>9</v>
      </c>
    </row>
    <row r="217" spans="1:26" x14ac:dyDescent="0.2">
      <c r="A217" s="32" t="s">
        <v>404</v>
      </c>
      <c r="B217" s="32" t="s">
        <v>106</v>
      </c>
      <c r="C217" s="33">
        <v>53998</v>
      </c>
      <c r="D217" s="34">
        <v>102954</v>
      </c>
      <c r="K217" s="34"/>
      <c r="N217" s="42">
        <v>378009447</v>
      </c>
      <c r="O217" s="36">
        <v>5053355100</v>
      </c>
      <c r="P217" s="24"/>
      <c r="Q217" s="37">
        <v>72730</v>
      </c>
      <c r="R217" s="38" t="s">
        <v>103</v>
      </c>
      <c r="S217" s="25"/>
      <c r="T217" s="25"/>
      <c r="U217" s="39">
        <v>761008700</v>
      </c>
      <c r="V217" s="38" t="s">
        <v>227</v>
      </c>
      <c r="W217" s="40" t="s">
        <v>173</v>
      </c>
      <c r="X217" s="38" t="s">
        <v>112</v>
      </c>
      <c r="Y217" s="41">
        <v>37666</v>
      </c>
      <c r="Z217" s="24">
        <f t="shared" ca="1" si="5"/>
        <v>19</v>
      </c>
    </row>
    <row r="218" spans="1:26" x14ac:dyDescent="0.2">
      <c r="A218" s="32" t="s">
        <v>408</v>
      </c>
      <c r="B218" s="32" t="s">
        <v>106</v>
      </c>
      <c r="C218" s="33">
        <v>61167</v>
      </c>
      <c r="D218" s="34">
        <v>58166</v>
      </c>
      <c r="K218" s="34"/>
      <c r="N218" s="42">
        <v>379004514</v>
      </c>
      <c r="O218" s="36">
        <v>7196705508</v>
      </c>
      <c r="P218" s="24"/>
      <c r="Q218" s="37">
        <v>46231</v>
      </c>
      <c r="R218" s="38" t="s">
        <v>103</v>
      </c>
      <c r="S218" s="25"/>
      <c r="T218" s="25"/>
      <c r="U218" s="39">
        <v>681001880</v>
      </c>
      <c r="V218" s="38" t="s">
        <v>386</v>
      </c>
      <c r="W218" s="40" t="s">
        <v>89</v>
      </c>
      <c r="X218" s="38" t="s">
        <v>123</v>
      </c>
      <c r="Y218" s="41">
        <v>42520</v>
      </c>
      <c r="Z218" s="24">
        <f t="shared" ca="1" si="5"/>
        <v>5</v>
      </c>
    </row>
    <row r="219" spans="1:26" x14ac:dyDescent="0.2">
      <c r="A219" s="32" t="s">
        <v>424</v>
      </c>
      <c r="B219" s="32" t="s">
        <v>106</v>
      </c>
      <c r="C219" s="33">
        <v>93433</v>
      </c>
      <c r="D219" s="34">
        <v>67572</v>
      </c>
      <c r="K219" s="34"/>
      <c r="N219" s="42">
        <v>382004268</v>
      </c>
      <c r="O219" s="36">
        <v>9701664940</v>
      </c>
      <c r="P219" s="24" t="s">
        <v>98</v>
      </c>
      <c r="Q219" s="37">
        <v>85107</v>
      </c>
      <c r="R219" s="38" t="s">
        <v>87</v>
      </c>
      <c r="S219" s="25"/>
      <c r="T219" s="25"/>
      <c r="U219" s="39">
        <v>512001859</v>
      </c>
      <c r="V219" s="38" t="s">
        <v>432</v>
      </c>
      <c r="W219" s="40" t="s">
        <v>89</v>
      </c>
      <c r="X219" s="38" t="s">
        <v>123</v>
      </c>
      <c r="Y219" s="41">
        <v>36472</v>
      </c>
      <c r="Z219" s="24">
        <f t="shared" ca="1" si="5"/>
        <v>22</v>
      </c>
    </row>
    <row r="220" spans="1:26" x14ac:dyDescent="0.2">
      <c r="A220" s="32" t="s">
        <v>433</v>
      </c>
      <c r="B220" s="32" t="s">
        <v>106</v>
      </c>
      <c r="C220" s="33">
        <v>22804</v>
      </c>
      <c r="D220" s="34">
        <v>75881</v>
      </c>
      <c r="K220" s="34"/>
      <c r="N220" s="42">
        <v>383000538</v>
      </c>
      <c r="O220" s="36">
        <v>7191264013</v>
      </c>
      <c r="P220" s="24" t="s">
        <v>92</v>
      </c>
      <c r="Q220" s="37">
        <v>56100</v>
      </c>
      <c r="R220" s="38" t="s">
        <v>87</v>
      </c>
      <c r="S220" s="25"/>
      <c r="T220" s="25"/>
      <c r="U220" s="39">
        <v>138003702</v>
      </c>
      <c r="V220" s="38" t="s">
        <v>465</v>
      </c>
      <c r="W220" s="40" t="s">
        <v>95</v>
      </c>
      <c r="X220" s="38" t="s">
        <v>120</v>
      </c>
      <c r="Y220" s="41">
        <v>37263</v>
      </c>
      <c r="Z220" s="24">
        <f t="shared" ca="1" si="5"/>
        <v>20</v>
      </c>
    </row>
    <row r="221" spans="1:26" x14ac:dyDescent="0.2">
      <c r="A221" s="32" t="s">
        <v>437</v>
      </c>
      <c r="B221" s="32" t="s">
        <v>106</v>
      </c>
      <c r="C221" s="33">
        <v>91424</v>
      </c>
      <c r="D221" s="34">
        <v>66034</v>
      </c>
      <c r="K221" s="34"/>
      <c r="N221" s="42">
        <v>386002452</v>
      </c>
      <c r="O221" s="36">
        <v>5055512521</v>
      </c>
      <c r="P221" s="24"/>
      <c r="Q221" s="37">
        <v>121624</v>
      </c>
      <c r="R221" s="38" t="s">
        <v>125</v>
      </c>
      <c r="S221" s="25"/>
      <c r="T221" s="25"/>
      <c r="U221" s="39">
        <v>123004561</v>
      </c>
      <c r="V221" s="38" t="s">
        <v>306</v>
      </c>
      <c r="W221" s="40" t="s">
        <v>100</v>
      </c>
      <c r="X221" s="38" t="s">
        <v>96</v>
      </c>
      <c r="Y221" s="41">
        <v>42258</v>
      </c>
      <c r="Z221" s="24">
        <f t="shared" ca="1" si="5"/>
        <v>6</v>
      </c>
    </row>
    <row r="222" spans="1:26" x14ac:dyDescent="0.2">
      <c r="A222" s="32" t="s">
        <v>442</v>
      </c>
      <c r="B222" s="32" t="s">
        <v>106</v>
      </c>
      <c r="C222" s="33">
        <v>34034</v>
      </c>
      <c r="D222" s="34">
        <v>57455</v>
      </c>
      <c r="K222" s="34"/>
      <c r="N222" s="42">
        <v>387005277</v>
      </c>
      <c r="O222" s="36">
        <v>5055402828</v>
      </c>
      <c r="P222" s="24"/>
      <c r="Q222" s="37">
        <v>76911</v>
      </c>
      <c r="R222" s="38" t="s">
        <v>125</v>
      </c>
      <c r="S222" s="25"/>
      <c r="T222" s="25"/>
      <c r="U222" s="39">
        <v>462007368</v>
      </c>
      <c r="V222" s="38" t="s">
        <v>466</v>
      </c>
      <c r="W222" s="40" t="s">
        <v>105</v>
      </c>
      <c r="X222" s="38" t="s">
        <v>96</v>
      </c>
      <c r="Y222" s="41">
        <v>42561</v>
      </c>
      <c r="Z222" s="24">
        <f t="shared" ca="1" si="5"/>
        <v>5</v>
      </c>
    </row>
    <row r="223" spans="1:26" x14ac:dyDescent="0.2">
      <c r="A223" s="32" t="s">
        <v>467</v>
      </c>
      <c r="B223" s="32" t="s">
        <v>106</v>
      </c>
      <c r="C223" s="33">
        <v>67840</v>
      </c>
      <c r="D223" s="34">
        <v>84302</v>
      </c>
      <c r="K223" s="34"/>
      <c r="N223" s="42">
        <v>391003704</v>
      </c>
      <c r="O223" s="36">
        <v>7194944596</v>
      </c>
      <c r="P223" s="24" t="s">
        <v>92</v>
      </c>
      <c r="Q223" s="37">
        <v>112084</v>
      </c>
      <c r="R223" s="38" t="s">
        <v>87</v>
      </c>
      <c r="S223" s="25"/>
      <c r="T223" s="25"/>
      <c r="U223" s="39">
        <v>556003833</v>
      </c>
      <c r="V223" s="38" t="s">
        <v>468</v>
      </c>
      <c r="W223" s="40" t="s">
        <v>95</v>
      </c>
      <c r="X223" s="38" t="s">
        <v>364</v>
      </c>
      <c r="Y223" s="41">
        <v>38493</v>
      </c>
      <c r="Z223" s="24">
        <f t="shared" ca="1" si="5"/>
        <v>16</v>
      </c>
    </row>
    <row r="224" spans="1:26" x14ac:dyDescent="0.2">
      <c r="A224" s="32" t="s">
        <v>451</v>
      </c>
      <c r="B224" s="32" t="s">
        <v>106</v>
      </c>
      <c r="C224" s="33">
        <v>70654</v>
      </c>
      <c r="D224" s="34">
        <v>93133</v>
      </c>
      <c r="K224" s="34"/>
      <c r="N224" s="42">
        <v>391009178</v>
      </c>
      <c r="O224" s="36">
        <v>9701277028</v>
      </c>
      <c r="P224" s="24" t="s">
        <v>108</v>
      </c>
      <c r="Q224" s="37">
        <v>44459</v>
      </c>
      <c r="R224" s="38" t="s">
        <v>87</v>
      </c>
      <c r="S224" s="25"/>
      <c r="T224" s="25"/>
      <c r="U224" s="39">
        <v>549007376</v>
      </c>
      <c r="V224" s="38" t="s">
        <v>469</v>
      </c>
      <c r="W224" s="40" t="s">
        <v>95</v>
      </c>
      <c r="X224" s="38" t="s">
        <v>364</v>
      </c>
      <c r="Y224" s="41">
        <v>42324</v>
      </c>
      <c r="Z224" s="24">
        <f t="shared" ca="1" si="5"/>
        <v>6</v>
      </c>
    </row>
    <row r="225" spans="1:26" x14ac:dyDescent="0.2">
      <c r="A225" s="32" t="s">
        <v>453</v>
      </c>
      <c r="B225" s="32" t="s">
        <v>106</v>
      </c>
      <c r="C225" s="33">
        <v>69385</v>
      </c>
      <c r="D225" s="34">
        <v>61638</v>
      </c>
      <c r="K225" s="34"/>
      <c r="N225" s="42">
        <v>392003325</v>
      </c>
      <c r="O225" s="36">
        <v>3034679864</v>
      </c>
      <c r="P225" s="24" t="s">
        <v>108</v>
      </c>
      <c r="Q225" s="37">
        <v>100084</v>
      </c>
      <c r="R225" s="38" t="s">
        <v>87</v>
      </c>
      <c r="S225" s="25"/>
      <c r="T225" s="25"/>
      <c r="U225" s="39">
        <v>617001085</v>
      </c>
      <c r="V225" s="38" t="s">
        <v>470</v>
      </c>
      <c r="W225" s="40" t="s">
        <v>105</v>
      </c>
      <c r="X225" s="38" t="s">
        <v>192</v>
      </c>
      <c r="Y225" s="41">
        <v>37936</v>
      </c>
      <c r="Z225" s="24">
        <f t="shared" ca="1" si="5"/>
        <v>18</v>
      </c>
    </row>
    <row r="226" spans="1:26" x14ac:dyDescent="0.2">
      <c r="A226" s="32" t="s">
        <v>454</v>
      </c>
      <c r="B226" s="32" t="s">
        <v>106</v>
      </c>
      <c r="C226" s="33">
        <v>13622</v>
      </c>
      <c r="D226" s="34">
        <v>45995</v>
      </c>
      <c r="K226" s="34"/>
      <c r="N226" s="42">
        <v>393001518</v>
      </c>
      <c r="O226" s="36">
        <v>5056576057</v>
      </c>
      <c r="P226" s="24" t="s">
        <v>98</v>
      </c>
      <c r="Q226" s="37">
        <v>118872</v>
      </c>
      <c r="R226" s="38" t="s">
        <v>87</v>
      </c>
      <c r="S226" s="25"/>
      <c r="T226" s="25"/>
      <c r="U226" s="39">
        <v>398001390</v>
      </c>
      <c r="V226" s="38" t="s">
        <v>471</v>
      </c>
      <c r="W226" s="40" t="s">
        <v>89</v>
      </c>
      <c r="X226" s="38" t="s">
        <v>120</v>
      </c>
      <c r="Y226" s="41">
        <v>37303</v>
      </c>
      <c r="Z226" s="24">
        <f t="shared" ca="1" si="5"/>
        <v>20</v>
      </c>
    </row>
    <row r="227" spans="1:26" x14ac:dyDescent="0.2">
      <c r="A227" s="32" t="s">
        <v>455</v>
      </c>
      <c r="B227" s="32" t="s">
        <v>106</v>
      </c>
      <c r="C227" s="33">
        <v>73363</v>
      </c>
      <c r="D227" s="34">
        <v>102550</v>
      </c>
      <c r="K227" s="34"/>
      <c r="N227" s="42">
        <v>394006818</v>
      </c>
      <c r="O227" s="36">
        <v>5052952173</v>
      </c>
      <c r="P227" s="24" t="s">
        <v>115</v>
      </c>
      <c r="Q227" s="37">
        <v>98811</v>
      </c>
      <c r="R227" s="38" t="s">
        <v>87</v>
      </c>
      <c r="S227" s="25"/>
      <c r="T227" s="25"/>
      <c r="U227" s="39">
        <v>679009564</v>
      </c>
      <c r="V227" s="38" t="s">
        <v>472</v>
      </c>
      <c r="W227" s="40" t="s">
        <v>89</v>
      </c>
      <c r="X227" s="38" t="s">
        <v>120</v>
      </c>
      <c r="Y227" s="41">
        <v>35852</v>
      </c>
      <c r="Z227" s="24">
        <f t="shared" ca="1" si="5"/>
        <v>24</v>
      </c>
    </row>
    <row r="228" spans="1:26" x14ac:dyDescent="0.2">
      <c r="A228" s="32" t="s">
        <v>458</v>
      </c>
      <c r="B228" s="32" t="s">
        <v>106</v>
      </c>
      <c r="C228" s="33">
        <v>56891</v>
      </c>
      <c r="D228" s="34">
        <v>111244</v>
      </c>
      <c r="K228" s="34"/>
      <c r="N228" s="42">
        <v>395006059</v>
      </c>
      <c r="O228" s="36">
        <v>5057838614</v>
      </c>
      <c r="P228" s="24"/>
      <c r="Q228" s="37">
        <v>57434</v>
      </c>
      <c r="R228" s="38" t="s">
        <v>103</v>
      </c>
      <c r="S228" s="25"/>
      <c r="T228" s="25"/>
      <c r="U228" s="39">
        <v>628002057</v>
      </c>
      <c r="V228" s="38" t="s">
        <v>473</v>
      </c>
      <c r="W228" s="40" t="s">
        <v>173</v>
      </c>
      <c r="X228" s="38" t="s">
        <v>192</v>
      </c>
      <c r="Y228" s="41">
        <v>40277</v>
      </c>
      <c r="Z228" s="24">
        <f t="shared" ca="1" si="5"/>
        <v>11</v>
      </c>
    </row>
    <row r="229" spans="1:26" x14ac:dyDescent="0.2">
      <c r="A229" s="32" t="s">
        <v>459</v>
      </c>
      <c r="B229" s="32" t="s">
        <v>106</v>
      </c>
      <c r="C229" s="33">
        <v>23806</v>
      </c>
      <c r="D229" s="34">
        <v>65633</v>
      </c>
      <c r="K229" s="34"/>
      <c r="N229" s="42">
        <v>396000019</v>
      </c>
      <c r="O229" s="36">
        <v>7194125146</v>
      </c>
      <c r="P229" s="24" t="s">
        <v>98</v>
      </c>
      <c r="Q229" s="37">
        <v>92137</v>
      </c>
      <c r="R229" s="38" t="s">
        <v>87</v>
      </c>
      <c r="S229" s="25"/>
      <c r="T229" s="25"/>
      <c r="U229" s="39">
        <v>126007461</v>
      </c>
      <c r="V229" s="38" t="s">
        <v>474</v>
      </c>
      <c r="W229" s="40" t="s">
        <v>95</v>
      </c>
      <c r="X229" s="38" t="s">
        <v>106</v>
      </c>
      <c r="Y229" s="41">
        <v>41011</v>
      </c>
      <c r="Z229" s="24">
        <f t="shared" ca="1" si="5"/>
        <v>9</v>
      </c>
    </row>
    <row r="230" spans="1:26" x14ac:dyDescent="0.2">
      <c r="A230" s="32" t="s">
        <v>462</v>
      </c>
      <c r="B230" s="32" t="s">
        <v>106</v>
      </c>
      <c r="C230" s="33">
        <v>45578</v>
      </c>
      <c r="D230" s="34">
        <v>65294</v>
      </c>
      <c r="K230" s="34"/>
      <c r="N230" s="42">
        <v>396006973</v>
      </c>
      <c r="O230" s="36">
        <v>5058359862</v>
      </c>
      <c r="P230" s="24" t="s">
        <v>115</v>
      </c>
      <c r="Q230" s="37">
        <v>36653</v>
      </c>
      <c r="R230" s="38" t="s">
        <v>87</v>
      </c>
      <c r="S230" s="25"/>
      <c r="T230" s="25"/>
      <c r="U230" s="39">
        <v>538004651</v>
      </c>
      <c r="V230" s="38" t="s">
        <v>475</v>
      </c>
      <c r="W230" s="40" t="s">
        <v>117</v>
      </c>
      <c r="X230" s="38" t="s">
        <v>106</v>
      </c>
      <c r="Y230" s="41">
        <v>37515</v>
      </c>
      <c r="Z230" s="24">
        <f t="shared" ca="1" si="5"/>
        <v>19</v>
      </c>
    </row>
    <row r="231" spans="1:26" x14ac:dyDescent="0.2">
      <c r="A231" s="32" t="s">
        <v>463</v>
      </c>
      <c r="B231" s="32" t="s">
        <v>106</v>
      </c>
      <c r="C231" s="33">
        <v>37845</v>
      </c>
      <c r="D231" s="34">
        <v>85570</v>
      </c>
      <c r="K231" s="34"/>
      <c r="N231" s="42">
        <v>396007092</v>
      </c>
      <c r="O231" s="36">
        <v>5056427045</v>
      </c>
      <c r="P231" s="24" t="s">
        <v>86</v>
      </c>
      <c r="Q231" s="37">
        <v>116997</v>
      </c>
      <c r="R231" s="38" t="s">
        <v>87</v>
      </c>
      <c r="S231" s="25"/>
      <c r="T231" s="25"/>
      <c r="U231" s="39">
        <v>352006030</v>
      </c>
      <c r="V231" s="38" t="s">
        <v>476</v>
      </c>
      <c r="W231" s="40" t="s">
        <v>89</v>
      </c>
      <c r="X231" s="38" t="s">
        <v>112</v>
      </c>
      <c r="Y231" s="41">
        <v>37388</v>
      </c>
      <c r="Z231" s="24">
        <f t="shared" ca="1" si="5"/>
        <v>19</v>
      </c>
    </row>
    <row r="232" spans="1:26" x14ac:dyDescent="0.2">
      <c r="A232" s="32" t="s">
        <v>465</v>
      </c>
      <c r="B232" s="32" t="s">
        <v>106</v>
      </c>
      <c r="C232" s="33">
        <v>52072</v>
      </c>
      <c r="D232" s="34">
        <v>86718</v>
      </c>
      <c r="K232" s="34"/>
      <c r="N232" s="42">
        <v>397003760</v>
      </c>
      <c r="O232" s="36">
        <v>7195617115</v>
      </c>
      <c r="P232" s="24" t="s">
        <v>108</v>
      </c>
      <c r="Q232" s="37">
        <v>86602</v>
      </c>
      <c r="R232" s="38" t="s">
        <v>87</v>
      </c>
      <c r="S232" s="25"/>
      <c r="T232" s="25"/>
      <c r="U232" s="39">
        <v>496002387</v>
      </c>
      <c r="V232" s="38" t="s">
        <v>477</v>
      </c>
      <c r="W232" s="40" t="s">
        <v>100</v>
      </c>
      <c r="X232" s="38" t="s">
        <v>192</v>
      </c>
      <c r="Y232" s="41">
        <v>38438</v>
      </c>
      <c r="Z232" s="24">
        <f t="shared" ca="1" si="5"/>
        <v>16</v>
      </c>
    </row>
    <row r="233" spans="1:26" x14ac:dyDescent="0.2">
      <c r="A233" s="32" t="s">
        <v>468</v>
      </c>
      <c r="B233" s="32" t="s">
        <v>106</v>
      </c>
      <c r="C233" s="33">
        <v>71787</v>
      </c>
      <c r="D233" s="34">
        <v>85332</v>
      </c>
      <c r="K233" s="34"/>
      <c r="N233" s="42">
        <v>398000380</v>
      </c>
      <c r="O233" s="36">
        <v>7194402150</v>
      </c>
      <c r="P233" s="24"/>
      <c r="Q233" s="37">
        <v>28795</v>
      </c>
      <c r="R233" s="38" t="s">
        <v>103</v>
      </c>
      <c r="S233" s="25"/>
      <c r="T233" s="25"/>
      <c r="U233" s="39">
        <v>580008729</v>
      </c>
      <c r="V233" s="38" t="s">
        <v>478</v>
      </c>
      <c r="W233" s="40" t="s">
        <v>105</v>
      </c>
      <c r="X233" s="38" t="s">
        <v>110</v>
      </c>
      <c r="Y233" s="41">
        <v>35985</v>
      </c>
      <c r="Z233" s="24">
        <f t="shared" ca="1" si="5"/>
        <v>23</v>
      </c>
    </row>
    <row r="234" spans="1:26" x14ac:dyDescent="0.2">
      <c r="A234" s="32" t="s">
        <v>471</v>
      </c>
      <c r="B234" s="32" t="s">
        <v>106</v>
      </c>
      <c r="C234" s="33">
        <v>35766</v>
      </c>
      <c r="D234" s="34">
        <v>93688</v>
      </c>
      <c r="K234" s="34"/>
      <c r="N234" s="42">
        <v>398001390</v>
      </c>
      <c r="O234" s="36">
        <v>9701919147</v>
      </c>
      <c r="P234" s="24" t="s">
        <v>86</v>
      </c>
      <c r="Q234" s="37">
        <v>72206</v>
      </c>
      <c r="R234" s="38" t="s">
        <v>87</v>
      </c>
      <c r="S234" s="25"/>
      <c r="T234" s="25"/>
      <c r="U234" s="39">
        <v>763003865</v>
      </c>
      <c r="V234" s="38" t="s">
        <v>479</v>
      </c>
      <c r="W234" s="40" t="s">
        <v>100</v>
      </c>
      <c r="X234" s="38" t="s">
        <v>85</v>
      </c>
      <c r="Y234" s="41">
        <v>41371</v>
      </c>
      <c r="Z234" s="24">
        <f t="shared" ca="1" si="5"/>
        <v>8</v>
      </c>
    </row>
    <row r="235" spans="1:26" x14ac:dyDescent="0.2">
      <c r="A235" s="32" t="s">
        <v>479</v>
      </c>
      <c r="B235" s="32" t="s">
        <v>106</v>
      </c>
      <c r="C235" s="33">
        <v>88297</v>
      </c>
      <c r="D235" s="34">
        <v>98426</v>
      </c>
      <c r="K235" s="34"/>
      <c r="N235" s="42">
        <v>399006132</v>
      </c>
      <c r="O235" s="36">
        <v>7193431009</v>
      </c>
      <c r="P235" s="24" t="s">
        <v>115</v>
      </c>
      <c r="Q235" s="37">
        <v>52117</v>
      </c>
      <c r="R235" s="38" t="s">
        <v>87</v>
      </c>
      <c r="S235" s="25"/>
      <c r="T235" s="25"/>
      <c r="U235" s="39">
        <v>320002802</v>
      </c>
      <c r="V235" s="38" t="s">
        <v>229</v>
      </c>
      <c r="W235" s="40" t="s">
        <v>89</v>
      </c>
      <c r="X235" s="38" t="s">
        <v>192</v>
      </c>
      <c r="Y235" s="41">
        <v>36724</v>
      </c>
      <c r="Z235" s="24">
        <f t="shared" ca="1" si="5"/>
        <v>21</v>
      </c>
    </row>
    <row r="236" spans="1:26" x14ac:dyDescent="0.2">
      <c r="A236" s="32" t="s">
        <v>480</v>
      </c>
      <c r="B236" s="32" t="s">
        <v>106</v>
      </c>
      <c r="C236" s="33">
        <v>46694</v>
      </c>
      <c r="D236" s="34">
        <v>109712</v>
      </c>
      <c r="K236" s="34"/>
      <c r="N236" s="42">
        <v>400003641</v>
      </c>
      <c r="O236" s="36">
        <v>3033014821</v>
      </c>
      <c r="P236" s="24" t="s">
        <v>108</v>
      </c>
      <c r="Q236" s="37">
        <v>69116</v>
      </c>
      <c r="R236" s="38" t="s">
        <v>93</v>
      </c>
      <c r="S236" s="25"/>
      <c r="T236" s="25"/>
      <c r="U236" s="39">
        <v>781004381</v>
      </c>
      <c r="V236" s="38" t="s">
        <v>481</v>
      </c>
      <c r="W236" s="40" t="s">
        <v>89</v>
      </c>
      <c r="X236" s="38" t="s">
        <v>106</v>
      </c>
      <c r="Y236" s="41">
        <v>38528</v>
      </c>
      <c r="Z236" s="24">
        <f t="shared" ca="1" si="5"/>
        <v>16</v>
      </c>
    </row>
    <row r="237" spans="1:26" x14ac:dyDescent="0.2">
      <c r="A237" s="32" t="s">
        <v>482</v>
      </c>
      <c r="B237" s="32" t="s">
        <v>106</v>
      </c>
      <c r="C237" s="33">
        <v>59078</v>
      </c>
      <c r="D237" s="34">
        <v>70463</v>
      </c>
      <c r="K237" s="34"/>
      <c r="N237" s="42">
        <v>401000302</v>
      </c>
      <c r="O237" s="36">
        <v>9706069116</v>
      </c>
      <c r="P237" s="24"/>
      <c r="Q237" s="37">
        <v>82944</v>
      </c>
      <c r="R237" s="38" t="s">
        <v>103</v>
      </c>
      <c r="S237" s="25"/>
      <c r="T237" s="25"/>
      <c r="U237" s="39">
        <v>883006408</v>
      </c>
      <c r="V237" s="38" t="s">
        <v>483</v>
      </c>
      <c r="W237" s="40" t="s">
        <v>89</v>
      </c>
      <c r="X237" s="38" t="s">
        <v>110</v>
      </c>
      <c r="Y237" s="41">
        <v>35052</v>
      </c>
      <c r="Z237" s="24">
        <f t="shared" ca="1" si="5"/>
        <v>26</v>
      </c>
    </row>
    <row r="238" spans="1:26" x14ac:dyDescent="0.2">
      <c r="A238" s="32" t="s">
        <v>484</v>
      </c>
      <c r="B238" s="32" t="s">
        <v>106</v>
      </c>
      <c r="C238" s="33">
        <v>56142</v>
      </c>
      <c r="D238" s="34">
        <v>59270</v>
      </c>
      <c r="K238" s="34"/>
      <c r="N238" s="42">
        <v>401009340</v>
      </c>
      <c r="O238" s="36">
        <v>5057819805</v>
      </c>
      <c r="P238" s="24" t="s">
        <v>92</v>
      </c>
      <c r="Q238" s="37">
        <v>105220</v>
      </c>
      <c r="R238" s="38" t="s">
        <v>87</v>
      </c>
      <c r="S238" s="25"/>
      <c r="T238" s="25"/>
      <c r="U238" s="39">
        <v>930009968</v>
      </c>
      <c r="V238" s="38" t="s">
        <v>480</v>
      </c>
      <c r="W238" s="40" t="s">
        <v>173</v>
      </c>
      <c r="X238" s="38" t="s">
        <v>106</v>
      </c>
      <c r="Y238" s="41">
        <v>35992</v>
      </c>
      <c r="Z238" s="24">
        <f t="shared" ca="1" si="5"/>
        <v>23</v>
      </c>
    </row>
    <row r="239" spans="1:26" x14ac:dyDescent="0.2">
      <c r="A239" s="32" t="s">
        <v>485</v>
      </c>
      <c r="B239" s="32" t="s">
        <v>106</v>
      </c>
      <c r="C239" s="33">
        <v>89809</v>
      </c>
      <c r="D239" s="34">
        <v>71711</v>
      </c>
      <c r="K239" s="34"/>
      <c r="N239" s="42">
        <v>408004172</v>
      </c>
      <c r="O239" s="36">
        <v>3035268508</v>
      </c>
      <c r="P239" s="24" t="s">
        <v>115</v>
      </c>
      <c r="Q239" s="37">
        <v>76427</v>
      </c>
      <c r="R239" s="38" t="s">
        <v>93</v>
      </c>
      <c r="S239" s="25"/>
      <c r="T239" s="25"/>
      <c r="U239" s="39">
        <v>954004951</v>
      </c>
      <c r="V239" s="38" t="s">
        <v>482</v>
      </c>
      <c r="W239" s="40" t="s">
        <v>95</v>
      </c>
      <c r="X239" s="38" t="s">
        <v>192</v>
      </c>
      <c r="Y239" s="41">
        <v>38284</v>
      </c>
      <c r="Z239" s="24">
        <f t="shared" ca="1" si="5"/>
        <v>17</v>
      </c>
    </row>
    <row r="240" spans="1:26" x14ac:dyDescent="0.2">
      <c r="A240" s="32" t="s">
        <v>486</v>
      </c>
      <c r="B240" s="32" t="s">
        <v>106</v>
      </c>
      <c r="C240" s="33">
        <v>51521</v>
      </c>
      <c r="D240" s="34">
        <v>107521</v>
      </c>
      <c r="K240" s="34"/>
      <c r="N240" s="42">
        <v>408006315</v>
      </c>
      <c r="O240" s="36">
        <v>9706530760</v>
      </c>
      <c r="P240" s="24"/>
      <c r="Q240" s="37">
        <v>108349</v>
      </c>
      <c r="R240" s="38" t="s">
        <v>125</v>
      </c>
      <c r="S240" s="25"/>
      <c r="T240" s="25"/>
      <c r="U240" s="39">
        <v>363002933</v>
      </c>
      <c r="V240" s="38" t="s">
        <v>487</v>
      </c>
      <c r="W240" s="40" t="s">
        <v>89</v>
      </c>
      <c r="X240" s="38" t="s">
        <v>192</v>
      </c>
      <c r="Y240" s="41">
        <v>41644</v>
      </c>
      <c r="Z240" s="24">
        <f t="shared" ca="1" si="5"/>
        <v>8</v>
      </c>
    </row>
    <row r="241" spans="1:26" x14ac:dyDescent="0.2">
      <c r="A241" s="32" t="s">
        <v>488</v>
      </c>
      <c r="B241" s="32" t="s">
        <v>106</v>
      </c>
      <c r="C241" s="33">
        <v>17548</v>
      </c>
      <c r="D241" s="34">
        <v>124457</v>
      </c>
      <c r="K241" s="34"/>
      <c r="N241" s="42">
        <v>411006868</v>
      </c>
      <c r="O241" s="36">
        <v>5056689962</v>
      </c>
      <c r="P241" s="24" t="s">
        <v>92</v>
      </c>
      <c r="Q241" s="37">
        <v>47178</v>
      </c>
      <c r="R241" s="38" t="s">
        <v>93</v>
      </c>
      <c r="S241" s="25"/>
      <c r="T241" s="25"/>
      <c r="U241" s="39">
        <v>396000019</v>
      </c>
      <c r="V241" s="38" t="s">
        <v>489</v>
      </c>
      <c r="W241" s="40" t="s">
        <v>89</v>
      </c>
      <c r="X241" s="38" t="s">
        <v>123</v>
      </c>
      <c r="Y241" s="41">
        <v>36398</v>
      </c>
      <c r="Z241" s="24">
        <f t="shared" ca="1" si="5"/>
        <v>22</v>
      </c>
    </row>
    <row r="242" spans="1:26" x14ac:dyDescent="0.2">
      <c r="A242" s="32" t="s">
        <v>490</v>
      </c>
      <c r="B242" s="32" t="s">
        <v>106</v>
      </c>
      <c r="C242" s="33">
        <v>19951</v>
      </c>
      <c r="D242" s="34">
        <v>79194</v>
      </c>
      <c r="K242" s="34"/>
      <c r="N242" s="42">
        <v>414001979</v>
      </c>
      <c r="O242" s="36">
        <v>9708367725</v>
      </c>
      <c r="P242" s="24" t="s">
        <v>108</v>
      </c>
      <c r="Q242" s="37">
        <v>51286</v>
      </c>
      <c r="R242" s="38" t="s">
        <v>87</v>
      </c>
      <c r="S242" s="25"/>
      <c r="T242" s="25"/>
      <c r="U242" s="39">
        <v>325006412</v>
      </c>
      <c r="V242" s="38" t="s">
        <v>484</v>
      </c>
      <c r="W242" s="40" t="s">
        <v>117</v>
      </c>
      <c r="X242" s="38" t="s">
        <v>120</v>
      </c>
      <c r="Y242" s="41">
        <v>36541</v>
      </c>
      <c r="Z242" s="24">
        <f t="shared" ca="1" si="5"/>
        <v>22</v>
      </c>
    </row>
    <row r="243" spans="1:26" x14ac:dyDescent="0.2">
      <c r="A243" s="32" t="s">
        <v>491</v>
      </c>
      <c r="B243" s="32" t="s">
        <v>106</v>
      </c>
      <c r="C243" s="33">
        <v>75293</v>
      </c>
      <c r="D243" s="34">
        <v>100657</v>
      </c>
      <c r="K243" s="34"/>
      <c r="N243" s="42">
        <v>415009070</v>
      </c>
      <c r="O243" s="36">
        <v>5055013435</v>
      </c>
      <c r="P243" s="24" t="s">
        <v>108</v>
      </c>
      <c r="Q243" s="37">
        <v>108895</v>
      </c>
      <c r="R243" s="38" t="s">
        <v>87</v>
      </c>
      <c r="S243" s="25"/>
      <c r="T243" s="25"/>
      <c r="U243" s="39">
        <v>411006868</v>
      </c>
      <c r="V243" s="38" t="s">
        <v>492</v>
      </c>
      <c r="W243" s="40" t="s">
        <v>105</v>
      </c>
      <c r="X243" s="38" t="s">
        <v>106</v>
      </c>
      <c r="Y243" s="41">
        <v>38101</v>
      </c>
      <c r="Z243" s="24">
        <f t="shared" ca="1" si="5"/>
        <v>17</v>
      </c>
    </row>
    <row r="244" spans="1:26" x14ac:dyDescent="0.2">
      <c r="A244" s="32" t="s">
        <v>493</v>
      </c>
      <c r="B244" s="32" t="s">
        <v>106</v>
      </c>
      <c r="C244" s="33">
        <v>21207</v>
      </c>
      <c r="D244" s="34">
        <v>19130</v>
      </c>
      <c r="K244" s="34"/>
      <c r="N244" s="42">
        <v>416008872</v>
      </c>
      <c r="O244" s="36">
        <v>3033517837</v>
      </c>
      <c r="P244" s="24"/>
      <c r="Q244" s="37">
        <v>75382</v>
      </c>
      <c r="R244" s="38" t="s">
        <v>125</v>
      </c>
      <c r="S244" s="25"/>
      <c r="T244" s="25"/>
      <c r="U244" s="39">
        <v>423009571</v>
      </c>
      <c r="V244" s="38" t="s">
        <v>485</v>
      </c>
      <c r="W244" s="40" t="s">
        <v>105</v>
      </c>
      <c r="X244" s="38" t="s">
        <v>120</v>
      </c>
      <c r="Y244" s="41">
        <v>35805</v>
      </c>
      <c r="Z244" s="24">
        <f t="shared" ca="1" si="5"/>
        <v>24</v>
      </c>
    </row>
    <row r="245" spans="1:26" x14ac:dyDescent="0.2">
      <c r="A245" s="32" t="s">
        <v>494</v>
      </c>
      <c r="B245" s="32" t="s">
        <v>106</v>
      </c>
      <c r="C245" s="33">
        <v>23712</v>
      </c>
      <c r="D245" s="34">
        <v>96103</v>
      </c>
      <c r="K245" s="34"/>
      <c r="N245" s="42">
        <v>422002439</v>
      </c>
      <c r="O245" s="36">
        <v>9704563177</v>
      </c>
      <c r="P245" s="24"/>
      <c r="Q245" s="37">
        <v>128039</v>
      </c>
      <c r="R245" s="38" t="s">
        <v>125</v>
      </c>
      <c r="S245" s="25"/>
      <c r="T245" s="25"/>
      <c r="U245" s="39">
        <v>711002724</v>
      </c>
      <c r="V245" s="38" t="s">
        <v>495</v>
      </c>
      <c r="W245" s="40" t="s">
        <v>105</v>
      </c>
      <c r="X245" s="38" t="s">
        <v>192</v>
      </c>
      <c r="Y245" s="41">
        <v>37297</v>
      </c>
      <c r="Z245" s="24">
        <f t="shared" ca="1" si="5"/>
        <v>20</v>
      </c>
    </row>
    <row r="246" spans="1:26" x14ac:dyDescent="0.2">
      <c r="A246" s="32" t="s">
        <v>496</v>
      </c>
      <c r="B246" s="32" t="s">
        <v>106</v>
      </c>
      <c r="C246" s="33">
        <v>61809</v>
      </c>
      <c r="D246" s="34">
        <v>59249</v>
      </c>
      <c r="K246" s="34"/>
      <c r="N246" s="42">
        <v>423007289</v>
      </c>
      <c r="O246" s="36">
        <v>3037848542</v>
      </c>
      <c r="P246" s="24" t="s">
        <v>98</v>
      </c>
      <c r="Q246" s="37">
        <v>112945</v>
      </c>
      <c r="R246" s="38" t="s">
        <v>87</v>
      </c>
      <c r="S246" s="25"/>
      <c r="T246" s="25"/>
      <c r="U246" s="39">
        <v>354001843</v>
      </c>
      <c r="V246" s="38" t="s">
        <v>231</v>
      </c>
      <c r="W246" s="40" t="s">
        <v>89</v>
      </c>
      <c r="X246" s="38" t="s">
        <v>192</v>
      </c>
      <c r="Y246" s="41">
        <v>37820</v>
      </c>
      <c r="Z246" s="24">
        <f t="shared" ca="1" si="5"/>
        <v>18</v>
      </c>
    </row>
    <row r="247" spans="1:26" x14ac:dyDescent="0.2">
      <c r="A247" s="32" t="s">
        <v>497</v>
      </c>
      <c r="B247" s="32" t="s">
        <v>106</v>
      </c>
      <c r="C247" s="33">
        <v>56695</v>
      </c>
      <c r="D247" s="34">
        <v>101726</v>
      </c>
      <c r="K247" s="34"/>
      <c r="N247" s="42">
        <v>423009571</v>
      </c>
      <c r="O247" s="36">
        <v>3036109756</v>
      </c>
      <c r="P247" s="24" t="s">
        <v>86</v>
      </c>
      <c r="Q247" s="37">
        <v>49968</v>
      </c>
      <c r="R247" s="38" t="s">
        <v>87</v>
      </c>
      <c r="S247" s="25"/>
      <c r="T247" s="25"/>
      <c r="U247" s="39">
        <v>687008279</v>
      </c>
      <c r="V247" s="38" t="s">
        <v>498</v>
      </c>
      <c r="W247" s="40" t="s">
        <v>105</v>
      </c>
      <c r="X247" s="38" t="s">
        <v>90</v>
      </c>
      <c r="Y247" s="41">
        <v>37529</v>
      </c>
      <c r="Z247" s="24">
        <f t="shared" ca="1" si="5"/>
        <v>19</v>
      </c>
    </row>
    <row r="248" spans="1:26" x14ac:dyDescent="0.2">
      <c r="A248" s="32" t="s">
        <v>499</v>
      </c>
      <c r="B248" s="32" t="s">
        <v>106</v>
      </c>
      <c r="C248" s="33">
        <v>12081</v>
      </c>
      <c r="D248" s="34">
        <v>105158</v>
      </c>
      <c r="K248" s="34"/>
      <c r="N248" s="42">
        <v>424003332</v>
      </c>
      <c r="O248" s="36">
        <v>9707508998</v>
      </c>
      <c r="P248" s="24" t="s">
        <v>92</v>
      </c>
      <c r="Q248" s="37">
        <v>47056</v>
      </c>
      <c r="R248" s="38" t="s">
        <v>87</v>
      </c>
      <c r="S248" s="25"/>
      <c r="T248" s="25"/>
      <c r="U248" s="39">
        <v>947002808</v>
      </c>
      <c r="V248" s="38" t="s">
        <v>500</v>
      </c>
      <c r="W248" s="40" t="s">
        <v>95</v>
      </c>
      <c r="X248" s="38" t="s">
        <v>101</v>
      </c>
      <c r="Y248" s="41">
        <v>37178</v>
      </c>
      <c r="Z248" s="24">
        <f t="shared" ca="1" si="5"/>
        <v>20</v>
      </c>
    </row>
    <row r="249" spans="1:26" x14ac:dyDescent="0.2">
      <c r="A249" s="32" t="s">
        <v>501</v>
      </c>
      <c r="B249" s="32" t="s">
        <v>106</v>
      </c>
      <c r="C249" s="33">
        <v>15368</v>
      </c>
      <c r="D249" s="34">
        <v>65466</v>
      </c>
      <c r="K249" s="34"/>
      <c r="N249" s="42">
        <v>424007958</v>
      </c>
      <c r="O249" s="36">
        <v>9708385730</v>
      </c>
      <c r="P249" s="24" t="s">
        <v>92</v>
      </c>
      <c r="Q249" s="37">
        <v>79618</v>
      </c>
      <c r="R249" s="38" t="s">
        <v>87</v>
      </c>
      <c r="S249" s="25"/>
      <c r="T249" s="25"/>
      <c r="U249" s="39">
        <v>120001650</v>
      </c>
      <c r="V249" s="38" t="s">
        <v>502</v>
      </c>
      <c r="W249" s="40" t="s">
        <v>95</v>
      </c>
      <c r="X249" s="38" t="s">
        <v>106</v>
      </c>
      <c r="Y249" s="41">
        <v>37753</v>
      </c>
      <c r="Z249" s="24">
        <f t="shared" ca="1" si="5"/>
        <v>18</v>
      </c>
    </row>
    <row r="250" spans="1:26" x14ac:dyDescent="0.2">
      <c r="A250" s="32" t="s">
        <v>503</v>
      </c>
      <c r="B250" s="32" t="s">
        <v>106</v>
      </c>
      <c r="C250" s="33">
        <v>21623</v>
      </c>
      <c r="D250" s="34">
        <v>56172</v>
      </c>
      <c r="K250" s="34"/>
      <c r="N250" s="42">
        <v>425008999</v>
      </c>
      <c r="O250" s="36">
        <v>7196410575</v>
      </c>
      <c r="P250" s="24" t="s">
        <v>115</v>
      </c>
      <c r="Q250" s="37">
        <v>38895</v>
      </c>
      <c r="R250" s="38" t="s">
        <v>87</v>
      </c>
      <c r="S250" s="25"/>
      <c r="T250" s="25"/>
      <c r="U250" s="39">
        <v>984006789</v>
      </c>
      <c r="V250" s="38" t="s">
        <v>488</v>
      </c>
      <c r="W250" s="40" t="s">
        <v>95</v>
      </c>
      <c r="X250" s="38" t="s">
        <v>123</v>
      </c>
      <c r="Y250" s="41">
        <v>37889</v>
      </c>
      <c r="Z250" s="24">
        <f t="shared" ca="1" si="5"/>
        <v>18</v>
      </c>
    </row>
    <row r="251" spans="1:26" x14ac:dyDescent="0.2">
      <c r="A251" s="32" t="s">
        <v>504</v>
      </c>
      <c r="B251" s="32" t="s">
        <v>106</v>
      </c>
      <c r="C251" s="33">
        <v>33557</v>
      </c>
      <c r="D251" s="34">
        <v>67256</v>
      </c>
      <c r="K251" s="34"/>
      <c r="N251" s="35">
        <v>428008045</v>
      </c>
      <c r="O251" s="36">
        <v>9705724528</v>
      </c>
      <c r="P251" s="24"/>
      <c r="Q251" s="37">
        <v>67278</v>
      </c>
      <c r="R251" s="38" t="s">
        <v>103</v>
      </c>
      <c r="S251" s="25"/>
      <c r="T251" s="25"/>
      <c r="U251" s="39">
        <v>712008212</v>
      </c>
      <c r="V251" s="38" t="s">
        <v>505</v>
      </c>
      <c r="W251" s="40" t="s">
        <v>173</v>
      </c>
      <c r="X251" s="38" t="s">
        <v>120</v>
      </c>
      <c r="Y251" s="41">
        <v>36626</v>
      </c>
      <c r="Z251" s="24">
        <f t="shared" ca="1" si="5"/>
        <v>21</v>
      </c>
    </row>
    <row r="252" spans="1:26" x14ac:dyDescent="0.2">
      <c r="A252" s="32" t="s">
        <v>506</v>
      </c>
      <c r="B252" s="32" t="s">
        <v>106</v>
      </c>
      <c r="C252" s="33">
        <v>13233</v>
      </c>
      <c r="D252" s="34">
        <v>122477</v>
      </c>
      <c r="K252" s="34"/>
      <c r="N252" s="42">
        <v>430002752</v>
      </c>
      <c r="O252" s="36">
        <v>9706194175</v>
      </c>
      <c r="P252" s="24" t="s">
        <v>115</v>
      </c>
      <c r="Q252" s="37">
        <v>104296</v>
      </c>
      <c r="R252" s="38" t="s">
        <v>87</v>
      </c>
      <c r="S252" s="25"/>
      <c r="T252" s="25"/>
      <c r="U252" s="39">
        <v>936003296</v>
      </c>
      <c r="V252" s="38" t="s">
        <v>507</v>
      </c>
      <c r="W252" s="40" t="s">
        <v>89</v>
      </c>
      <c r="X252" s="38" t="s">
        <v>224</v>
      </c>
      <c r="Y252" s="41">
        <v>35204</v>
      </c>
      <c r="Z252" s="24">
        <f t="shared" ca="1" si="5"/>
        <v>25</v>
      </c>
    </row>
    <row r="253" spans="1:26" x14ac:dyDescent="0.2">
      <c r="A253" s="32" t="s">
        <v>508</v>
      </c>
      <c r="B253" s="32" t="s">
        <v>106</v>
      </c>
      <c r="C253" s="33">
        <v>72448</v>
      </c>
      <c r="D253" s="34">
        <v>46367</v>
      </c>
      <c r="K253" s="34"/>
      <c r="N253" s="42">
        <v>430006440</v>
      </c>
      <c r="O253" s="36">
        <v>7192400087</v>
      </c>
      <c r="P253" s="24" t="s">
        <v>108</v>
      </c>
      <c r="Q253" s="37">
        <v>126973</v>
      </c>
      <c r="R253" s="38" t="s">
        <v>87</v>
      </c>
      <c r="S253" s="25"/>
      <c r="T253" s="25"/>
      <c r="U253" s="39">
        <v>578006359</v>
      </c>
      <c r="V253" s="38" t="s">
        <v>509</v>
      </c>
      <c r="W253" s="40" t="s">
        <v>105</v>
      </c>
      <c r="X253" s="38" t="s">
        <v>106</v>
      </c>
      <c r="Y253" s="41">
        <v>38459</v>
      </c>
      <c r="Z253" s="24">
        <f t="shared" ca="1" si="5"/>
        <v>16</v>
      </c>
    </row>
    <row r="254" spans="1:26" x14ac:dyDescent="0.2">
      <c r="A254" s="32" t="s">
        <v>510</v>
      </c>
      <c r="B254" s="32" t="s">
        <v>106</v>
      </c>
      <c r="C254" s="33">
        <v>99398</v>
      </c>
      <c r="D254" s="34">
        <v>44406</v>
      </c>
      <c r="K254" s="34"/>
      <c r="N254" s="35">
        <v>431000330</v>
      </c>
      <c r="O254" s="36">
        <v>9705866679</v>
      </c>
      <c r="P254" s="24" t="s">
        <v>92</v>
      </c>
      <c r="Q254" s="37">
        <v>73488</v>
      </c>
      <c r="R254" s="38" t="s">
        <v>87</v>
      </c>
      <c r="S254" s="25"/>
      <c r="T254" s="25"/>
      <c r="U254" s="39">
        <v>491006485</v>
      </c>
      <c r="V254" s="38" t="s">
        <v>490</v>
      </c>
      <c r="W254" s="40" t="s">
        <v>95</v>
      </c>
      <c r="X254" s="38" t="s">
        <v>123</v>
      </c>
      <c r="Y254" s="41">
        <v>37441</v>
      </c>
      <c r="Z254" s="24">
        <f t="shared" ca="1" si="5"/>
        <v>19</v>
      </c>
    </row>
    <row r="255" spans="1:26" x14ac:dyDescent="0.2">
      <c r="A255" s="32" t="s">
        <v>511</v>
      </c>
      <c r="B255" s="32" t="s">
        <v>106</v>
      </c>
      <c r="C255" s="33">
        <v>98745</v>
      </c>
      <c r="D255" s="34">
        <v>113448</v>
      </c>
      <c r="K255" s="34"/>
      <c r="N255" s="35">
        <v>431008194</v>
      </c>
      <c r="O255" s="36">
        <v>9708642893</v>
      </c>
      <c r="P255" s="24" t="s">
        <v>108</v>
      </c>
      <c r="Q255" s="37">
        <v>83586</v>
      </c>
      <c r="R255" s="38" t="s">
        <v>93</v>
      </c>
      <c r="S255" s="25"/>
      <c r="T255" s="25"/>
      <c r="U255" s="39">
        <v>907007584</v>
      </c>
      <c r="V255" s="38" t="s">
        <v>512</v>
      </c>
      <c r="W255" s="40" t="s">
        <v>89</v>
      </c>
      <c r="X255" s="38" t="s">
        <v>110</v>
      </c>
      <c r="Y255" s="41">
        <v>42401</v>
      </c>
      <c r="Z255" s="24">
        <f t="shared" ca="1" si="5"/>
        <v>6</v>
      </c>
    </row>
    <row r="256" spans="1:26" x14ac:dyDescent="0.2">
      <c r="A256" s="32" t="s">
        <v>513</v>
      </c>
      <c r="B256" s="32" t="s">
        <v>106</v>
      </c>
      <c r="C256" s="33">
        <v>74805</v>
      </c>
      <c r="D256" s="34">
        <v>69611</v>
      </c>
      <c r="K256" s="34"/>
      <c r="N256" s="42">
        <v>432005894</v>
      </c>
      <c r="O256" s="36">
        <v>3031876990</v>
      </c>
      <c r="P256" s="24"/>
      <c r="Q256" s="37">
        <v>30473</v>
      </c>
      <c r="R256" s="38" t="s">
        <v>103</v>
      </c>
      <c r="S256" s="25"/>
      <c r="T256" s="25"/>
      <c r="U256" s="39">
        <v>743008004</v>
      </c>
      <c r="V256" s="38" t="s">
        <v>514</v>
      </c>
      <c r="W256" s="40" t="s">
        <v>173</v>
      </c>
      <c r="X256" s="38" t="s">
        <v>106</v>
      </c>
      <c r="Y256" s="41">
        <v>38524</v>
      </c>
      <c r="Z256" s="24">
        <f t="shared" ca="1" si="5"/>
        <v>16</v>
      </c>
    </row>
    <row r="257" spans="1:26" x14ac:dyDescent="0.2">
      <c r="A257" s="32" t="s">
        <v>515</v>
      </c>
      <c r="B257" s="32" t="s">
        <v>106</v>
      </c>
      <c r="C257" s="33">
        <v>45499</v>
      </c>
      <c r="D257" s="34">
        <v>86956</v>
      </c>
      <c r="K257" s="34"/>
      <c r="N257" s="42">
        <v>432006414</v>
      </c>
      <c r="O257" s="36">
        <v>7193539786</v>
      </c>
      <c r="P257" s="24"/>
      <c r="Q257" s="37">
        <v>59575</v>
      </c>
      <c r="R257" s="38" t="s">
        <v>103</v>
      </c>
      <c r="S257" s="25"/>
      <c r="T257" s="25"/>
      <c r="U257" s="39">
        <v>903005127</v>
      </c>
      <c r="V257" s="38" t="s">
        <v>339</v>
      </c>
      <c r="W257" s="40" t="s">
        <v>95</v>
      </c>
      <c r="X257" s="38" t="s">
        <v>192</v>
      </c>
      <c r="Y257" s="41">
        <v>40161</v>
      </c>
      <c r="Z257" s="24">
        <f t="shared" ca="1" si="5"/>
        <v>12</v>
      </c>
    </row>
    <row r="258" spans="1:26" x14ac:dyDescent="0.2">
      <c r="A258" s="32" t="s">
        <v>516</v>
      </c>
      <c r="B258" s="32" t="s">
        <v>106</v>
      </c>
      <c r="C258" s="33">
        <v>28352</v>
      </c>
      <c r="D258" s="34">
        <v>51258</v>
      </c>
      <c r="K258" s="34"/>
      <c r="N258" s="42">
        <v>432007321</v>
      </c>
      <c r="O258" s="36">
        <v>3032339143</v>
      </c>
      <c r="P258" s="24" t="s">
        <v>98</v>
      </c>
      <c r="Q258" s="37">
        <v>85901</v>
      </c>
      <c r="R258" s="38" t="s">
        <v>87</v>
      </c>
      <c r="S258" s="25"/>
      <c r="T258" s="25"/>
      <c r="U258" s="39">
        <v>431000330</v>
      </c>
      <c r="V258" s="38" t="s">
        <v>388</v>
      </c>
      <c r="W258" s="40" t="s">
        <v>89</v>
      </c>
      <c r="X258" s="38" t="s">
        <v>120</v>
      </c>
      <c r="Y258" s="41">
        <v>41328</v>
      </c>
      <c r="Z258" s="24">
        <f t="shared" ref="Z258:Z321" ca="1" si="6">DATEDIF(Y258,TODAY(),"Y")</f>
        <v>9</v>
      </c>
    </row>
    <row r="259" spans="1:26" x14ac:dyDescent="0.2">
      <c r="A259" s="32" t="s">
        <v>517</v>
      </c>
      <c r="B259" s="32" t="s">
        <v>106</v>
      </c>
      <c r="C259" s="33">
        <v>16817</v>
      </c>
      <c r="D259" s="34">
        <v>20159</v>
      </c>
      <c r="K259" s="34"/>
      <c r="N259" s="35">
        <v>432009378</v>
      </c>
      <c r="O259" s="36">
        <v>5052814530</v>
      </c>
      <c r="P259" s="24" t="s">
        <v>108</v>
      </c>
      <c r="Q259" s="37">
        <v>124514</v>
      </c>
      <c r="R259" s="38" t="s">
        <v>93</v>
      </c>
      <c r="S259" s="25"/>
      <c r="T259" s="25"/>
      <c r="U259" s="39">
        <v>514008045</v>
      </c>
      <c r="V259" s="38" t="s">
        <v>434</v>
      </c>
      <c r="W259" s="40" t="s">
        <v>95</v>
      </c>
      <c r="X259" s="38" t="s">
        <v>106</v>
      </c>
      <c r="Y259" s="41">
        <v>40461</v>
      </c>
      <c r="Z259" s="24">
        <f t="shared" ca="1" si="6"/>
        <v>11</v>
      </c>
    </row>
    <row r="260" spans="1:26" x14ac:dyDescent="0.2">
      <c r="A260" s="32" t="s">
        <v>518</v>
      </c>
      <c r="B260" s="32" t="s">
        <v>106</v>
      </c>
      <c r="C260" s="33">
        <v>55100</v>
      </c>
      <c r="D260" s="34">
        <v>96750</v>
      </c>
      <c r="K260" s="34"/>
      <c r="N260" s="42">
        <v>433000320</v>
      </c>
      <c r="O260" s="36">
        <v>3032604602</v>
      </c>
      <c r="P260" s="24" t="s">
        <v>115</v>
      </c>
      <c r="Q260" s="37">
        <v>52875</v>
      </c>
      <c r="R260" s="38" t="s">
        <v>87</v>
      </c>
      <c r="S260" s="25"/>
      <c r="T260" s="25"/>
      <c r="U260" s="39">
        <v>779008961</v>
      </c>
      <c r="V260" s="38" t="s">
        <v>519</v>
      </c>
      <c r="W260" s="40" t="s">
        <v>105</v>
      </c>
      <c r="X260" s="38" t="s">
        <v>120</v>
      </c>
      <c r="Y260" s="41">
        <v>35502</v>
      </c>
      <c r="Z260" s="24">
        <f t="shared" ca="1" si="6"/>
        <v>24</v>
      </c>
    </row>
    <row r="261" spans="1:26" x14ac:dyDescent="0.2">
      <c r="A261" s="32" t="s">
        <v>520</v>
      </c>
      <c r="B261" s="32" t="s">
        <v>106</v>
      </c>
      <c r="C261" s="33">
        <v>90261</v>
      </c>
      <c r="D261" s="34">
        <v>55843</v>
      </c>
      <c r="K261" s="34"/>
      <c r="N261" s="42">
        <v>433000612</v>
      </c>
      <c r="O261" s="36">
        <v>5055594427</v>
      </c>
      <c r="P261" s="24" t="s">
        <v>86</v>
      </c>
      <c r="Q261" s="37">
        <v>121840</v>
      </c>
      <c r="R261" s="38" t="s">
        <v>87</v>
      </c>
      <c r="S261" s="25"/>
      <c r="T261" s="25"/>
      <c r="U261" s="39">
        <v>212008950</v>
      </c>
      <c r="V261" s="38" t="s">
        <v>491</v>
      </c>
      <c r="W261" s="40" t="s">
        <v>105</v>
      </c>
      <c r="X261" s="38" t="s">
        <v>106</v>
      </c>
      <c r="Y261" s="41">
        <v>41314</v>
      </c>
      <c r="Z261" s="24">
        <f t="shared" ca="1" si="6"/>
        <v>9</v>
      </c>
    </row>
    <row r="262" spans="1:26" x14ac:dyDescent="0.2">
      <c r="A262" s="32" t="s">
        <v>521</v>
      </c>
      <c r="B262" s="32" t="s">
        <v>106</v>
      </c>
      <c r="C262" s="33">
        <v>99489</v>
      </c>
      <c r="D262" s="34">
        <v>55713</v>
      </c>
      <c r="K262" s="34"/>
      <c r="N262" s="42">
        <v>435006387</v>
      </c>
      <c r="O262" s="36">
        <v>9708472270</v>
      </c>
      <c r="P262" s="24"/>
      <c r="Q262" s="37">
        <v>45780</v>
      </c>
      <c r="R262" s="38" t="s">
        <v>103</v>
      </c>
      <c r="S262" s="25"/>
      <c r="T262" s="25"/>
      <c r="U262" s="39">
        <v>396006973</v>
      </c>
      <c r="V262" s="38" t="s">
        <v>522</v>
      </c>
      <c r="W262" s="40" t="s">
        <v>89</v>
      </c>
      <c r="X262" s="38" t="s">
        <v>120</v>
      </c>
      <c r="Y262" s="41">
        <v>40731</v>
      </c>
      <c r="Z262" s="24">
        <f t="shared" ca="1" si="6"/>
        <v>10</v>
      </c>
    </row>
    <row r="263" spans="1:26" x14ac:dyDescent="0.2">
      <c r="A263" s="32" t="s">
        <v>523</v>
      </c>
      <c r="B263" s="32" t="s">
        <v>106</v>
      </c>
      <c r="C263" s="33">
        <v>74506</v>
      </c>
      <c r="D263" s="34">
        <v>23409</v>
      </c>
      <c r="K263" s="34"/>
      <c r="N263" s="42">
        <v>435007144</v>
      </c>
      <c r="O263" s="36">
        <v>5056965088</v>
      </c>
      <c r="P263" s="24" t="s">
        <v>108</v>
      </c>
      <c r="Q263" s="37">
        <v>74696</v>
      </c>
      <c r="R263" s="38" t="s">
        <v>87</v>
      </c>
      <c r="S263" s="25"/>
      <c r="T263" s="25"/>
      <c r="U263" s="39">
        <v>266009123</v>
      </c>
      <c r="V263" s="38" t="s">
        <v>524</v>
      </c>
      <c r="W263" s="40" t="s">
        <v>95</v>
      </c>
      <c r="X263" s="38" t="s">
        <v>106</v>
      </c>
      <c r="Y263" s="41">
        <v>37414</v>
      </c>
      <c r="Z263" s="24">
        <f t="shared" ca="1" si="6"/>
        <v>19</v>
      </c>
    </row>
    <row r="264" spans="1:26" x14ac:dyDescent="0.2">
      <c r="A264" s="32" t="s">
        <v>525</v>
      </c>
      <c r="B264" s="32" t="s">
        <v>106</v>
      </c>
      <c r="C264" s="33">
        <v>30332</v>
      </c>
      <c r="D264" s="34">
        <v>58879</v>
      </c>
      <c r="K264" s="34"/>
      <c r="N264" s="42">
        <v>435009601</v>
      </c>
      <c r="O264" s="36">
        <v>7198252392</v>
      </c>
      <c r="P264" s="24" t="s">
        <v>92</v>
      </c>
      <c r="Q264" s="37">
        <v>122701</v>
      </c>
      <c r="R264" s="38" t="s">
        <v>87</v>
      </c>
      <c r="S264" s="25"/>
      <c r="T264" s="25"/>
      <c r="U264" s="39">
        <v>251006698</v>
      </c>
      <c r="V264" s="38" t="s">
        <v>107</v>
      </c>
      <c r="W264" s="40" t="s">
        <v>89</v>
      </c>
      <c r="X264" s="38" t="s">
        <v>96</v>
      </c>
      <c r="Y264" s="41">
        <v>38543</v>
      </c>
      <c r="Z264" s="24">
        <f t="shared" ca="1" si="6"/>
        <v>16</v>
      </c>
    </row>
    <row r="265" spans="1:26" x14ac:dyDescent="0.2">
      <c r="A265" s="32" t="s">
        <v>526</v>
      </c>
      <c r="B265" s="32" t="s">
        <v>106</v>
      </c>
      <c r="C265" s="33">
        <v>27397</v>
      </c>
      <c r="D265" s="34">
        <v>35694</v>
      </c>
      <c r="K265" s="34"/>
      <c r="N265" s="35">
        <v>437004721</v>
      </c>
      <c r="O265" s="36">
        <v>7196168483</v>
      </c>
      <c r="P265" s="24"/>
      <c r="Q265" s="37">
        <v>39915</v>
      </c>
      <c r="R265" s="38" t="s">
        <v>125</v>
      </c>
      <c r="S265" s="25"/>
      <c r="T265" s="25"/>
      <c r="U265" s="39">
        <v>453005250</v>
      </c>
      <c r="V265" s="38" t="s">
        <v>527</v>
      </c>
      <c r="W265" s="40" t="s">
        <v>173</v>
      </c>
      <c r="X265" s="38" t="s">
        <v>106</v>
      </c>
      <c r="Y265" s="41">
        <v>40798</v>
      </c>
      <c r="Z265" s="24">
        <f t="shared" ca="1" si="6"/>
        <v>10</v>
      </c>
    </row>
    <row r="266" spans="1:26" x14ac:dyDescent="0.2">
      <c r="A266" s="32" t="s">
        <v>528</v>
      </c>
      <c r="B266" s="32" t="s">
        <v>106</v>
      </c>
      <c r="C266" s="33">
        <v>16462</v>
      </c>
      <c r="D266" s="34">
        <v>72423</v>
      </c>
      <c r="K266" s="34"/>
      <c r="N266" s="35">
        <v>437006042</v>
      </c>
      <c r="O266" s="36">
        <v>3032140101</v>
      </c>
      <c r="P266" s="24" t="s">
        <v>108</v>
      </c>
      <c r="Q266" s="37">
        <v>48216</v>
      </c>
      <c r="R266" s="38" t="s">
        <v>87</v>
      </c>
      <c r="S266" s="25"/>
      <c r="T266" s="25"/>
      <c r="U266" s="39">
        <v>492007833</v>
      </c>
      <c r="V266" s="38" t="s">
        <v>529</v>
      </c>
      <c r="W266" s="40" t="s">
        <v>117</v>
      </c>
      <c r="X266" s="38" t="s">
        <v>101</v>
      </c>
      <c r="Y266" s="41">
        <v>35331</v>
      </c>
      <c r="Z266" s="24">
        <f t="shared" ca="1" si="6"/>
        <v>25</v>
      </c>
    </row>
    <row r="267" spans="1:26" x14ac:dyDescent="0.2">
      <c r="A267" s="32" t="s">
        <v>530</v>
      </c>
      <c r="B267" s="32" t="s">
        <v>106</v>
      </c>
      <c r="C267" s="33">
        <v>50543</v>
      </c>
      <c r="D267" s="34">
        <v>94810</v>
      </c>
      <c r="K267" s="34"/>
      <c r="N267" s="42">
        <v>438002519</v>
      </c>
      <c r="O267" s="36">
        <v>9704785979</v>
      </c>
      <c r="P267" s="24" t="s">
        <v>115</v>
      </c>
      <c r="Q267" s="37">
        <v>93550</v>
      </c>
      <c r="R267" s="38" t="s">
        <v>93</v>
      </c>
      <c r="S267" s="25"/>
      <c r="T267" s="25"/>
      <c r="U267" s="39">
        <v>375007274</v>
      </c>
      <c r="V267" s="38" t="s">
        <v>232</v>
      </c>
      <c r="W267" s="40" t="s">
        <v>89</v>
      </c>
      <c r="X267" s="38" t="s">
        <v>377</v>
      </c>
      <c r="Y267" s="41">
        <v>39870</v>
      </c>
      <c r="Z267" s="24">
        <f t="shared" ca="1" si="6"/>
        <v>13</v>
      </c>
    </row>
    <row r="268" spans="1:26" x14ac:dyDescent="0.2">
      <c r="A268" s="32" t="s">
        <v>531</v>
      </c>
      <c r="B268" s="32" t="s">
        <v>106</v>
      </c>
      <c r="C268" s="33">
        <v>12974</v>
      </c>
      <c r="D268" s="34">
        <v>48644</v>
      </c>
      <c r="K268" s="34"/>
      <c r="N268" s="42">
        <v>440009865</v>
      </c>
      <c r="O268" s="36">
        <v>3032376215</v>
      </c>
      <c r="P268" s="24" t="s">
        <v>115</v>
      </c>
      <c r="Q268" s="37">
        <v>80340</v>
      </c>
      <c r="R268" s="38" t="s">
        <v>87</v>
      </c>
      <c r="S268" s="25"/>
      <c r="T268" s="25"/>
      <c r="U268" s="39">
        <v>776007109</v>
      </c>
      <c r="V268" s="38" t="s">
        <v>532</v>
      </c>
      <c r="W268" s="40" t="s">
        <v>173</v>
      </c>
      <c r="X268" s="38" t="s">
        <v>166</v>
      </c>
      <c r="Y268" s="41">
        <v>35541</v>
      </c>
      <c r="Z268" s="24">
        <f t="shared" ca="1" si="6"/>
        <v>24</v>
      </c>
    </row>
    <row r="269" spans="1:26" x14ac:dyDescent="0.2">
      <c r="A269" s="32" t="s">
        <v>533</v>
      </c>
      <c r="B269" s="32" t="s">
        <v>106</v>
      </c>
      <c r="C269" s="33">
        <v>40833</v>
      </c>
      <c r="D269" s="34">
        <v>60932</v>
      </c>
      <c r="K269" s="34"/>
      <c r="N269" s="42">
        <v>441009123</v>
      </c>
      <c r="O269" s="36">
        <v>5057230063</v>
      </c>
      <c r="P269" s="24" t="s">
        <v>108</v>
      </c>
      <c r="Q269" s="37">
        <v>37705</v>
      </c>
      <c r="R269" s="38" t="s">
        <v>87</v>
      </c>
      <c r="S269" s="25"/>
      <c r="T269" s="25"/>
      <c r="U269" s="39">
        <v>437006042</v>
      </c>
      <c r="V269" s="38" t="s">
        <v>534</v>
      </c>
      <c r="W269" s="40" t="s">
        <v>105</v>
      </c>
      <c r="X269" s="38" t="s">
        <v>106</v>
      </c>
      <c r="Y269" s="41">
        <v>37112</v>
      </c>
      <c r="Z269" s="24">
        <f t="shared" ca="1" si="6"/>
        <v>20</v>
      </c>
    </row>
    <row r="270" spans="1:26" x14ac:dyDescent="0.2">
      <c r="A270" s="32" t="s">
        <v>535</v>
      </c>
      <c r="B270" s="32" t="s">
        <v>106</v>
      </c>
      <c r="C270" s="33">
        <v>72350</v>
      </c>
      <c r="D270" s="34">
        <v>106573</v>
      </c>
      <c r="K270" s="34"/>
      <c r="N270" s="42">
        <v>443001198</v>
      </c>
      <c r="O270" s="36">
        <v>9705829090</v>
      </c>
      <c r="P270" s="24"/>
      <c r="Q270" s="37">
        <v>54267</v>
      </c>
      <c r="R270" s="38" t="s">
        <v>103</v>
      </c>
      <c r="S270" s="25"/>
      <c r="T270" s="25"/>
      <c r="U270" s="39">
        <v>192009615</v>
      </c>
      <c r="V270" s="38" t="s">
        <v>536</v>
      </c>
      <c r="W270" s="40" t="s">
        <v>89</v>
      </c>
      <c r="X270" s="38" t="s">
        <v>106</v>
      </c>
      <c r="Y270" s="41">
        <v>36895</v>
      </c>
      <c r="Z270" s="24">
        <f t="shared" ca="1" si="6"/>
        <v>21</v>
      </c>
    </row>
    <row r="271" spans="1:26" x14ac:dyDescent="0.2">
      <c r="A271" s="32" t="s">
        <v>537</v>
      </c>
      <c r="B271" s="32" t="s">
        <v>106</v>
      </c>
      <c r="C271" s="33">
        <v>14019</v>
      </c>
      <c r="D271" s="34">
        <v>61229</v>
      </c>
      <c r="K271" s="34"/>
      <c r="N271" s="42">
        <v>443001756</v>
      </c>
      <c r="O271" s="36">
        <v>9701156902</v>
      </c>
      <c r="P271" s="24"/>
      <c r="Q271" s="37">
        <v>65696</v>
      </c>
      <c r="R271" s="38" t="s">
        <v>103</v>
      </c>
      <c r="S271" s="25"/>
      <c r="T271" s="25"/>
      <c r="U271" s="39">
        <v>830000615</v>
      </c>
      <c r="V271" s="38" t="s">
        <v>234</v>
      </c>
      <c r="W271" s="40" t="s">
        <v>105</v>
      </c>
      <c r="X271" s="38" t="s">
        <v>123</v>
      </c>
      <c r="Y271" s="41">
        <v>35152</v>
      </c>
      <c r="Z271" s="24">
        <f t="shared" ca="1" si="6"/>
        <v>25</v>
      </c>
    </row>
    <row r="272" spans="1:26" x14ac:dyDescent="0.2">
      <c r="A272" s="32" t="s">
        <v>538</v>
      </c>
      <c r="B272" s="32" t="s">
        <v>106</v>
      </c>
      <c r="C272" s="33">
        <v>13074</v>
      </c>
      <c r="D272" s="34">
        <v>67657</v>
      </c>
      <c r="K272" s="34"/>
      <c r="N272" s="42">
        <v>443007002</v>
      </c>
      <c r="O272" s="36">
        <v>3031220758</v>
      </c>
      <c r="P272" s="24" t="s">
        <v>108</v>
      </c>
      <c r="Q272" s="37">
        <v>94947</v>
      </c>
      <c r="R272" s="38" t="s">
        <v>87</v>
      </c>
      <c r="S272" s="25"/>
      <c r="T272" s="25"/>
      <c r="U272" s="39">
        <v>997009126</v>
      </c>
      <c r="V272" s="38" t="s">
        <v>493</v>
      </c>
      <c r="W272" s="40" t="s">
        <v>100</v>
      </c>
      <c r="X272" s="38" t="s">
        <v>101</v>
      </c>
      <c r="Y272" s="41">
        <v>42007</v>
      </c>
      <c r="Z272" s="24">
        <f t="shared" ca="1" si="6"/>
        <v>7</v>
      </c>
    </row>
    <row r="273" spans="1:26" x14ac:dyDescent="0.2">
      <c r="A273" s="32" t="s">
        <v>539</v>
      </c>
      <c r="B273" s="32" t="s">
        <v>106</v>
      </c>
      <c r="C273" s="33">
        <v>50068</v>
      </c>
      <c r="D273" s="34">
        <v>82032</v>
      </c>
      <c r="K273" s="34"/>
      <c r="N273" s="42">
        <v>445000636</v>
      </c>
      <c r="O273" s="36">
        <v>7192917217</v>
      </c>
      <c r="P273" s="24" t="s">
        <v>86</v>
      </c>
      <c r="Q273" s="37">
        <v>57511</v>
      </c>
      <c r="R273" s="38" t="s">
        <v>87</v>
      </c>
      <c r="S273" s="25"/>
      <c r="T273" s="25"/>
      <c r="U273" s="39">
        <v>391003704</v>
      </c>
      <c r="V273" s="38" t="s">
        <v>540</v>
      </c>
      <c r="W273" s="40" t="s">
        <v>117</v>
      </c>
      <c r="X273" s="38" t="s">
        <v>106</v>
      </c>
      <c r="Y273" s="41">
        <v>37235</v>
      </c>
      <c r="Z273" s="24">
        <f t="shared" ca="1" si="6"/>
        <v>20</v>
      </c>
    </row>
    <row r="274" spans="1:26" x14ac:dyDescent="0.2">
      <c r="A274" s="32" t="s">
        <v>541</v>
      </c>
      <c r="B274" s="32" t="s">
        <v>106</v>
      </c>
      <c r="C274" s="33">
        <v>40174</v>
      </c>
      <c r="D274" s="34">
        <v>48327</v>
      </c>
      <c r="K274" s="34"/>
      <c r="N274" s="42">
        <v>445003754</v>
      </c>
      <c r="O274" s="36">
        <v>5055252544</v>
      </c>
      <c r="P274" s="24" t="s">
        <v>108</v>
      </c>
      <c r="Q274" s="37">
        <v>69228</v>
      </c>
      <c r="R274" s="38" t="s">
        <v>87</v>
      </c>
      <c r="S274" s="25"/>
      <c r="T274" s="25"/>
      <c r="U274" s="39">
        <v>549004126</v>
      </c>
      <c r="V274" s="38" t="s">
        <v>542</v>
      </c>
      <c r="W274" s="40" t="s">
        <v>105</v>
      </c>
      <c r="X274" s="38" t="s">
        <v>166</v>
      </c>
      <c r="Y274" s="41">
        <v>42296</v>
      </c>
      <c r="Z274" s="24">
        <f t="shared" ca="1" si="6"/>
        <v>6</v>
      </c>
    </row>
    <row r="275" spans="1:26" x14ac:dyDescent="0.2">
      <c r="A275" s="32" t="s">
        <v>543</v>
      </c>
      <c r="B275" s="32" t="s">
        <v>106</v>
      </c>
      <c r="C275" s="33">
        <v>75158</v>
      </c>
      <c r="D275" s="34">
        <v>82243</v>
      </c>
      <c r="K275" s="34"/>
      <c r="N275" s="42">
        <v>446005905</v>
      </c>
      <c r="O275" s="36">
        <v>9701593705</v>
      </c>
      <c r="P275" s="24" t="s">
        <v>108</v>
      </c>
      <c r="Q275" s="37">
        <v>124026</v>
      </c>
      <c r="R275" s="38" t="s">
        <v>87</v>
      </c>
      <c r="S275" s="25"/>
      <c r="T275" s="25"/>
      <c r="U275" s="39">
        <v>940008237</v>
      </c>
      <c r="V275" s="38" t="s">
        <v>494</v>
      </c>
      <c r="W275" s="40" t="s">
        <v>117</v>
      </c>
      <c r="X275" s="38" t="s">
        <v>192</v>
      </c>
      <c r="Y275" s="41">
        <v>35206</v>
      </c>
      <c r="Z275" s="24">
        <f t="shared" ca="1" si="6"/>
        <v>25</v>
      </c>
    </row>
    <row r="276" spans="1:26" x14ac:dyDescent="0.2">
      <c r="A276" s="32" t="s">
        <v>544</v>
      </c>
      <c r="B276" s="32" t="s">
        <v>106</v>
      </c>
      <c r="C276" s="33">
        <v>62403</v>
      </c>
      <c r="D276" s="34">
        <v>57308</v>
      </c>
      <c r="K276" s="34"/>
      <c r="N276" s="42">
        <v>448003115</v>
      </c>
      <c r="O276" s="36">
        <v>7192121334</v>
      </c>
      <c r="P276" s="24" t="s">
        <v>92</v>
      </c>
      <c r="Q276" s="37">
        <v>50811</v>
      </c>
      <c r="R276" s="38" t="s">
        <v>87</v>
      </c>
      <c r="S276" s="25"/>
      <c r="T276" s="25"/>
      <c r="U276" s="39">
        <v>184003833</v>
      </c>
      <c r="V276" s="38" t="s">
        <v>545</v>
      </c>
      <c r="W276" s="40" t="s">
        <v>95</v>
      </c>
      <c r="X276" s="38" t="s">
        <v>546</v>
      </c>
      <c r="Y276" s="41">
        <v>35311</v>
      </c>
      <c r="Z276" s="24">
        <f t="shared" ca="1" si="6"/>
        <v>25</v>
      </c>
    </row>
    <row r="277" spans="1:26" x14ac:dyDescent="0.2">
      <c r="A277" s="32" t="s">
        <v>547</v>
      </c>
      <c r="B277" s="32" t="s">
        <v>106</v>
      </c>
      <c r="C277" s="33">
        <v>32585</v>
      </c>
      <c r="D277" s="34">
        <v>124166</v>
      </c>
      <c r="K277" s="34"/>
      <c r="N277" s="42">
        <v>450008263</v>
      </c>
      <c r="O277" s="36">
        <v>7192969056</v>
      </c>
      <c r="P277" s="24" t="s">
        <v>115</v>
      </c>
      <c r="Q277" s="37">
        <v>108067</v>
      </c>
      <c r="R277" s="38" t="s">
        <v>87</v>
      </c>
      <c r="S277" s="25"/>
      <c r="T277" s="25"/>
      <c r="U277" s="39">
        <v>271004322</v>
      </c>
      <c r="V277" s="38" t="s">
        <v>323</v>
      </c>
      <c r="W277" s="40" t="s">
        <v>173</v>
      </c>
      <c r="X277" s="38" t="s">
        <v>123</v>
      </c>
      <c r="Y277" s="41">
        <v>37043</v>
      </c>
      <c r="Z277" s="24">
        <f t="shared" ca="1" si="6"/>
        <v>20</v>
      </c>
    </row>
    <row r="278" spans="1:26" x14ac:dyDescent="0.2">
      <c r="A278" s="32" t="s">
        <v>548</v>
      </c>
      <c r="B278" s="32" t="s">
        <v>106</v>
      </c>
      <c r="C278" s="33">
        <v>59371</v>
      </c>
      <c r="D278" s="34">
        <v>65954</v>
      </c>
      <c r="K278" s="34"/>
      <c r="N278" s="42">
        <v>453005250</v>
      </c>
      <c r="O278" s="36">
        <v>9706505454</v>
      </c>
      <c r="P278" s="24"/>
      <c r="Q278" s="37">
        <v>48209</v>
      </c>
      <c r="R278" s="38" t="s">
        <v>103</v>
      </c>
      <c r="S278" s="25"/>
      <c r="T278" s="25"/>
      <c r="U278" s="39">
        <v>488002498</v>
      </c>
      <c r="V278" s="38" t="s">
        <v>549</v>
      </c>
      <c r="W278" s="40" t="s">
        <v>95</v>
      </c>
      <c r="X278" s="38" t="s">
        <v>123</v>
      </c>
      <c r="Y278" s="41">
        <v>39884</v>
      </c>
      <c r="Z278" s="24">
        <f t="shared" ca="1" si="6"/>
        <v>12</v>
      </c>
    </row>
    <row r="279" spans="1:26" x14ac:dyDescent="0.2">
      <c r="A279" s="32" t="s">
        <v>550</v>
      </c>
      <c r="B279" s="32" t="s">
        <v>106</v>
      </c>
      <c r="C279" s="33">
        <v>63601</v>
      </c>
      <c r="D279" s="34">
        <v>96433</v>
      </c>
      <c r="K279" s="34"/>
      <c r="N279" s="42">
        <v>455008527</v>
      </c>
      <c r="O279" s="36">
        <v>7196525807</v>
      </c>
      <c r="P279" s="24" t="s">
        <v>92</v>
      </c>
      <c r="Q279" s="37">
        <v>44624</v>
      </c>
      <c r="R279" s="38" t="s">
        <v>87</v>
      </c>
      <c r="S279" s="25"/>
      <c r="T279" s="25"/>
      <c r="U279" s="39">
        <v>670006997</v>
      </c>
      <c r="V279" s="38" t="s">
        <v>551</v>
      </c>
      <c r="W279" s="40" t="s">
        <v>100</v>
      </c>
      <c r="X279" s="38" t="s">
        <v>106</v>
      </c>
      <c r="Y279" s="41">
        <v>40245</v>
      </c>
      <c r="Z279" s="24">
        <f t="shared" ca="1" si="6"/>
        <v>11</v>
      </c>
    </row>
    <row r="280" spans="1:26" x14ac:dyDescent="0.2">
      <c r="A280" s="32" t="s">
        <v>552</v>
      </c>
      <c r="B280" s="32" t="s">
        <v>106</v>
      </c>
      <c r="C280" s="33">
        <v>12834</v>
      </c>
      <c r="D280" s="34">
        <v>93133</v>
      </c>
      <c r="K280" s="34"/>
      <c r="N280" s="42">
        <v>458002691</v>
      </c>
      <c r="O280" s="36">
        <v>5051777060</v>
      </c>
      <c r="P280" s="24" t="s">
        <v>115</v>
      </c>
      <c r="Q280" s="37">
        <v>47285</v>
      </c>
      <c r="R280" s="38" t="s">
        <v>87</v>
      </c>
      <c r="S280" s="25"/>
      <c r="T280" s="25"/>
      <c r="U280" s="39">
        <v>677006328</v>
      </c>
      <c r="V280" s="38" t="s">
        <v>553</v>
      </c>
      <c r="W280" s="40" t="s">
        <v>105</v>
      </c>
      <c r="X280" s="38" t="s">
        <v>120</v>
      </c>
      <c r="Y280" s="41">
        <v>39635</v>
      </c>
      <c r="Z280" s="24">
        <f t="shared" ca="1" si="6"/>
        <v>13</v>
      </c>
    </row>
    <row r="281" spans="1:26" x14ac:dyDescent="0.2">
      <c r="A281" s="32" t="s">
        <v>554</v>
      </c>
      <c r="B281" s="32" t="s">
        <v>106</v>
      </c>
      <c r="C281" s="33">
        <v>68469</v>
      </c>
      <c r="D281" s="34">
        <v>51614</v>
      </c>
      <c r="K281" s="34"/>
      <c r="N281" s="42">
        <v>459004225</v>
      </c>
      <c r="O281" s="36">
        <v>5058238755</v>
      </c>
      <c r="P281" s="24" t="s">
        <v>115</v>
      </c>
      <c r="Q281" s="37">
        <v>54781</v>
      </c>
      <c r="R281" s="38" t="s">
        <v>87</v>
      </c>
      <c r="S281" s="25"/>
      <c r="T281" s="25"/>
      <c r="U281" s="39">
        <v>737003577</v>
      </c>
      <c r="V281" s="38" t="s">
        <v>555</v>
      </c>
      <c r="W281" s="40" t="s">
        <v>89</v>
      </c>
      <c r="X281" s="38" t="s">
        <v>96</v>
      </c>
      <c r="Y281" s="41">
        <v>35929</v>
      </c>
      <c r="Z281" s="24">
        <f t="shared" ca="1" si="6"/>
        <v>23</v>
      </c>
    </row>
    <row r="282" spans="1:26" x14ac:dyDescent="0.2">
      <c r="A282" s="32" t="s">
        <v>556</v>
      </c>
      <c r="B282" s="32" t="s">
        <v>106</v>
      </c>
      <c r="C282" s="33">
        <v>67717</v>
      </c>
      <c r="D282" s="34">
        <v>75656</v>
      </c>
      <c r="K282" s="34"/>
      <c r="N282" s="42">
        <v>462007368</v>
      </c>
      <c r="O282" s="36">
        <v>3036718651</v>
      </c>
      <c r="P282" s="24" t="s">
        <v>115</v>
      </c>
      <c r="Q282" s="37">
        <v>119384</v>
      </c>
      <c r="R282" s="38" t="s">
        <v>87</v>
      </c>
      <c r="S282" s="25"/>
      <c r="T282" s="25"/>
      <c r="U282" s="39">
        <v>231005696</v>
      </c>
      <c r="V282" s="38" t="s">
        <v>496</v>
      </c>
      <c r="W282" s="40" t="s">
        <v>89</v>
      </c>
      <c r="X282" s="38" t="s">
        <v>120</v>
      </c>
      <c r="Y282" s="41">
        <v>36661</v>
      </c>
      <c r="Z282" s="24">
        <f t="shared" ca="1" si="6"/>
        <v>21</v>
      </c>
    </row>
    <row r="283" spans="1:26" x14ac:dyDescent="0.2">
      <c r="A283" s="32" t="s">
        <v>557</v>
      </c>
      <c r="B283" s="32" t="s">
        <v>106</v>
      </c>
      <c r="C283" s="33">
        <v>66455</v>
      </c>
      <c r="D283" s="34">
        <v>88830</v>
      </c>
      <c r="K283" s="34"/>
      <c r="N283" s="42">
        <v>463001277</v>
      </c>
      <c r="O283" s="36">
        <v>3038304204</v>
      </c>
      <c r="P283" s="24"/>
      <c r="Q283" s="37">
        <v>129801</v>
      </c>
      <c r="R283" s="38" t="s">
        <v>125</v>
      </c>
      <c r="S283" s="25"/>
      <c r="T283" s="25"/>
      <c r="U283" s="39">
        <v>488002566</v>
      </c>
      <c r="V283" s="38" t="s">
        <v>497</v>
      </c>
      <c r="W283" s="40" t="s">
        <v>105</v>
      </c>
      <c r="X283" s="38" t="s">
        <v>96</v>
      </c>
      <c r="Y283" s="41">
        <v>36647</v>
      </c>
      <c r="Z283" s="24">
        <f t="shared" ca="1" si="6"/>
        <v>21</v>
      </c>
    </row>
    <row r="284" spans="1:26" x14ac:dyDescent="0.2">
      <c r="A284" s="32" t="s">
        <v>558</v>
      </c>
      <c r="B284" s="32" t="s">
        <v>106</v>
      </c>
      <c r="C284" s="33">
        <v>53423</v>
      </c>
      <c r="D284" s="34">
        <v>58860</v>
      </c>
      <c r="K284" s="34"/>
      <c r="N284" s="42">
        <v>464001556</v>
      </c>
      <c r="O284" s="36">
        <v>3033542524</v>
      </c>
      <c r="P284" s="24" t="s">
        <v>92</v>
      </c>
      <c r="Q284" s="37">
        <v>125813</v>
      </c>
      <c r="R284" s="38" t="s">
        <v>87</v>
      </c>
      <c r="S284" s="25"/>
      <c r="T284" s="25"/>
      <c r="U284" s="39">
        <v>338009393</v>
      </c>
      <c r="V284" s="38" t="s">
        <v>559</v>
      </c>
      <c r="W284" s="40" t="s">
        <v>173</v>
      </c>
      <c r="X284" s="38" t="s">
        <v>101</v>
      </c>
      <c r="Y284" s="41">
        <v>38295</v>
      </c>
      <c r="Z284" s="24">
        <f t="shared" ca="1" si="6"/>
        <v>17</v>
      </c>
    </row>
    <row r="285" spans="1:26" x14ac:dyDescent="0.2">
      <c r="A285" s="32" t="s">
        <v>560</v>
      </c>
      <c r="B285" s="32" t="s">
        <v>106</v>
      </c>
      <c r="C285" s="33">
        <v>28688</v>
      </c>
      <c r="D285" s="34">
        <v>90652</v>
      </c>
      <c r="K285" s="34"/>
      <c r="N285" s="42">
        <v>464005175</v>
      </c>
      <c r="O285" s="36">
        <v>9704361873</v>
      </c>
      <c r="P285" s="24" t="s">
        <v>98</v>
      </c>
      <c r="Q285" s="37">
        <v>58562</v>
      </c>
      <c r="R285" s="38" t="s">
        <v>87</v>
      </c>
      <c r="S285" s="25"/>
      <c r="T285" s="25"/>
      <c r="U285" s="39">
        <v>931006967</v>
      </c>
      <c r="V285" s="38" t="s">
        <v>561</v>
      </c>
      <c r="W285" s="40" t="s">
        <v>95</v>
      </c>
      <c r="X285" s="38" t="s">
        <v>120</v>
      </c>
      <c r="Y285" s="41">
        <v>41581</v>
      </c>
      <c r="Z285" s="24">
        <f t="shared" ca="1" si="6"/>
        <v>8</v>
      </c>
    </row>
    <row r="286" spans="1:26" x14ac:dyDescent="0.2">
      <c r="A286" s="32" t="s">
        <v>562</v>
      </c>
      <c r="B286" s="32" t="s">
        <v>106</v>
      </c>
      <c r="C286" s="33">
        <v>38032</v>
      </c>
      <c r="D286" s="34">
        <v>97186</v>
      </c>
      <c r="K286" s="34"/>
      <c r="N286" s="42">
        <v>466002274</v>
      </c>
      <c r="O286" s="36">
        <v>5058651774</v>
      </c>
      <c r="P286" s="24"/>
      <c r="Q286" s="37">
        <v>34040</v>
      </c>
      <c r="R286" s="38" t="s">
        <v>103</v>
      </c>
      <c r="S286" s="25"/>
      <c r="T286" s="25"/>
      <c r="U286" s="39">
        <v>357003095</v>
      </c>
      <c r="V286" s="38" t="s">
        <v>341</v>
      </c>
      <c r="W286" s="40" t="s">
        <v>95</v>
      </c>
      <c r="X286" s="38" t="s">
        <v>96</v>
      </c>
      <c r="Y286" s="41">
        <v>35744</v>
      </c>
      <c r="Z286" s="24">
        <f t="shared" ca="1" si="6"/>
        <v>24</v>
      </c>
    </row>
    <row r="287" spans="1:26" x14ac:dyDescent="0.2">
      <c r="A287" s="32" t="s">
        <v>563</v>
      </c>
      <c r="B287" s="32" t="s">
        <v>106</v>
      </c>
      <c r="C287" s="33">
        <v>79080</v>
      </c>
      <c r="D287" s="34">
        <v>49931</v>
      </c>
      <c r="K287" s="34"/>
      <c r="N287" s="42">
        <v>469000778</v>
      </c>
      <c r="O287" s="36">
        <v>7197091949</v>
      </c>
      <c r="P287" s="24"/>
      <c r="Q287" s="37">
        <v>94988</v>
      </c>
      <c r="R287" s="38" t="s">
        <v>125</v>
      </c>
      <c r="S287" s="25"/>
      <c r="T287" s="25"/>
      <c r="U287" s="39">
        <v>787005821</v>
      </c>
      <c r="V287" s="38" t="s">
        <v>499</v>
      </c>
      <c r="W287" s="40" t="s">
        <v>117</v>
      </c>
      <c r="X287" s="38" t="s">
        <v>112</v>
      </c>
      <c r="Y287" s="41">
        <v>39328</v>
      </c>
      <c r="Z287" s="24">
        <f t="shared" ca="1" si="6"/>
        <v>14</v>
      </c>
    </row>
    <row r="288" spans="1:26" x14ac:dyDescent="0.2">
      <c r="A288" s="32" t="s">
        <v>564</v>
      </c>
      <c r="B288" s="32" t="s">
        <v>106</v>
      </c>
      <c r="C288" s="33">
        <v>15091</v>
      </c>
      <c r="D288" s="34">
        <v>87008</v>
      </c>
      <c r="K288" s="34"/>
      <c r="N288" s="42">
        <v>469007161</v>
      </c>
      <c r="O288" s="36">
        <v>7196844371</v>
      </c>
      <c r="P288" s="24" t="s">
        <v>108</v>
      </c>
      <c r="Q288" s="37">
        <v>110354</v>
      </c>
      <c r="R288" s="38" t="s">
        <v>87</v>
      </c>
      <c r="S288" s="25"/>
      <c r="T288" s="25"/>
      <c r="U288" s="39">
        <v>425008999</v>
      </c>
      <c r="V288" s="38" t="s">
        <v>565</v>
      </c>
      <c r="W288" s="40" t="s">
        <v>100</v>
      </c>
      <c r="X288" s="38" t="s">
        <v>106</v>
      </c>
      <c r="Y288" s="41">
        <v>37285</v>
      </c>
      <c r="Z288" s="24">
        <f t="shared" ca="1" si="6"/>
        <v>20</v>
      </c>
    </row>
    <row r="289" spans="1:26" x14ac:dyDescent="0.2">
      <c r="A289" s="32" t="s">
        <v>566</v>
      </c>
      <c r="B289" s="32" t="s">
        <v>106</v>
      </c>
      <c r="C289" s="33">
        <v>62596</v>
      </c>
      <c r="D289" s="34">
        <v>19106</v>
      </c>
      <c r="K289" s="34"/>
      <c r="N289" s="42">
        <v>469009877</v>
      </c>
      <c r="O289" s="36">
        <v>7196966637</v>
      </c>
      <c r="P289" s="24" t="s">
        <v>115</v>
      </c>
      <c r="Q289" s="37">
        <v>89224</v>
      </c>
      <c r="R289" s="38" t="s">
        <v>87</v>
      </c>
      <c r="S289" s="25"/>
      <c r="T289" s="25"/>
      <c r="U289" s="39">
        <v>810006760</v>
      </c>
      <c r="V289" s="38" t="s">
        <v>567</v>
      </c>
      <c r="W289" s="40" t="s">
        <v>89</v>
      </c>
      <c r="X289" s="38" t="s">
        <v>120</v>
      </c>
      <c r="Y289" s="41">
        <v>38619</v>
      </c>
      <c r="Z289" s="24">
        <f t="shared" ca="1" si="6"/>
        <v>16</v>
      </c>
    </row>
    <row r="290" spans="1:26" x14ac:dyDescent="0.2">
      <c r="A290" s="32" t="s">
        <v>568</v>
      </c>
      <c r="B290" s="32" t="s">
        <v>106</v>
      </c>
      <c r="C290" s="33">
        <v>12730</v>
      </c>
      <c r="D290" s="34">
        <v>105554</v>
      </c>
      <c r="K290" s="34"/>
      <c r="N290" s="42">
        <v>472002901</v>
      </c>
      <c r="O290" s="36">
        <v>5057317354</v>
      </c>
      <c r="P290" s="24" t="s">
        <v>86</v>
      </c>
      <c r="Q290" s="37">
        <v>129301</v>
      </c>
      <c r="R290" s="38" t="s">
        <v>87</v>
      </c>
      <c r="S290" s="25"/>
      <c r="T290" s="25"/>
      <c r="U290" s="39">
        <v>856007520</v>
      </c>
      <c r="V290" s="38" t="s">
        <v>569</v>
      </c>
      <c r="W290" s="40" t="s">
        <v>89</v>
      </c>
      <c r="X290" s="38" t="s">
        <v>123</v>
      </c>
      <c r="Y290" s="41">
        <v>36575</v>
      </c>
      <c r="Z290" s="24">
        <f t="shared" ca="1" si="6"/>
        <v>22</v>
      </c>
    </row>
    <row r="291" spans="1:26" x14ac:dyDescent="0.2">
      <c r="A291" s="32" t="s">
        <v>570</v>
      </c>
      <c r="B291" s="32" t="s">
        <v>106</v>
      </c>
      <c r="C291" s="33">
        <v>58796</v>
      </c>
      <c r="D291" s="34">
        <v>77584</v>
      </c>
      <c r="K291" s="34"/>
      <c r="N291" s="42">
        <v>475007086</v>
      </c>
      <c r="O291" s="36">
        <v>3031673267</v>
      </c>
      <c r="P291" s="24" t="s">
        <v>92</v>
      </c>
      <c r="Q291" s="37">
        <v>127874</v>
      </c>
      <c r="R291" s="38" t="s">
        <v>87</v>
      </c>
      <c r="S291" s="25"/>
      <c r="T291" s="25"/>
      <c r="U291" s="39">
        <v>313001602</v>
      </c>
      <c r="V291" s="38" t="s">
        <v>436</v>
      </c>
      <c r="W291" s="40" t="s">
        <v>105</v>
      </c>
      <c r="X291" s="38" t="s">
        <v>192</v>
      </c>
      <c r="Y291" s="41">
        <v>36678</v>
      </c>
      <c r="Z291" s="24">
        <f t="shared" ca="1" si="6"/>
        <v>21</v>
      </c>
    </row>
    <row r="292" spans="1:26" x14ac:dyDescent="0.2">
      <c r="A292" s="32" t="s">
        <v>571</v>
      </c>
      <c r="B292" s="32" t="s">
        <v>106</v>
      </c>
      <c r="C292" s="33">
        <v>55543</v>
      </c>
      <c r="D292" s="34">
        <v>90770</v>
      </c>
      <c r="K292" s="34"/>
      <c r="N292" s="42">
        <v>476000694</v>
      </c>
      <c r="O292" s="36">
        <v>9702551469</v>
      </c>
      <c r="P292" s="24" t="s">
        <v>98</v>
      </c>
      <c r="Q292" s="37">
        <v>49526</v>
      </c>
      <c r="R292" s="38" t="s">
        <v>93</v>
      </c>
      <c r="S292" s="25"/>
      <c r="T292" s="25"/>
      <c r="U292" s="39">
        <v>469009877</v>
      </c>
      <c r="V292" s="38" t="s">
        <v>501</v>
      </c>
      <c r="W292" s="40" t="s">
        <v>117</v>
      </c>
      <c r="X292" s="38" t="s">
        <v>195</v>
      </c>
      <c r="Y292" s="41">
        <v>39331</v>
      </c>
      <c r="Z292" s="24">
        <f t="shared" ca="1" si="6"/>
        <v>14</v>
      </c>
    </row>
    <row r="293" spans="1:26" x14ac:dyDescent="0.2">
      <c r="A293" s="32" t="s">
        <v>572</v>
      </c>
      <c r="B293" s="32" t="s">
        <v>106</v>
      </c>
      <c r="C293" s="33">
        <v>65118</v>
      </c>
      <c r="D293" s="34">
        <v>62721</v>
      </c>
      <c r="K293" s="34"/>
      <c r="N293" s="42">
        <v>479000468</v>
      </c>
      <c r="O293" s="36">
        <v>7197560634</v>
      </c>
      <c r="P293" s="24"/>
      <c r="Q293" s="37">
        <v>49147</v>
      </c>
      <c r="R293" s="38" t="s">
        <v>103</v>
      </c>
      <c r="S293" s="25"/>
      <c r="T293" s="25"/>
      <c r="U293" s="39">
        <v>997002517</v>
      </c>
      <c r="V293" s="38" t="s">
        <v>503</v>
      </c>
      <c r="W293" s="40" t="s">
        <v>117</v>
      </c>
      <c r="X293" s="38" t="s">
        <v>123</v>
      </c>
      <c r="Y293" s="41">
        <v>37121</v>
      </c>
      <c r="Z293" s="24">
        <f t="shared" ca="1" si="6"/>
        <v>20</v>
      </c>
    </row>
    <row r="294" spans="1:26" x14ac:dyDescent="0.2">
      <c r="A294" s="32" t="s">
        <v>573</v>
      </c>
      <c r="B294" s="32" t="s">
        <v>106</v>
      </c>
      <c r="C294" s="33">
        <v>43692</v>
      </c>
      <c r="D294" s="34">
        <v>105233</v>
      </c>
      <c r="K294" s="34"/>
      <c r="N294" s="42">
        <v>479004243</v>
      </c>
      <c r="O294" s="36">
        <v>3036593848</v>
      </c>
      <c r="P294" s="24" t="s">
        <v>108</v>
      </c>
      <c r="Q294" s="37">
        <v>129253</v>
      </c>
      <c r="R294" s="38" t="s">
        <v>87</v>
      </c>
      <c r="S294" s="25"/>
      <c r="T294" s="25"/>
      <c r="U294" s="39">
        <v>787007811</v>
      </c>
      <c r="V294" s="38" t="s">
        <v>504</v>
      </c>
      <c r="W294" s="40" t="s">
        <v>100</v>
      </c>
      <c r="X294" s="38" t="s">
        <v>106</v>
      </c>
      <c r="Y294" s="41">
        <v>39823</v>
      </c>
      <c r="Z294" s="24">
        <f t="shared" ca="1" si="6"/>
        <v>13</v>
      </c>
    </row>
    <row r="295" spans="1:26" x14ac:dyDescent="0.2">
      <c r="A295" s="32" t="s">
        <v>574</v>
      </c>
      <c r="B295" s="32" t="s">
        <v>106</v>
      </c>
      <c r="C295" s="33">
        <v>85293</v>
      </c>
      <c r="D295" s="34">
        <v>81781</v>
      </c>
      <c r="K295" s="34"/>
      <c r="N295" s="42">
        <v>479004781</v>
      </c>
      <c r="O295" s="36">
        <v>7192064219</v>
      </c>
      <c r="P295" s="24" t="s">
        <v>575</v>
      </c>
      <c r="Q295" s="37">
        <v>65377</v>
      </c>
      <c r="R295" s="38" t="s">
        <v>87</v>
      </c>
      <c r="S295" s="25"/>
      <c r="T295" s="25"/>
      <c r="U295" s="39">
        <v>117000499</v>
      </c>
      <c r="V295" s="38" t="s">
        <v>576</v>
      </c>
      <c r="W295" s="40" t="s">
        <v>89</v>
      </c>
      <c r="X295" s="38" t="s">
        <v>106</v>
      </c>
      <c r="Y295" s="41">
        <v>37450</v>
      </c>
      <c r="Z295" s="24">
        <f t="shared" ca="1" si="6"/>
        <v>19</v>
      </c>
    </row>
    <row r="296" spans="1:26" x14ac:dyDescent="0.2">
      <c r="A296" s="32" t="s">
        <v>577</v>
      </c>
      <c r="B296" s="32" t="s">
        <v>106</v>
      </c>
      <c r="C296" s="33">
        <v>48134</v>
      </c>
      <c r="D296" s="34">
        <v>57876</v>
      </c>
      <c r="K296" s="34"/>
      <c r="N296" s="42">
        <v>483008807</v>
      </c>
      <c r="O296" s="36">
        <v>7192338778</v>
      </c>
      <c r="P296" s="24"/>
      <c r="Q296" s="37">
        <v>91184</v>
      </c>
      <c r="R296" s="38" t="s">
        <v>125</v>
      </c>
      <c r="S296" s="25"/>
      <c r="T296" s="25"/>
      <c r="U296" s="39">
        <v>223009864</v>
      </c>
      <c r="V296" s="38" t="s">
        <v>578</v>
      </c>
      <c r="W296" s="40" t="s">
        <v>89</v>
      </c>
      <c r="X296" s="38" t="s">
        <v>106</v>
      </c>
      <c r="Y296" s="41">
        <v>36805</v>
      </c>
      <c r="Z296" s="24">
        <f t="shared" ca="1" si="6"/>
        <v>21</v>
      </c>
    </row>
    <row r="297" spans="1:26" x14ac:dyDescent="0.2">
      <c r="A297" s="32" t="s">
        <v>579</v>
      </c>
      <c r="B297" s="32" t="s">
        <v>106</v>
      </c>
      <c r="C297" s="33">
        <v>39550</v>
      </c>
      <c r="D297" s="34">
        <v>68489</v>
      </c>
      <c r="K297" s="34"/>
      <c r="N297" s="42">
        <v>488002498</v>
      </c>
      <c r="O297" s="36">
        <v>7193962015</v>
      </c>
      <c r="P297" s="24" t="s">
        <v>115</v>
      </c>
      <c r="Q297" s="37">
        <v>123061</v>
      </c>
      <c r="R297" s="38" t="s">
        <v>87</v>
      </c>
      <c r="S297" s="25"/>
      <c r="T297" s="25"/>
      <c r="U297" s="39">
        <v>312006705</v>
      </c>
      <c r="V297" s="38" t="s">
        <v>580</v>
      </c>
      <c r="W297" s="40" t="s">
        <v>117</v>
      </c>
      <c r="X297" s="38" t="s">
        <v>123</v>
      </c>
      <c r="Y297" s="41">
        <v>42499</v>
      </c>
      <c r="Z297" s="24">
        <f t="shared" ca="1" si="6"/>
        <v>5</v>
      </c>
    </row>
    <row r="298" spans="1:26" x14ac:dyDescent="0.2">
      <c r="A298" s="32" t="s">
        <v>581</v>
      </c>
      <c r="B298" s="32" t="s">
        <v>106</v>
      </c>
      <c r="C298" s="33">
        <v>26782</v>
      </c>
      <c r="D298" s="34">
        <v>100816</v>
      </c>
      <c r="K298" s="34"/>
      <c r="N298" s="42">
        <v>488002566</v>
      </c>
      <c r="O298" s="36">
        <v>5051525844</v>
      </c>
      <c r="P298" s="24"/>
      <c r="Q298" s="37">
        <v>48982</v>
      </c>
      <c r="R298" s="38" t="s">
        <v>103</v>
      </c>
      <c r="S298" s="25"/>
      <c r="T298" s="25"/>
      <c r="U298" s="39">
        <v>104001197</v>
      </c>
      <c r="V298" s="38" t="s">
        <v>582</v>
      </c>
      <c r="W298" s="40" t="s">
        <v>105</v>
      </c>
      <c r="X298" s="38" t="s">
        <v>192</v>
      </c>
      <c r="Y298" s="41">
        <v>37612</v>
      </c>
      <c r="Z298" s="24">
        <f t="shared" ca="1" si="6"/>
        <v>19</v>
      </c>
    </row>
    <row r="299" spans="1:26" x14ac:dyDescent="0.2">
      <c r="A299" s="32" t="s">
        <v>583</v>
      </c>
      <c r="B299" s="32" t="s">
        <v>106</v>
      </c>
      <c r="C299" s="33">
        <v>71737</v>
      </c>
      <c r="D299" s="34">
        <v>56134</v>
      </c>
      <c r="K299" s="34"/>
      <c r="N299" s="42">
        <v>488004083</v>
      </c>
      <c r="O299" s="36">
        <v>5051847141</v>
      </c>
      <c r="P299" s="24"/>
      <c r="Q299" s="37">
        <v>48289</v>
      </c>
      <c r="R299" s="38" t="s">
        <v>103</v>
      </c>
      <c r="S299" s="25"/>
      <c r="T299" s="25"/>
      <c r="U299" s="39">
        <v>560005309</v>
      </c>
      <c r="V299" s="38" t="s">
        <v>584</v>
      </c>
      <c r="W299" s="40" t="s">
        <v>117</v>
      </c>
      <c r="X299" s="38" t="s">
        <v>123</v>
      </c>
      <c r="Y299" s="41">
        <v>35602</v>
      </c>
      <c r="Z299" s="24">
        <f t="shared" ca="1" si="6"/>
        <v>24</v>
      </c>
    </row>
    <row r="300" spans="1:26" x14ac:dyDescent="0.2">
      <c r="A300" s="32" t="s">
        <v>585</v>
      </c>
      <c r="B300" s="32" t="s">
        <v>106</v>
      </c>
      <c r="C300" s="33">
        <v>64402</v>
      </c>
      <c r="D300" s="34">
        <v>99403</v>
      </c>
      <c r="K300" s="34"/>
      <c r="N300" s="42">
        <v>489000323</v>
      </c>
      <c r="O300" s="36">
        <v>5058082183</v>
      </c>
      <c r="P300" s="24" t="s">
        <v>108</v>
      </c>
      <c r="Q300" s="37">
        <v>56919</v>
      </c>
      <c r="R300" s="38" t="s">
        <v>87</v>
      </c>
      <c r="S300" s="25"/>
      <c r="T300" s="25"/>
      <c r="U300" s="39">
        <v>432006414</v>
      </c>
      <c r="V300" s="38" t="s">
        <v>586</v>
      </c>
      <c r="W300" s="40" t="s">
        <v>95</v>
      </c>
      <c r="X300" s="38" t="s">
        <v>85</v>
      </c>
      <c r="Y300" s="41">
        <v>40341</v>
      </c>
      <c r="Z300" s="24">
        <f t="shared" ca="1" si="6"/>
        <v>11</v>
      </c>
    </row>
    <row r="301" spans="1:26" x14ac:dyDescent="0.2">
      <c r="A301" s="32" t="s">
        <v>587</v>
      </c>
      <c r="B301" s="32" t="s">
        <v>106</v>
      </c>
      <c r="C301" s="33">
        <v>24091</v>
      </c>
      <c r="D301" s="34">
        <v>121843</v>
      </c>
      <c r="K301" s="34"/>
      <c r="N301" s="42">
        <v>490005392</v>
      </c>
      <c r="O301" s="36">
        <v>9702891217</v>
      </c>
      <c r="P301" s="24" t="s">
        <v>115</v>
      </c>
      <c r="Q301" s="37">
        <v>57934</v>
      </c>
      <c r="R301" s="38" t="s">
        <v>87</v>
      </c>
      <c r="S301" s="25"/>
      <c r="T301" s="25"/>
      <c r="U301" s="39">
        <v>283008404</v>
      </c>
      <c r="V301" s="38" t="s">
        <v>506</v>
      </c>
      <c r="W301" s="40" t="s">
        <v>105</v>
      </c>
      <c r="X301" s="38" t="s">
        <v>106</v>
      </c>
      <c r="Y301" s="41">
        <v>37273</v>
      </c>
      <c r="Z301" s="24">
        <f t="shared" ca="1" si="6"/>
        <v>20</v>
      </c>
    </row>
    <row r="302" spans="1:26" x14ac:dyDescent="0.2">
      <c r="A302" s="32" t="s">
        <v>588</v>
      </c>
      <c r="B302" s="32" t="s">
        <v>106</v>
      </c>
      <c r="C302" s="33">
        <v>59443</v>
      </c>
      <c r="D302" s="34">
        <v>60199</v>
      </c>
      <c r="K302" s="34"/>
      <c r="N302" s="42">
        <v>490005610</v>
      </c>
      <c r="O302" s="36">
        <v>7192344526</v>
      </c>
      <c r="P302" s="24" t="s">
        <v>92</v>
      </c>
      <c r="Q302" s="37">
        <v>76162</v>
      </c>
      <c r="R302" s="38" t="s">
        <v>87</v>
      </c>
      <c r="S302" s="25"/>
      <c r="T302" s="25"/>
      <c r="U302" s="39">
        <v>603000433</v>
      </c>
      <c r="V302" s="38" t="s">
        <v>121</v>
      </c>
      <c r="W302" s="40" t="s">
        <v>105</v>
      </c>
      <c r="X302" s="38" t="s">
        <v>106</v>
      </c>
      <c r="Y302" s="41">
        <v>35645</v>
      </c>
      <c r="Z302" s="24">
        <f t="shared" ca="1" si="6"/>
        <v>24</v>
      </c>
    </row>
    <row r="303" spans="1:26" x14ac:dyDescent="0.2">
      <c r="A303" s="32" t="s">
        <v>589</v>
      </c>
      <c r="B303" s="32" t="s">
        <v>106</v>
      </c>
      <c r="C303" s="33">
        <v>55523</v>
      </c>
      <c r="D303" s="34">
        <v>60041</v>
      </c>
      <c r="K303" s="34"/>
      <c r="N303" s="42">
        <v>491005757</v>
      </c>
      <c r="O303" s="36">
        <v>9707726916</v>
      </c>
      <c r="P303" s="24" t="s">
        <v>115</v>
      </c>
      <c r="Q303" s="37">
        <v>45328</v>
      </c>
      <c r="R303" s="38" t="s">
        <v>87</v>
      </c>
      <c r="S303" s="25"/>
      <c r="T303" s="25"/>
      <c r="U303" s="39">
        <v>749002975</v>
      </c>
      <c r="V303" s="38" t="s">
        <v>590</v>
      </c>
      <c r="W303" s="40" t="s">
        <v>117</v>
      </c>
      <c r="X303" s="38" t="s">
        <v>110</v>
      </c>
      <c r="Y303" s="41">
        <v>37623</v>
      </c>
      <c r="Z303" s="24">
        <f t="shared" ca="1" si="6"/>
        <v>19</v>
      </c>
    </row>
    <row r="304" spans="1:26" x14ac:dyDescent="0.2">
      <c r="A304" s="32" t="s">
        <v>591</v>
      </c>
      <c r="B304" s="32" t="s">
        <v>106</v>
      </c>
      <c r="C304" s="33">
        <v>29471</v>
      </c>
      <c r="D304" s="34">
        <v>58378</v>
      </c>
      <c r="K304" s="34"/>
      <c r="N304" s="42">
        <v>491006485</v>
      </c>
      <c r="O304" s="36">
        <v>5058033253</v>
      </c>
      <c r="P304" s="24" t="s">
        <v>92</v>
      </c>
      <c r="Q304" s="37">
        <v>60087</v>
      </c>
      <c r="R304" s="38" t="s">
        <v>93</v>
      </c>
      <c r="S304" s="25"/>
      <c r="T304" s="25"/>
      <c r="U304" s="39">
        <v>740000904</v>
      </c>
      <c r="V304" s="38" t="s">
        <v>508</v>
      </c>
      <c r="W304" s="40" t="s">
        <v>105</v>
      </c>
      <c r="X304" s="38" t="s">
        <v>178</v>
      </c>
      <c r="Y304" s="41">
        <v>39037</v>
      </c>
      <c r="Z304" s="24">
        <f t="shared" ca="1" si="6"/>
        <v>15</v>
      </c>
    </row>
    <row r="305" spans="1:26" x14ac:dyDescent="0.2">
      <c r="A305" s="32" t="s">
        <v>592</v>
      </c>
      <c r="B305" s="32" t="s">
        <v>106</v>
      </c>
      <c r="C305" s="33">
        <v>36484</v>
      </c>
      <c r="D305" s="34">
        <v>86599</v>
      </c>
      <c r="K305" s="34"/>
      <c r="N305" s="42">
        <v>492007833</v>
      </c>
      <c r="O305" s="36">
        <v>3033184277</v>
      </c>
      <c r="P305" s="24" t="s">
        <v>115</v>
      </c>
      <c r="Q305" s="37">
        <v>84225</v>
      </c>
      <c r="R305" s="38" t="s">
        <v>87</v>
      </c>
      <c r="S305" s="25"/>
      <c r="T305" s="25"/>
      <c r="U305" s="39">
        <v>845000075</v>
      </c>
      <c r="V305" s="38" t="s">
        <v>510</v>
      </c>
      <c r="W305" s="40" t="s">
        <v>117</v>
      </c>
      <c r="X305" s="38" t="s">
        <v>96</v>
      </c>
      <c r="Y305" s="41">
        <v>38767</v>
      </c>
      <c r="Z305" s="24">
        <f t="shared" ca="1" si="6"/>
        <v>16</v>
      </c>
    </row>
    <row r="306" spans="1:26" x14ac:dyDescent="0.2">
      <c r="A306" s="32" t="s">
        <v>593</v>
      </c>
      <c r="B306" s="32" t="s">
        <v>106</v>
      </c>
      <c r="C306" s="33">
        <v>67189</v>
      </c>
      <c r="D306" s="34">
        <v>96697</v>
      </c>
      <c r="K306" s="34"/>
      <c r="N306" s="42">
        <v>493003141</v>
      </c>
      <c r="O306" s="36">
        <v>3038842613</v>
      </c>
      <c r="P306" s="24"/>
      <c r="Q306" s="37">
        <v>31462</v>
      </c>
      <c r="R306" s="38" t="s">
        <v>103</v>
      </c>
      <c r="S306" s="25"/>
      <c r="T306" s="25"/>
      <c r="U306" s="39">
        <v>696001638</v>
      </c>
      <c r="V306" s="38" t="s">
        <v>594</v>
      </c>
      <c r="W306" s="40" t="s">
        <v>95</v>
      </c>
      <c r="X306" s="38" t="s">
        <v>156</v>
      </c>
      <c r="Y306" s="41">
        <v>38543</v>
      </c>
      <c r="Z306" s="24">
        <f t="shared" ca="1" si="6"/>
        <v>16</v>
      </c>
    </row>
    <row r="307" spans="1:26" x14ac:dyDescent="0.2">
      <c r="A307" s="32" t="s">
        <v>595</v>
      </c>
      <c r="B307" s="32" t="s">
        <v>106</v>
      </c>
      <c r="C307" s="33">
        <v>82620</v>
      </c>
      <c r="D307" s="34">
        <v>107090</v>
      </c>
      <c r="K307" s="34"/>
      <c r="N307" s="42">
        <v>495001952</v>
      </c>
      <c r="O307" s="36">
        <v>9706500529</v>
      </c>
      <c r="P307" s="24" t="s">
        <v>98</v>
      </c>
      <c r="Q307" s="37">
        <v>93587</v>
      </c>
      <c r="R307" s="38" t="s">
        <v>87</v>
      </c>
      <c r="S307" s="25"/>
      <c r="T307" s="25"/>
      <c r="U307" s="39">
        <v>652005846</v>
      </c>
      <c r="V307" s="38" t="s">
        <v>596</v>
      </c>
      <c r="W307" s="40" t="s">
        <v>89</v>
      </c>
      <c r="X307" s="38" t="s">
        <v>96</v>
      </c>
      <c r="Y307" s="41">
        <v>35068</v>
      </c>
      <c r="Z307" s="24">
        <f t="shared" ca="1" si="6"/>
        <v>26</v>
      </c>
    </row>
    <row r="308" spans="1:26" x14ac:dyDescent="0.2">
      <c r="A308" s="32" t="s">
        <v>597</v>
      </c>
      <c r="B308" s="32" t="s">
        <v>106</v>
      </c>
      <c r="C308" s="33">
        <v>61596</v>
      </c>
      <c r="D308" s="34">
        <v>92750</v>
      </c>
      <c r="K308" s="34"/>
      <c r="N308" s="42">
        <v>496002387</v>
      </c>
      <c r="O308" s="36">
        <v>3031952821</v>
      </c>
      <c r="P308" s="24" t="s">
        <v>108</v>
      </c>
      <c r="Q308" s="37">
        <v>36186</v>
      </c>
      <c r="R308" s="38" t="s">
        <v>87</v>
      </c>
      <c r="S308" s="25"/>
      <c r="T308" s="25"/>
      <c r="U308" s="39">
        <v>942002169</v>
      </c>
      <c r="V308" s="38" t="s">
        <v>511</v>
      </c>
      <c r="W308" s="40" t="s">
        <v>89</v>
      </c>
      <c r="X308" s="38" t="s">
        <v>106</v>
      </c>
      <c r="Y308" s="41">
        <v>37856</v>
      </c>
      <c r="Z308" s="24">
        <f t="shared" ca="1" si="6"/>
        <v>18</v>
      </c>
    </row>
    <row r="309" spans="1:26" x14ac:dyDescent="0.2">
      <c r="A309" s="32" t="s">
        <v>598</v>
      </c>
      <c r="B309" s="32" t="s">
        <v>106</v>
      </c>
      <c r="C309" s="33">
        <v>40103</v>
      </c>
      <c r="D309" s="34">
        <v>59751</v>
      </c>
      <c r="K309" s="34"/>
      <c r="N309" s="42">
        <v>497004015</v>
      </c>
      <c r="O309" s="36">
        <v>5055627374</v>
      </c>
      <c r="P309" s="24"/>
      <c r="Q309" s="37">
        <v>94760</v>
      </c>
      <c r="R309" s="38" t="s">
        <v>103</v>
      </c>
      <c r="S309" s="25"/>
      <c r="T309" s="25"/>
      <c r="U309" s="39">
        <v>559006477</v>
      </c>
      <c r="V309" s="38" t="s">
        <v>343</v>
      </c>
      <c r="W309" s="40" t="s">
        <v>105</v>
      </c>
      <c r="X309" s="38" t="s">
        <v>192</v>
      </c>
      <c r="Y309" s="41">
        <v>37730</v>
      </c>
      <c r="Z309" s="24">
        <f t="shared" ca="1" si="6"/>
        <v>18</v>
      </c>
    </row>
    <row r="310" spans="1:26" x14ac:dyDescent="0.2">
      <c r="A310" s="32" t="s">
        <v>599</v>
      </c>
      <c r="B310" s="32" t="s">
        <v>106</v>
      </c>
      <c r="C310" s="33">
        <v>18019</v>
      </c>
      <c r="D310" s="34">
        <v>84316</v>
      </c>
      <c r="K310" s="34"/>
      <c r="N310" s="42">
        <v>501005712</v>
      </c>
      <c r="O310" s="36">
        <v>7198611970</v>
      </c>
      <c r="P310" s="24" t="s">
        <v>86</v>
      </c>
      <c r="Q310" s="37">
        <v>107231</v>
      </c>
      <c r="R310" s="38" t="s">
        <v>93</v>
      </c>
      <c r="S310" s="25"/>
      <c r="T310" s="25"/>
      <c r="U310" s="39">
        <v>648004651</v>
      </c>
      <c r="V310" s="38" t="s">
        <v>600</v>
      </c>
      <c r="W310" s="40" t="s">
        <v>117</v>
      </c>
      <c r="X310" s="38" t="s">
        <v>106</v>
      </c>
      <c r="Y310" s="41">
        <v>37725</v>
      </c>
      <c r="Z310" s="24">
        <f t="shared" ca="1" si="6"/>
        <v>18</v>
      </c>
    </row>
    <row r="311" spans="1:26" x14ac:dyDescent="0.2">
      <c r="A311" s="32" t="s">
        <v>601</v>
      </c>
      <c r="B311" s="32" t="s">
        <v>106</v>
      </c>
      <c r="C311" s="33">
        <v>88922</v>
      </c>
      <c r="D311" s="34">
        <v>112036</v>
      </c>
      <c r="K311" s="34"/>
      <c r="N311" s="42">
        <v>503001546</v>
      </c>
      <c r="O311" s="36">
        <v>3035990139</v>
      </c>
      <c r="P311" s="24"/>
      <c r="Q311" s="37">
        <v>65245</v>
      </c>
      <c r="R311" s="38" t="s">
        <v>103</v>
      </c>
      <c r="S311" s="25"/>
      <c r="T311" s="25"/>
      <c r="U311" s="39">
        <v>538009396</v>
      </c>
      <c r="V311" s="38" t="s">
        <v>602</v>
      </c>
      <c r="W311" s="40" t="s">
        <v>100</v>
      </c>
      <c r="X311" s="38" t="s">
        <v>178</v>
      </c>
      <c r="Y311" s="41">
        <v>37411</v>
      </c>
      <c r="Z311" s="24">
        <f t="shared" ca="1" si="6"/>
        <v>19</v>
      </c>
    </row>
    <row r="312" spans="1:26" x14ac:dyDescent="0.2">
      <c r="A312" s="32" t="s">
        <v>603</v>
      </c>
      <c r="B312" s="32" t="s">
        <v>106</v>
      </c>
      <c r="C312" s="33">
        <v>54013</v>
      </c>
      <c r="D312" s="34">
        <v>30045</v>
      </c>
      <c r="K312" s="34"/>
      <c r="N312" s="42">
        <v>505004105</v>
      </c>
      <c r="O312" s="36">
        <v>7192053579</v>
      </c>
      <c r="P312" s="24"/>
      <c r="Q312" s="37">
        <v>94265</v>
      </c>
      <c r="R312" s="38" t="s">
        <v>103</v>
      </c>
      <c r="S312" s="25"/>
      <c r="T312" s="25"/>
      <c r="U312" s="39">
        <v>102007610</v>
      </c>
      <c r="V312" s="38" t="s">
        <v>604</v>
      </c>
      <c r="W312" s="40" t="s">
        <v>105</v>
      </c>
      <c r="X312" s="38" t="s">
        <v>106</v>
      </c>
      <c r="Y312" s="41">
        <v>38427</v>
      </c>
      <c r="Z312" s="24">
        <f t="shared" ca="1" si="6"/>
        <v>16</v>
      </c>
    </row>
    <row r="313" spans="1:26" x14ac:dyDescent="0.2">
      <c r="A313" s="32" t="s">
        <v>605</v>
      </c>
      <c r="B313" s="32" t="s">
        <v>106</v>
      </c>
      <c r="C313" s="33">
        <v>13123</v>
      </c>
      <c r="D313" s="34">
        <v>90282</v>
      </c>
      <c r="K313" s="34"/>
      <c r="N313" s="42">
        <v>506007672</v>
      </c>
      <c r="O313" s="36">
        <v>9708467597</v>
      </c>
      <c r="P313" s="24"/>
      <c r="Q313" s="37">
        <v>27707</v>
      </c>
      <c r="R313" s="38" t="s">
        <v>103</v>
      </c>
      <c r="S313" s="25"/>
      <c r="T313" s="25"/>
      <c r="U313" s="39">
        <v>124007460</v>
      </c>
      <c r="V313" s="38" t="s">
        <v>606</v>
      </c>
      <c r="W313" s="40" t="s">
        <v>95</v>
      </c>
      <c r="X313" s="38" t="s">
        <v>120</v>
      </c>
      <c r="Y313" s="41">
        <v>35560</v>
      </c>
      <c r="Z313" s="24">
        <f t="shared" ca="1" si="6"/>
        <v>24</v>
      </c>
    </row>
    <row r="314" spans="1:26" x14ac:dyDescent="0.2">
      <c r="A314" s="32" t="s">
        <v>607</v>
      </c>
      <c r="B314" s="32" t="s">
        <v>106</v>
      </c>
      <c r="C314" s="33">
        <v>68482</v>
      </c>
      <c r="D314" s="34">
        <v>99760</v>
      </c>
      <c r="K314" s="34"/>
      <c r="N314" s="42">
        <v>510006317</v>
      </c>
      <c r="O314" s="36">
        <v>3037710498</v>
      </c>
      <c r="P314" s="24" t="s">
        <v>92</v>
      </c>
      <c r="Q314" s="37">
        <v>50821</v>
      </c>
      <c r="R314" s="38" t="s">
        <v>87</v>
      </c>
      <c r="S314" s="25"/>
      <c r="T314" s="25"/>
      <c r="U314" s="39">
        <v>488004083</v>
      </c>
      <c r="V314" s="38" t="s">
        <v>608</v>
      </c>
      <c r="W314" s="40" t="s">
        <v>117</v>
      </c>
      <c r="X314" s="38" t="s">
        <v>106</v>
      </c>
      <c r="Y314" s="41">
        <v>39250</v>
      </c>
      <c r="Z314" s="24">
        <f t="shared" ca="1" si="6"/>
        <v>14</v>
      </c>
    </row>
    <row r="315" spans="1:26" x14ac:dyDescent="0.2">
      <c r="A315" s="32" t="s">
        <v>609</v>
      </c>
      <c r="B315" s="32" t="s">
        <v>106</v>
      </c>
      <c r="C315" s="33">
        <v>56747</v>
      </c>
      <c r="D315" s="34">
        <v>67010</v>
      </c>
      <c r="K315" s="34"/>
      <c r="N315" s="42">
        <v>511002166</v>
      </c>
      <c r="O315" s="36">
        <v>3035299873</v>
      </c>
      <c r="P315" s="24" t="s">
        <v>86</v>
      </c>
      <c r="Q315" s="37">
        <v>117196</v>
      </c>
      <c r="R315" s="38" t="s">
        <v>87</v>
      </c>
      <c r="S315" s="25"/>
      <c r="T315" s="25"/>
      <c r="U315" s="39">
        <v>200000949</v>
      </c>
      <c r="V315" s="38" t="s">
        <v>610</v>
      </c>
      <c r="W315" s="40" t="s">
        <v>105</v>
      </c>
      <c r="X315" s="38" t="s">
        <v>192</v>
      </c>
      <c r="Y315" s="41">
        <v>36269</v>
      </c>
      <c r="Z315" s="24">
        <f t="shared" ca="1" si="6"/>
        <v>22</v>
      </c>
    </row>
    <row r="316" spans="1:26" x14ac:dyDescent="0.2">
      <c r="A316" s="32" t="s">
        <v>611</v>
      </c>
      <c r="B316" s="32" t="s">
        <v>106</v>
      </c>
      <c r="C316" s="33">
        <v>31554</v>
      </c>
      <c r="D316" s="34">
        <v>100367</v>
      </c>
      <c r="K316" s="34"/>
      <c r="N316" s="42">
        <v>511004728</v>
      </c>
      <c r="O316" s="36">
        <v>3031591006</v>
      </c>
      <c r="P316" s="24"/>
      <c r="Q316" s="37">
        <v>68475</v>
      </c>
      <c r="R316" s="38" t="s">
        <v>125</v>
      </c>
      <c r="S316" s="25"/>
      <c r="T316" s="25"/>
      <c r="U316" s="39">
        <v>443007002</v>
      </c>
      <c r="V316" s="38" t="s">
        <v>612</v>
      </c>
      <c r="W316" s="40" t="s">
        <v>105</v>
      </c>
      <c r="X316" s="38" t="s">
        <v>192</v>
      </c>
      <c r="Y316" s="41">
        <v>35952</v>
      </c>
      <c r="Z316" s="24">
        <f t="shared" ca="1" si="6"/>
        <v>23</v>
      </c>
    </row>
    <row r="317" spans="1:26" x14ac:dyDescent="0.2">
      <c r="A317" s="32" t="s">
        <v>613</v>
      </c>
      <c r="B317" s="32" t="s">
        <v>106</v>
      </c>
      <c r="C317" s="33">
        <v>85939</v>
      </c>
      <c r="D317" s="34">
        <v>84434</v>
      </c>
      <c r="K317" s="34"/>
      <c r="N317" s="42">
        <v>512001859</v>
      </c>
      <c r="O317" s="36">
        <v>5051919478</v>
      </c>
      <c r="P317" s="24" t="s">
        <v>86</v>
      </c>
      <c r="Q317" s="37">
        <v>66151</v>
      </c>
      <c r="R317" s="38" t="s">
        <v>93</v>
      </c>
      <c r="S317" s="25"/>
      <c r="T317" s="25"/>
      <c r="U317" s="39">
        <v>178001161</v>
      </c>
      <c r="V317" s="38" t="s">
        <v>614</v>
      </c>
      <c r="W317" s="40" t="s">
        <v>105</v>
      </c>
      <c r="X317" s="38" t="s">
        <v>151</v>
      </c>
      <c r="Y317" s="41">
        <v>40321</v>
      </c>
      <c r="Z317" s="24">
        <f t="shared" ca="1" si="6"/>
        <v>11</v>
      </c>
    </row>
    <row r="318" spans="1:26" x14ac:dyDescent="0.2">
      <c r="A318" s="32" t="s">
        <v>615</v>
      </c>
      <c r="B318" s="32" t="s">
        <v>106</v>
      </c>
      <c r="C318" s="33">
        <v>36496</v>
      </c>
      <c r="D318" s="34">
        <v>88870</v>
      </c>
      <c r="K318" s="34"/>
      <c r="N318" s="42">
        <v>514008045</v>
      </c>
      <c r="O318" s="36">
        <v>5051449596</v>
      </c>
      <c r="P318" s="24"/>
      <c r="Q318" s="37">
        <v>96457</v>
      </c>
      <c r="R318" s="38" t="s">
        <v>103</v>
      </c>
      <c r="S318" s="25"/>
      <c r="T318" s="25"/>
      <c r="U318" s="39">
        <v>624006387</v>
      </c>
      <c r="V318" s="38" t="s">
        <v>616</v>
      </c>
      <c r="W318" s="40" t="s">
        <v>89</v>
      </c>
      <c r="X318" s="38" t="s">
        <v>156</v>
      </c>
      <c r="Y318" s="41">
        <v>36225</v>
      </c>
      <c r="Z318" s="24">
        <f t="shared" ca="1" si="6"/>
        <v>22</v>
      </c>
    </row>
    <row r="319" spans="1:26" x14ac:dyDescent="0.2">
      <c r="A319" s="32" t="s">
        <v>617</v>
      </c>
      <c r="B319" s="32" t="s">
        <v>106</v>
      </c>
      <c r="C319" s="33">
        <v>74430</v>
      </c>
      <c r="D319" s="34">
        <v>117104</v>
      </c>
      <c r="K319" s="34"/>
      <c r="N319" s="42">
        <v>515007771</v>
      </c>
      <c r="O319" s="36">
        <v>3035882405</v>
      </c>
      <c r="P319" s="24" t="s">
        <v>115</v>
      </c>
      <c r="Q319" s="37">
        <v>121794</v>
      </c>
      <c r="R319" s="38" t="s">
        <v>87</v>
      </c>
      <c r="S319" s="25"/>
      <c r="T319" s="25"/>
      <c r="U319" s="39">
        <v>993007959</v>
      </c>
      <c r="V319" s="38" t="s">
        <v>618</v>
      </c>
      <c r="W319" s="40" t="s">
        <v>95</v>
      </c>
      <c r="X319" s="38" t="s">
        <v>156</v>
      </c>
      <c r="Y319" s="41">
        <v>42030</v>
      </c>
      <c r="Z319" s="24">
        <f t="shared" ca="1" si="6"/>
        <v>7</v>
      </c>
    </row>
    <row r="320" spans="1:26" x14ac:dyDescent="0.2">
      <c r="A320" s="32" t="s">
        <v>619</v>
      </c>
      <c r="B320" s="32" t="s">
        <v>106</v>
      </c>
      <c r="C320" s="33">
        <v>18488</v>
      </c>
      <c r="D320" s="34">
        <v>97502</v>
      </c>
      <c r="K320" s="34"/>
      <c r="N320" s="42">
        <v>516001018</v>
      </c>
      <c r="O320" s="36">
        <v>5058314799</v>
      </c>
      <c r="P320" s="24" t="s">
        <v>115</v>
      </c>
      <c r="Q320" s="37">
        <v>56009</v>
      </c>
      <c r="R320" s="38" t="s">
        <v>87</v>
      </c>
      <c r="S320" s="25"/>
      <c r="T320" s="25"/>
      <c r="U320" s="39">
        <v>764005137</v>
      </c>
      <c r="V320" s="38" t="s">
        <v>325</v>
      </c>
      <c r="W320" s="40" t="s">
        <v>105</v>
      </c>
      <c r="X320" s="38" t="s">
        <v>101</v>
      </c>
      <c r="Y320" s="41">
        <v>39090</v>
      </c>
      <c r="Z320" s="24">
        <f t="shared" ca="1" si="6"/>
        <v>15</v>
      </c>
    </row>
    <row r="321" spans="1:26" x14ac:dyDescent="0.2">
      <c r="A321" s="32" t="s">
        <v>620</v>
      </c>
      <c r="B321" s="32" t="s">
        <v>106</v>
      </c>
      <c r="C321" s="33">
        <v>50921</v>
      </c>
      <c r="D321" s="34">
        <v>22433</v>
      </c>
      <c r="K321" s="34"/>
      <c r="N321" s="42">
        <v>516008993</v>
      </c>
      <c r="O321" s="36">
        <v>9705119214</v>
      </c>
      <c r="P321" s="24" t="s">
        <v>108</v>
      </c>
      <c r="Q321" s="37">
        <v>81371</v>
      </c>
      <c r="R321" s="38" t="s">
        <v>87</v>
      </c>
      <c r="S321" s="25"/>
      <c r="T321" s="25"/>
      <c r="U321" s="39">
        <v>997006126</v>
      </c>
      <c r="V321" s="38" t="s">
        <v>513</v>
      </c>
      <c r="W321" s="40" t="s">
        <v>89</v>
      </c>
      <c r="X321" s="38" t="s">
        <v>96</v>
      </c>
      <c r="Y321" s="41">
        <v>38596</v>
      </c>
      <c r="Z321" s="24">
        <f t="shared" ca="1" si="6"/>
        <v>16</v>
      </c>
    </row>
    <row r="322" spans="1:26" x14ac:dyDescent="0.2">
      <c r="A322" s="32" t="s">
        <v>621</v>
      </c>
      <c r="B322" s="32" t="s">
        <v>106</v>
      </c>
      <c r="C322" s="33">
        <v>32360</v>
      </c>
      <c r="D322" s="34">
        <v>85253</v>
      </c>
      <c r="K322" s="34"/>
      <c r="N322" s="42">
        <v>517002452</v>
      </c>
      <c r="O322" s="36">
        <v>9701617913</v>
      </c>
      <c r="P322" s="24" t="s">
        <v>92</v>
      </c>
      <c r="Q322" s="37">
        <v>94119</v>
      </c>
      <c r="R322" s="38" t="s">
        <v>87</v>
      </c>
      <c r="S322" s="25"/>
      <c r="T322" s="25"/>
      <c r="U322" s="39">
        <v>657003757</v>
      </c>
      <c r="V322" s="38" t="s">
        <v>622</v>
      </c>
      <c r="W322" s="40" t="s">
        <v>100</v>
      </c>
      <c r="X322" s="38" t="s">
        <v>224</v>
      </c>
      <c r="Y322" s="41">
        <v>35103</v>
      </c>
      <c r="Z322" s="24">
        <f t="shared" ref="Z322:Z385" ca="1" si="7">DATEDIF(Y322,TODAY(),"Y")</f>
        <v>26</v>
      </c>
    </row>
    <row r="323" spans="1:26" x14ac:dyDescent="0.2">
      <c r="A323" s="32" t="s">
        <v>623</v>
      </c>
      <c r="B323" s="32" t="s">
        <v>106</v>
      </c>
      <c r="C323" s="33">
        <v>20198</v>
      </c>
      <c r="D323" s="34">
        <v>109646</v>
      </c>
      <c r="K323" s="34"/>
      <c r="N323" s="42">
        <v>517004893</v>
      </c>
      <c r="O323" s="36">
        <v>9703040292</v>
      </c>
      <c r="P323" s="24"/>
      <c r="Q323" s="37">
        <v>57174</v>
      </c>
      <c r="R323" s="38" t="s">
        <v>103</v>
      </c>
      <c r="S323" s="25"/>
      <c r="T323" s="25"/>
      <c r="U323" s="39">
        <v>233004556</v>
      </c>
      <c r="V323" s="38" t="s">
        <v>624</v>
      </c>
      <c r="W323" s="40" t="s">
        <v>117</v>
      </c>
      <c r="X323" s="38" t="s">
        <v>106</v>
      </c>
      <c r="Y323" s="41">
        <v>35955</v>
      </c>
      <c r="Z323" s="24">
        <f t="shared" ca="1" si="7"/>
        <v>23</v>
      </c>
    </row>
    <row r="324" spans="1:26" x14ac:dyDescent="0.2">
      <c r="A324" s="32" t="s">
        <v>625</v>
      </c>
      <c r="B324" s="32" t="s">
        <v>106</v>
      </c>
      <c r="C324" s="33">
        <v>34913</v>
      </c>
      <c r="D324" s="34">
        <v>109184</v>
      </c>
      <c r="K324" s="34"/>
      <c r="N324" s="42">
        <v>519001478</v>
      </c>
      <c r="O324" s="36">
        <v>3034999647</v>
      </c>
      <c r="P324" s="24"/>
      <c r="Q324" s="37">
        <v>88731</v>
      </c>
      <c r="R324" s="38" t="s">
        <v>103</v>
      </c>
      <c r="S324" s="25"/>
      <c r="T324" s="25"/>
      <c r="U324" s="39">
        <v>939001494</v>
      </c>
      <c r="V324" s="38" t="s">
        <v>626</v>
      </c>
      <c r="W324" s="40" t="s">
        <v>173</v>
      </c>
      <c r="X324" s="38" t="s">
        <v>96</v>
      </c>
      <c r="Y324" s="41">
        <v>38167</v>
      </c>
      <c r="Z324" s="24">
        <f t="shared" ca="1" si="7"/>
        <v>17</v>
      </c>
    </row>
    <row r="325" spans="1:26" x14ac:dyDescent="0.2">
      <c r="A325" s="32" t="s">
        <v>627</v>
      </c>
      <c r="B325" s="32" t="s">
        <v>106</v>
      </c>
      <c r="C325" s="33">
        <v>19094</v>
      </c>
      <c r="D325" s="34">
        <v>70187</v>
      </c>
      <c r="K325" s="34"/>
      <c r="N325" s="42">
        <v>519001733</v>
      </c>
      <c r="O325" s="36">
        <v>9704518022</v>
      </c>
      <c r="P325" s="24"/>
      <c r="Q325" s="37">
        <v>38249</v>
      </c>
      <c r="R325" s="38" t="s">
        <v>103</v>
      </c>
      <c r="S325" s="25"/>
      <c r="T325" s="25"/>
      <c r="U325" s="39">
        <v>276005891</v>
      </c>
      <c r="V325" s="38" t="s">
        <v>628</v>
      </c>
      <c r="W325" s="40" t="s">
        <v>89</v>
      </c>
      <c r="X325" s="38" t="s">
        <v>377</v>
      </c>
      <c r="Y325" s="41">
        <v>39429</v>
      </c>
      <c r="Z325" s="24">
        <f t="shared" ca="1" si="7"/>
        <v>14</v>
      </c>
    </row>
    <row r="326" spans="1:26" x14ac:dyDescent="0.2">
      <c r="A326" s="32" t="s">
        <v>629</v>
      </c>
      <c r="B326" s="32" t="s">
        <v>106</v>
      </c>
      <c r="C326" s="33">
        <v>34019</v>
      </c>
      <c r="D326" s="34">
        <v>71988</v>
      </c>
      <c r="K326" s="34"/>
      <c r="N326" s="42">
        <v>520004790</v>
      </c>
      <c r="O326" s="36">
        <v>3031628807</v>
      </c>
      <c r="P326" s="24" t="s">
        <v>115</v>
      </c>
      <c r="Q326" s="37">
        <v>43662</v>
      </c>
      <c r="R326" s="38" t="s">
        <v>87</v>
      </c>
      <c r="S326" s="25"/>
      <c r="T326" s="25"/>
      <c r="U326" s="39">
        <v>472002901</v>
      </c>
      <c r="V326" s="38" t="s">
        <v>390</v>
      </c>
      <c r="W326" s="40" t="s">
        <v>100</v>
      </c>
      <c r="X326" s="38" t="s">
        <v>112</v>
      </c>
      <c r="Y326" s="41">
        <v>38688</v>
      </c>
      <c r="Z326" s="24">
        <f t="shared" ca="1" si="7"/>
        <v>16</v>
      </c>
    </row>
    <row r="327" spans="1:26" x14ac:dyDescent="0.2">
      <c r="A327" s="32" t="s">
        <v>630</v>
      </c>
      <c r="B327" s="32" t="s">
        <v>106</v>
      </c>
      <c r="C327" s="33">
        <v>97603</v>
      </c>
      <c r="D327" s="34">
        <v>71394</v>
      </c>
      <c r="K327" s="34"/>
      <c r="N327" s="42">
        <v>524000396</v>
      </c>
      <c r="O327" s="36">
        <v>9706049607</v>
      </c>
      <c r="P327" s="24" t="s">
        <v>108</v>
      </c>
      <c r="Q327" s="37">
        <v>51413</v>
      </c>
      <c r="R327" s="38" t="s">
        <v>87</v>
      </c>
      <c r="S327" s="25"/>
      <c r="T327" s="25"/>
      <c r="U327" s="39">
        <v>386002452</v>
      </c>
      <c r="V327" s="38" t="s">
        <v>631</v>
      </c>
      <c r="W327" s="40" t="s">
        <v>89</v>
      </c>
      <c r="X327" s="38" t="s">
        <v>120</v>
      </c>
      <c r="Y327" s="41">
        <v>40068</v>
      </c>
      <c r="Z327" s="24">
        <f t="shared" ca="1" si="7"/>
        <v>12</v>
      </c>
    </row>
    <row r="328" spans="1:26" x14ac:dyDescent="0.2">
      <c r="A328" s="32" t="s">
        <v>632</v>
      </c>
      <c r="B328" s="32" t="s">
        <v>106</v>
      </c>
      <c r="C328" s="33">
        <v>15496</v>
      </c>
      <c r="D328" s="34">
        <v>123269</v>
      </c>
      <c r="K328" s="34"/>
      <c r="N328" s="42">
        <v>524002299</v>
      </c>
      <c r="O328" s="36">
        <v>5054627771</v>
      </c>
      <c r="P328" s="24" t="s">
        <v>92</v>
      </c>
      <c r="Q328" s="37">
        <v>75027</v>
      </c>
      <c r="R328" s="38" t="s">
        <v>87</v>
      </c>
      <c r="S328" s="25"/>
      <c r="T328" s="25"/>
      <c r="U328" s="39">
        <v>114009751</v>
      </c>
      <c r="V328" s="38" t="s">
        <v>633</v>
      </c>
      <c r="W328" s="40" t="s">
        <v>105</v>
      </c>
      <c r="X328" s="38" t="s">
        <v>106</v>
      </c>
      <c r="Y328" s="41">
        <v>36349</v>
      </c>
      <c r="Z328" s="24">
        <f t="shared" ca="1" si="7"/>
        <v>22</v>
      </c>
    </row>
    <row r="329" spans="1:26" x14ac:dyDescent="0.2">
      <c r="A329" s="32" t="s">
        <v>634</v>
      </c>
      <c r="B329" s="32" t="s">
        <v>106</v>
      </c>
      <c r="C329" s="33">
        <v>83949</v>
      </c>
      <c r="D329" s="34">
        <v>55949</v>
      </c>
      <c r="K329" s="34"/>
      <c r="N329" s="42">
        <v>526003128</v>
      </c>
      <c r="O329" s="36">
        <v>5053173691</v>
      </c>
      <c r="P329" s="24" t="s">
        <v>115</v>
      </c>
      <c r="Q329" s="37">
        <v>57809</v>
      </c>
      <c r="R329" s="38" t="s">
        <v>87</v>
      </c>
      <c r="S329" s="25"/>
      <c r="T329" s="25"/>
      <c r="U329" s="39">
        <v>129009571</v>
      </c>
      <c r="V329" s="38" t="s">
        <v>635</v>
      </c>
      <c r="W329" s="40" t="s">
        <v>89</v>
      </c>
      <c r="X329" s="38" t="s">
        <v>101</v>
      </c>
      <c r="Y329" s="41">
        <v>37606</v>
      </c>
      <c r="Z329" s="24">
        <f t="shared" ca="1" si="7"/>
        <v>19</v>
      </c>
    </row>
    <row r="330" spans="1:26" x14ac:dyDescent="0.2">
      <c r="A330" s="32" t="s">
        <v>636</v>
      </c>
      <c r="B330" s="32" t="s">
        <v>106</v>
      </c>
      <c r="C330" s="33">
        <v>64364</v>
      </c>
      <c r="D330" s="34">
        <v>57779</v>
      </c>
      <c r="K330" s="34"/>
      <c r="N330" s="42">
        <v>529001783</v>
      </c>
      <c r="O330" s="36">
        <v>3034589262</v>
      </c>
      <c r="P330" s="24"/>
      <c r="Q330" s="37">
        <v>88360</v>
      </c>
      <c r="R330" s="38" t="s">
        <v>125</v>
      </c>
      <c r="S330" s="25"/>
      <c r="T330" s="25"/>
      <c r="U330" s="39">
        <v>943009635</v>
      </c>
      <c r="V330" s="38" t="s">
        <v>637</v>
      </c>
      <c r="W330" s="40" t="s">
        <v>89</v>
      </c>
      <c r="X330" s="38" t="s">
        <v>110</v>
      </c>
      <c r="Y330" s="41">
        <v>39625</v>
      </c>
      <c r="Z330" s="24">
        <f t="shared" ca="1" si="7"/>
        <v>13</v>
      </c>
    </row>
    <row r="331" spans="1:26" x14ac:dyDescent="0.2">
      <c r="A331" s="32" t="s">
        <v>638</v>
      </c>
      <c r="B331" s="32" t="s">
        <v>106</v>
      </c>
      <c r="C331" s="33">
        <v>68860</v>
      </c>
      <c r="D331" s="34">
        <v>63842</v>
      </c>
      <c r="K331" s="34"/>
      <c r="N331" s="42">
        <v>529009100</v>
      </c>
      <c r="O331" s="36">
        <v>5052911046</v>
      </c>
      <c r="P331" s="24" t="s">
        <v>115</v>
      </c>
      <c r="Q331" s="37">
        <v>76963</v>
      </c>
      <c r="R331" s="38" t="s">
        <v>87</v>
      </c>
      <c r="S331" s="25"/>
      <c r="T331" s="25"/>
      <c r="U331" s="39">
        <v>911008047</v>
      </c>
      <c r="V331" s="38" t="s">
        <v>639</v>
      </c>
      <c r="W331" s="40" t="s">
        <v>89</v>
      </c>
      <c r="X331" s="38" t="s">
        <v>178</v>
      </c>
      <c r="Y331" s="41">
        <v>35747</v>
      </c>
      <c r="Z331" s="24">
        <f t="shared" ca="1" si="7"/>
        <v>24</v>
      </c>
    </row>
    <row r="332" spans="1:26" x14ac:dyDescent="0.2">
      <c r="A332" s="32" t="s">
        <v>640</v>
      </c>
      <c r="B332" s="32" t="s">
        <v>106</v>
      </c>
      <c r="C332" s="33">
        <v>87503</v>
      </c>
      <c r="D332" s="34">
        <v>64423</v>
      </c>
      <c r="K332" s="34"/>
      <c r="N332" s="42">
        <v>531009193</v>
      </c>
      <c r="O332" s="36">
        <v>5057173558</v>
      </c>
      <c r="P332" s="24"/>
      <c r="Q332" s="37">
        <v>42576</v>
      </c>
      <c r="R332" s="38" t="s">
        <v>103</v>
      </c>
      <c r="S332" s="25"/>
      <c r="T332" s="25"/>
      <c r="U332" s="39">
        <v>517002452</v>
      </c>
      <c r="V332" s="38" t="s">
        <v>236</v>
      </c>
      <c r="W332" s="40" t="s">
        <v>89</v>
      </c>
      <c r="X332" s="38" t="s">
        <v>120</v>
      </c>
      <c r="Y332" s="41">
        <v>35381</v>
      </c>
      <c r="Z332" s="24">
        <f t="shared" ca="1" si="7"/>
        <v>25</v>
      </c>
    </row>
    <row r="333" spans="1:26" x14ac:dyDescent="0.2">
      <c r="A333" s="32" t="s">
        <v>641</v>
      </c>
      <c r="B333" s="32" t="s">
        <v>106</v>
      </c>
      <c r="C333" s="33">
        <v>61116</v>
      </c>
      <c r="D333" s="34">
        <v>68621</v>
      </c>
      <c r="K333" s="34"/>
      <c r="N333" s="42">
        <v>532009702</v>
      </c>
      <c r="O333" s="36">
        <v>5053557946</v>
      </c>
      <c r="P333" s="24" t="s">
        <v>108</v>
      </c>
      <c r="Q333" s="37">
        <v>77790</v>
      </c>
      <c r="R333" s="38" t="s">
        <v>87</v>
      </c>
      <c r="S333" s="25"/>
      <c r="T333" s="25"/>
      <c r="U333" s="39">
        <v>786009448</v>
      </c>
      <c r="V333" s="38" t="s">
        <v>515</v>
      </c>
      <c r="W333" s="40" t="s">
        <v>95</v>
      </c>
      <c r="X333" s="38" t="s">
        <v>123</v>
      </c>
      <c r="Y333" s="41">
        <v>42216</v>
      </c>
      <c r="Z333" s="24">
        <f t="shared" ca="1" si="7"/>
        <v>6</v>
      </c>
    </row>
    <row r="334" spans="1:26" x14ac:dyDescent="0.2">
      <c r="A334" s="32" t="s">
        <v>642</v>
      </c>
      <c r="B334" s="32" t="s">
        <v>106</v>
      </c>
      <c r="C334" s="33">
        <v>26494</v>
      </c>
      <c r="D334" s="34">
        <v>81385</v>
      </c>
      <c r="K334" s="34"/>
      <c r="N334" s="42">
        <v>538004651</v>
      </c>
      <c r="O334" s="36">
        <v>7196969994</v>
      </c>
      <c r="P334" s="24" t="s">
        <v>108</v>
      </c>
      <c r="Q334" s="37">
        <v>66578</v>
      </c>
      <c r="R334" s="38" t="s">
        <v>87</v>
      </c>
      <c r="S334" s="25"/>
      <c r="T334" s="25"/>
      <c r="U334" s="39">
        <v>914006664</v>
      </c>
      <c r="V334" s="38" t="s">
        <v>238</v>
      </c>
      <c r="W334" s="40" t="s">
        <v>117</v>
      </c>
      <c r="X334" s="38" t="s">
        <v>101</v>
      </c>
      <c r="Y334" s="41">
        <v>37206</v>
      </c>
      <c r="Z334" s="24">
        <f t="shared" ca="1" si="7"/>
        <v>20</v>
      </c>
    </row>
    <row r="335" spans="1:26" x14ac:dyDescent="0.2">
      <c r="A335" s="32" t="s">
        <v>502</v>
      </c>
      <c r="B335" s="32" t="s">
        <v>195</v>
      </c>
      <c r="C335" s="33">
        <v>42014</v>
      </c>
      <c r="D335" s="34">
        <v>57691</v>
      </c>
      <c r="K335" s="34"/>
      <c r="N335" s="35">
        <v>538009396</v>
      </c>
      <c r="O335" s="36">
        <v>3036738901</v>
      </c>
      <c r="P335" s="24" t="s">
        <v>115</v>
      </c>
      <c r="Q335" s="37">
        <v>122689</v>
      </c>
      <c r="R335" s="38" t="s">
        <v>87</v>
      </c>
      <c r="S335" s="25"/>
      <c r="T335" s="25"/>
      <c r="U335" s="39">
        <v>775006154</v>
      </c>
      <c r="V335" s="38" t="s">
        <v>240</v>
      </c>
      <c r="W335" s="40" t="s">
        <v>89</v>
      </c>
      <c r="X335" s="38" t="s">
        <v>192</v>
      </c>
      <c r="Y335" s="41">
        <v>35609</v>
      </c>
      <c r="Z335" s="24">
        <f t="shared" ca="1" si="7"/>
        <v>24</v>
      </c>
    </row>
    <row r="336" spans="1:26" x14ac:dyDescent="0.2">
      <c r="A336" s="32" t="s">
        <v>522</v>
      </c>
      <c r="B336" s="32" t="s">
        <v>195</v>
      </c>
      <c r="C336" s="33">
        <v>20899</v>
      </c>
      <c r="D336" s="34">
        <v>104340</v>
      </c>
      <c r="K336" s="34"/>
      <c r="N336" s="42">
        <v>540002627</v>
      </c>
      <c r="O336" s="36">
        <v>5058413896</v>
      </c>
      <c r="P336" s="24" t="s">
        <v>92</v>
      </c>
      <c r="Q336" s="37">
        <v>61670</v>
      </c>
      <c r="R336" s="38" t="s">
        <v>87</v>
      </c>
      <c r="S336" s="25"/>
      <c r="T336" s="25"/>
      <c r="U336" s="39">
        <v>778005491</v>
      </c>
      <c r="V336" s="38" t="s">
        <v>643</v>
      </c>
      <c r="W336" s="40" t="s">
        <v>89</v>
      </c>
      <c r="X336" s="38" t="s">
        <v>106</v>
      </c>
      <c r="Y336" s="41">
        <v>38901</v>
      </c>
      <c r="Z336" s="24">
        <f t="shared" ca="1" si="7"/>
        <v>15</v>
      </c>
    </row>
    <row r="337" spans="1:26" x14ac:dyDescent="0.2">
      <c r="A337" s="32" t="s">
        <v>606</v>
      </c>
      <c r="B337" s="32" t="s">
        <v>195</v>
      </c>
      <c r="C337" s="33">
        <v>16997</v>
      </c>
      <c r="D337" s="34">
        <v>84065</v>
      </c>
      <c r="K337" s="34"/>
      <c r="N337" s="42">
        <v>540009081</v>
      </c>
      <c r="O337" s="36">
        <v>5052529195</v>
      </c>
      <c r="P337" s="24"/>
      <c r="Q337" s="37">
        <v>39944</v>
      </c>
      <c r="R337" s="38" t="s">
        <v>103</v>
      </c>
      <c r="S337" s="25"/>
      <c r="T337" s="25"/>
      <c r="U337" s="39">
        <v>203003226</v>
      </c>
      <c r="V337" s="38" t="s">
        <v>644</v>
      </c>
      <c r="W337" s="40" t="s">
        <v>89</v>
      </c>
      <c r="X337" s="38" t="s">
        <v>112</v>
      </c>
      <c r="Y337" s="41">
        <v>35755</v>
      </c>
      <c r="Z337" s="24">
        <f t="shared" ca="1" si="7"/>
        <v>24</v>
      </c>
    </row>
    <row r="338" spans="1:26" x14ac:dyDescent="0.2">
      <c r="A338" s="32" t="s">
        <v>645</v>
      </c>
      <c r="B338" s="32" t="s">
        <v>195</v>
      </c>
      <c r="C338" s="33">
        <v>57149</v>
      </c>
      <c r="D338" s="34">
        <v>77108</v>
      </c>
      <c r="K338" s="34"/>
      <c r="N338" s="42">
        <v>541005222</v>
      </c>
      <c r="O338" s="36">
        <v>3032354572</v>
      </c>
      <c r="P338" s="24" t="s">
        <v>115</v>
      </c>
      <c r="Q338" s="37">
        <v>121666</v>
      </c>
      <c r="R338" s="38" t="s">
        <v>87</v>
      </c>
      <c r="S338" s="25"/>
      <c r="T338" s="25"/>
      <c r="U338" s="39">
        <v>443001756</v>
      </c>
      <c r="V338" s="38" t="s">
        <v>347</v>
      </c>
      <c r="W338" s="40" t="s">
        <v>105</v>
      </c>
      <c r="X338" s="38" t="s">
        <v>90</v>
      </c>
      <c r="Y338" s="41">
        <v>36695</v>
      </c>
      <c r="Z338" s="24">
        <f t="shared" ca="1" si="7"/>
        <v>21</v>
      </c>
    </row>
    <row r="339" spans="1:26" x14ac:dyDescent="0.2">
      <c r="A339" s="32" t="s">
        <v>646</v>
      </c>
      <c r="B339" s="32" t="s">
        <v>195</v>
      </c>
      <c r="C339" s="33">
        <v>52431</v>
      </c>
      <c r="D339" s="34">
        <v>100248</v>
      </c>
      <c r="K339" s="34"/>
      <c r="N339" s="42">
        <v>542002722</v>
      </c>
      <c r="O339" s="36">
        <v>3036446519</v>
      </c>
      <c r="P339" s="24" t="s">
        <v>86</v>
      </c>
      <c r="Q339" s="37">
        <v>92379</v>
      </c>
      <c r="R339" s="38" t="s">
        <v>93</v>
      </c>
      <c r="S339" s="25"/>
      <c r="T339" s="25"/>
      <c r="U339" s="39">
        <v>575008183</v>
      </c>
      <c r="V339" s="38" t="s">
        <v>516</v>
      </c>
      <c r="W339" s="40" t="s">
        <v>89</v>
      </c>
      <c r="X339" s="38" t="s">
        <v>120</v>
      </c>
      <c r="Y339" s="41">
        <v>35735</v>
      </c>
      <c r="Z339" s="24">
        <f t="shared" ca="1" si="7"/>
        <v>24</v>
      </c>
    </row>
    <row r="340" spans="1:26" x14ac:dyDescent="0.2">
      <c r="A340" s="32" t="s">
        <v>647</v>
      </c>
      <c r="B340" s="32" t="s">
        <v>195</v>
      </c>
      <c r="C340" s="33">
        <v>15075</v>
      </c>
      <c r="D340" s="34">
        <v>87695</v>
      </c>
      <c r="K340" s="34"/>
      <c r="N340" s="42">
        <v>542004436</v>
      </c>
      <c r="O340" s="36">
        <v>5051267946</v>
      </c>
      <c r="P340" s="24" t="s">
        <v>92</v>
      </c>
      <c r="Q340" s="37">
        <v>107062</v>
      </c>
      <c r="R340" s="38" t="s">
        <v>87</v>
      </c>
      <c r="S340" s="25"/>
      <c r="T340" s="25"/>
      <c r="U340" s="39">
        <v>880003642</v>
      </c>
      <c r="V340" s="38" t="s">
        <v>648</v>
      </c>
      <c r="W340" s="40" t="s">
        <v>105</v>
      </c>
      <c r="X340" s="38" t="s">
        <v>96</v>
      </c>
      <c r="Y340" s="41">
        <v>35881</v>
      </c>
      <c r="Z340" s="24">
        <f t="shared" ca="1" si="7"/>
        <v>23</v>
      </c>
    </row>
    <row r="341" spans="1:26" x14ac:dyDescent="0.2">
      <c r="A341" s="32" t="s">
        <v>649</v>
      </c>
      <c r="B341" s="32" t="s">
        <v>195</v>
      </c>
      <c r="C341" s="33">
        <v>60524</v>
      </c>
      <c r="D341" s="34">
        <v>55455</v>
      </c>
      <c r="K341" s="34"/>
      <c r="N341" s="42">
        <v>542006386</v>
      </c>
      <c r="O341" s="36">
        <v>9702872439</v>
      </c>
      <c r="P341" s="24" t="s">
        <v>115</v>
      </c>
      <c r="Q341" s="37">
        <v>93557</v>
      </c>
      <c r="R341" s="38" t="s">
        <v>125</v>
      </c>
      <c r="S341" s="25"/>
      <c r="T341" s="25"/>
      <c r="U341" s="39">
        <v>648004266</v>
      </c>
      <c r="V341" s="38" t="s">
        <v>392</v>
      </c>
      <c r="W341" s="40" t="s">
        <v>105</v>
      </c>
      <c r="X341" s="38" t="s">
        <v>110</v>
      </c>
      <c r="Y341" s="41">
        <v>37143</v>
      </c>
      <c r="Z341" s="24">
        <f t="shared" ca="1" si="7"/>
        <v>20</v>
      </c>
    </row>
    <row r="342" spans="1:26" x14ac:dyDescent="0.2">
      <c r="A342" s="32" t="s">
        <v>130</v>
      </c>
      <c r="B342" s="32" t="s">
        <v>101</v>
      </c>
      <c r="C342" s="33">
        <v>48075</v>
      </c>
      <c r="D342" s="34">
        <v>63395</v>
      </c>
      <c r="K342" s="34"/>
      <c r="N342" s="35">
        <v>543008652</v>
      </c>
      <c r="O342" s="36">
        <v>9702474315</v>
      </c>
      <c r="P342" s="24" t="s">
        <v>108</v>
      </c>
      <c r="Q342" s="37">
        <v>60613</v>
      </c>
      <c r="R342" s="38" t="s">
        <v>87</v>
      </c>
      <c r="S342" s="25"/>
      <c r="T342" s="25"/>
      <c r="U342" s="39">
        <v>205000202</v>
      </c>
      <c r="V342" s="38" t="s">
        <v>517</v>
      </c>
      <c r="W342" s="40" t="s">
        <v>117</v>
      </c>
      <c r="X342" s="38" t="s">
        <v>101</v>
      </c>
      <c r="Y342" s="41">
        <v>35689</v>
      </c>
      <c r="Z342" s="24">
        <f t="shared" ca="1" si="7"/>
        <v>24</v>
      </c>
    </row>
    <row r="343" spans="1:26" x14ac:dyDescent="0.2">
      <c r="A343" s="32" t="s">
        <v>161</v>
      </c>
      <c r="B343" s="32" t="s">
        <v>101</v>
      </c>
      <c r="C343" s="33">
        <v>75991</v>
      </c>
      <c r="D343" s="34">
        <v>88817</v>
      </c>
      <c r="K343" s="34"/>
      <c r="N343" s="42">
        <v>544000413</v>
      </c>
      <c r="O343" s="36">
        <v>3034727385</v>
      </c>
      <c r="P343" s="24"/>
      <c r="Q343" s="37">
        <v>28475</v>
      </c>
      <c r="R343" s="38" t="s">
        <v>103</v>
      </c>
      <c r="S343" s="25"/>
      <c r="T343" s="25"/>
      <c r="U343" s="39">
        <v>866003432</v>
      </c>
      <c r="V343" s="38" t="s">
        <v>242</v>
      </c>
      <c r="W343" s="40" t="s">
        <v>89</v>
      </c>
      <c r="X343" s="38" t="s">
        <v>96</v>
      </c>
      <c r="Y343" s="41">
        <v>42492</v>
      </c>
      <c r="Z343" s="24">
        <f t="shared" ca="1" si="7"/>
        <v>5</v>
      </c>
    </row>
    <row r="344" spans="1:26" x14ac:dyDescent="0.2">
      <c r="A344" s="32" t="s">
        <v>163</v>
      </c>
      <c r="B344" s="32" t="s">
        <v>101</v>
      </c>
      <c r="C344" s="33">
        <v>95890</v>
      </c>
      <c r="D344" s="34">
        <v>74451</v>
      </c>
      <c r="K344" s="34"/>
      <c r="N344" s="42">
        <v>546005579</v>
      </c>
      <c r="O344" s="36">
        <v>5053883919</v>
      </c>
      <c r="P344" s="24" t="s">
        <v>115</v>
      </c>
      <c r="Q344" s="37">
        <v>57206</v>
      </c>
      <c r="R344" s="38" t="s">
        <v>87</v>
      </c>
      <c r="S344" s="25"/>
      <c r="T344" s="25"/>
      <c r="U344" s="39">
        <v>340004938</v>
      </c>
      <c r="V344" s="38" t="s">
        <v>650</v>
      </c>
      <c r="W344" s="40" t="s">
        <v>89</v>
      </c>
      <c r="X344" s="38" t="s">
        <v>106</v>
      </c>
      <c r="Y344" s="41">
        <v>38642</v>
      </c>
      <c r="Z344" s="24">
        <f t="shared" ca="1" si="7"/>
        <v>16</v>
      </c>
    </row>
    <row r="345" spans="1:26" x14ac:dyDescent="0.2">
      <c r="A345" s="32" t="s">
        <v>194</v>
      </c>
      <c r="B345" s="32" t="s">
        <v>101</v>
      </c>
      <c r="C345" s="33">
        <v>35668</v>
      </c>
      <c r="D345" s="34">
        <v>27419</v>
      </c>
      <c r="K345" s="34"/>
      <c r="N345" s="35">
        <v>546007356</v>
      </c>
      <c r="O345" s="36">
        <v>7196129939</v>
      </c>
      <c r="P345" s="24" t="s">
        <v>86</v>
      </c>
      <c r="Q345" s="37">
        <v>52494</v>
      </c>
      <c r="R345" s="38" t="s">
        <v>87</v>
      </c>
      <c r="S345" s="25"/>
      <c r="T345" s="25"/>
      <c r="U345" s="39">
        <v>872007472</v>
      </c>
      <c r="V345" s="38" t="s">
        <v>651</v>
      </c>
      <c r="W345" s="40" t="s">
        <v>95</v>
      </c>
      <c r="X345" s="38" t="s">
        <v>110</v>
      </c>
      <c r="Y345" s="41">
        <v>36717</v>
      </c>
      <c r="Z345" s="24">
        <f t="shared" ca="1" si="7"/>
        <v>21</v>
      </c>
    </row>
    <row r="346" spans="1:26" x14ac:dyDescent="0.2">
      <c r="A346" s="32" t="s">
        <v>274</v>
      </c>
      <c r="B346" s="32" t="s">
        <v>101</v>
      </c>
      <c r="C346" s="33">
        <v>23801</v>
      </c>
      <c r="D346" s="34">
        <v>46842</v>
      </c>
      <c r="K346" s="34"/>
      <c r="N346" s="42">
        <v>548000196</v>
      </c>
      <c r="O346" s="36">
        <v>3035459665</v>
      </c>
      <c r="P346" s="24" t="s">
        <v>86</v>
      </c>
      <c r="Q346" s="37">
        <v>104690</v>
      </c>
      <c r="R346" s="38" t="s">
        <v>87</v>
      </c>
      <c r="S346" s="25"/>
      <c r="T346" s="25"/>
      <c r="U346" s="39">
        <v>241006501</v>
      </c>
      <c r="V346" s="38" t="s">
        <v>652</v>
      </c>
      <c r="W346" s="40" t="s">
        <v>95</v>
      </c>
      <c r="X346" s="38" t="s">
        <v>156</v>
      </c>
      <c r="Y346" s="41">
        <v>35475</v>
      </c>
      <c r="Z346" s="24">
        <f t="shared" ca="1" si="7"/>
        <v>25</v>
      </c>
    </row>
    <row r="347" spans="1:26" x14ac:dyDescent="0.2">
      <c r="A347" s="32" t="s">
        <v>290</v>
      </c>
      <c r="B347" s="32" t="s">
        <v>101</v>
      </c>
      <c r="C347" s="33">
        <v>64418</v>
      </c>
      <c r="D347" s="34">
        <v>120998</v>
      </c>
      <c r="K347" s="34"/>
      <c r="N347" s="42">
        <v>549004126</v>
      </c>
      <c r="O347" s="36">
        <v>7194221208</v>
      </c>
      <c r="P347" s="24"/>
      <c r="Q347" s="37">
        <v>93192</v>
      </c>
      <c r="R347" s="38" t="s">
        <v>103</v>
      </c>
      <c r="S347" s="25"/>
      <c r="T347" s="25"/>
      <c r="U347" s="39">
        <v>192000526</v>
      </c>
      <c r="V347" s="38" t="s">
        <v>653</v>
      </c>
      <c r="W347" s="40" t="s">
        <v>173</v>
      </c>
      <c r="X347" s="38" t="s">
        <v>195</v>
      </c>
      <c r="Y347" s="41">
        <v>35756</v>
      </c>
      <c r="Z347" s="24">
        <f t="shared" ca="1" si="7"/>
        <v>24</v>
      </c>
    </row>
    <row r="348" spans="1:26" x14ac:dyDescent="0.2">
      <c r="A348" s="32" t="s">
        <v>654</v>
      </c>
      <c r="B348" s="32" t="s">
        <v>101</v>
      </c>
      <c r="C348" s="33">
        <v>31776</v>
      </c>
      <c r="D348" s="34">
        <v>85939</v>
      </c>
      <c r="K348" s="34"/>
      <c r="N348" s="35">
        <v>549004673</v>
      </c>
      <c r="O348" s="36">
        <v>5057963782</v>
      </c>
      <c r="P348" s="24"/>
      <c r="Q348" s="37">
        <v>68869</v>
      </c>
      <c r="R348" s="38" t="s">
        <v>125</v>
      </c>
      <c r="S348" s="25"/>
      <c r="T348" s="25"/>
      <c r="U348" s="39">
        <v>895003624</v>
      </c>
      <c r="V348" s="38" t="s">
        <v>518</v>
      </c>
      <c r="W348" s="40" t="s">
        <v>95</v>
      </c>
      <c r="X348" s="38" t="s">
        <v>123</v>
      </c>
      <c r="Y348" s="41">
        <v>35710</v>
      </c>
      <c r="Z348" s="24">
        <f t="shared" ca="1" si="7"/>
        <v>24</v>
      </c>
    </row>
    <row r="349" spans="1:26" x14ac:dyDescent="0.2">
      <c r="A349" s="32" t="s">
        <v>365</v>
      </c>
      <c r="B349" s="32" t="s">
        <v>101</v>
      </c>
      <c r="C349" s="33">
        <v>17543</v>
      </c>
      <c r="D349" s="34">
        <v>74799</v>
      </c>
      <c r="K349" s="34"/>
      <c r="N349" s="42">
        <v>549007376</v>
      </c>
      <c r="O349" s="36">
        <v>9701299076</v>
      </c>
      <c r="P349" s="24" t="s">
        <v>108</v>
      </c>
      <c r="Q349" s="37">
        <v>122097</v>
      </c>
      <c r="R349" s="38" t="s">
        <v>87</v>
      </c>
      <c r="S349" s="25"/>
      <c r="T349" s="25"/>
      <c r="U349" s="39">
        <v>783008281</v>
      </c>
      <c r="V349" s="38" t="s">
        <v>655</v>
      </c>
      <c r="W349" s="40" t="s">
        <v>117</v>
      </c>
      <c r="X349" s="38" t="s">
        <v>96</v>
      </c>
      <c r="Y349" s="41">
        <v>38004</v>
      </c>
      <c r="Z349" s="24">
        <f t="shared" ca="1" si="7"/>
        <v>18</v>
      </c>
    </row>
    <row r="350" spans="1:26" x14ac:dyDescent="0.2">
      <c r="A350" s="32" t="s">
        <v>418</v>
      </c>
      <c r="B350" s="32" t="s">
        <v>101</v>
      </c>
      <c r="C350" s="33">
        <v>18958</v>
      </c>
      <c r="D350" s="34">
        <v>103588</v>
      </c>
      <c r="K350" s="34"/>
      <c r="N350" s="42">
        <v>549008940</v>
      </c>
      <c r="O350" s="36">
        <v>3031280865</v>
      </c>
      <c r="P350" s="24" t="s">
        <v>115</v>
      </c>
      <c r="Q350" s="37">
        <v>109628</v>
      </c>
      <c r="R350" s="38" t="s">
        <v>87</v>
      </c>
      <c r="S350" s="25"/>
      <c r="T350" s="25"/>
      <c r="U350" s="39">
        <v>572001225</v>
      </c>
      <c r="V350" s="38" t="s">
        <v>656</v>
      </c>
      <c r="W350" s="40" t="s">
        <v>89</v>
      </c>
      <c r="X350" s="38" t="s">
        <v>96</v>
      </c>
      <c r="Y350" s="41">
        <v>42487</v>
      </c>
      <c r="Z350" s="24">
        <f t="shared" ca="1" si="7"/>
        <v>5</v>
      </c>
    </row>
    <row r="351" spans="1:26" x14ac:dyDescent="0.2">
      <c r="A351" s="32" t="s">
        <v>420</v>
      </c>
      <c r="B351" s="32" t="s">
        <v>101</v>
      </c>
      <c r="C351" s="33">
        <v>35407</v>
      </c>
      <c r="D351" s="34">
        <v>65638</v>
      </c>
      <c r="K351" s="34"/>
      <c r="N351" s="42">
        <v>549009495</v>
      </c>
      <c r="O351" s="36">
        <v>7192924678</v>
      </c>
      <c r="P351" s="24" t="s">
        <v>115</v>
      </c>
      <c r="Q351" s="37">
        <v>79139</v>
      </c>
      <c r="R351" s="38" t="s">
        <v>87</v>
      </c>
      <c r="S351" s="25"/>
      <c r="T351" s="25"/>
      <c r="U351" s="39">
        <v>918007446</v>
      </c>
      <c r="V351" s="38" t="s">
        <v>657</v>
      </c>
      <c r="W351" s="40" t="s">
        <v>95</v>
      </c>
      <c r="X351" s="38" t="s">
        <v>96</v>
      </c>
      <c r="Y351" s="41">
        <v>35713</v>
      </c>
      <c r="Z351" s="24">
        <f t="shared" ca="1" si="7"/>
        <v>24</v>
      </c>
    </row>
    <row r="352" spans="1:26" x14ac:dyDescent="0.2">
      <c r="A352" s="32" t="s">
        <v>439</v>
      </c>
      <c r="B352" s="32" t="s">
        <v>101</v>
      </c>
      <c r="C352" s="33">
        <v>98987</v>
      </c>
      <c r="D352" s="34">
        <v>58920</v>
      </c>
      <c r="K352" s="34"/>
      <c r="N352" s="42">
        <v>550001130</v>
      </c>
      <c r="O352" s="36">
        <v>7197494648</v>
      </c>
      <c r="P352" s="24" t="s">
        <v>86</v>
      </c>
      <c r="Q352" s="37">
        <v>69767</v>
      </c>
      <c r="R352" s="38" t="s">
        <v>87</v>
      </c>
      <c r="S352" s="25"/>
      <c r="T352" s="25"/>
      <c r="U352" s="39">
        <v>181006747</v>
      </c>
      <c r="V352" s="38" t="s">
        <v>658</v>
      </c>
      <c r="W352" s="40" t="s">
        <v>89</v>
      </c>
      <c r="X352" s="38" t="s">
        <v>123</v>
      </c>
      <c r="Y352" s="41">
        <v>37131</v>
      </c>
      <c r="Z352" s="24">
        <f t="shared" ca="1" si="7"/>
        <v>20</v>
      </c>
    </row>
    <row r="353" spans="1:26" x14ac:dyDescent="0.2">
      <c r="A353" s="32" t="s">
        <v>445</v>
      </c>
      <c r="B353" s="32" t="s">
        <v>101</v>
      </c>
      <c r="C353" s="33">
        <v>57283</v>
      </c>
      <c r="D353" s="34">
        <v>120233</v>
      </c>
      <c r="K353" s="34"/>
      <c r="N353" s="42">
        <v>550004629</v>
      </c>
      <c r="O353" s="36">
        <v>7191276517</v>
      </c>
      <c r="P353" s="24" t="s">
        <v>115</v>
      </c>
      <c r="Q353" s="37">
        <v>81591</v>
      </c>
      <c r="R353" s="38" t="s">
        <v>87</v>
      </c>
      <c r="S353" s="25"/>
      <c r="T353" s="25"/>
      <c r="U353" s="39">
        <v>102005930</v>
      </c>
      <c r="V353" s="38" t="s">
        <v>521</v>
      </c>
      <c r="W353" s="40" t="s">
        <v>95</v>
      </c>
      <c r="X353" s="38" t="s">
        <v>195</v>
      </c>
      <c r="Y353" s="41">
        <v>40962</v>
      </c>
      <c r="Z353" s="24">
        <f t="shared" ca="1" si="7"/>
        <v>10</v>
      </c>
    </row>
    <row r="354" spans="1:26" x14ac:dyDescent="0.2">
      <c r="A354" s="32" t="s">
        <v>464</v>
      </c>
      <c r="B354" s="32" t="s">
        <v>101</v>
      </c>
      <c r="C354" s="33">
        <v>89555</v>
      </c>
      <c r="D354" s="34">
        <v>92130</v>
      </c>
      <c r="K354" s="34"/>
      <c r="N354" s="42">
        <v>551001165</v>
      </c>
      <c r="O354" s="36">
        <v>5056584511</v>
      </c>
      <c r="P354" s="24"/>
      <c r="Q354" s="37">
        <v>98709</v>
      </c>
      <c r="R354" s="38" t="s">
        <v>103</v>
      </c>
      <c r="S354" s="25"/>
      <c r="T354" s="25"/>
      <c r="U354" s="39">
        <v>253005904</v>
      </c>
      <c r="V354" s="38" t="s">
        <v>659</v>
      </c>
      <c r="W354" s="40" t="s">
        <v>89</v>
      </c>
      <c r="X354" s="38" t="s">
        <v>106</v>
      </c>
      <c r="Y354" s="41">
        <v>38284</v>
      </c>
      <c r="Z354" s="24">
        <f t="shared" ca="1" si="7"/>
        <v>17</v>
      </c>
    </row>
    <row r="355" spans="1:26" x14ac:dyDescent="0.2">
      <c r="A355" s="32" t="s">
        <v>489</v>
      </c>
      <c r="B355" s="32" t="s">
        <v>101</v>
      </c>
      <c r="C355" s="33">
        <v>61246</v>
      </c>
      <c r="D355" s="34">
        <v>94334</v>
      </c>
      <c r="K355" s="34"/>
      <c r="N355" s="35">
        <v>552006693</v>
      </c>
      <c r="O355" s="36">
        <v>7193262077</v>
      </c>
      <c r="P355" s="24" t="s">
        <v>115</v>
      </c>
      <c r="Q355" s="37">
        <v>70267</v>
      </c>
      <c r="R355" s="38" t="s">
        <v>87</v>
      </c>
      <c r="S355" s="25"/>
      <c r="T355" s="25"/>
      <c r="U355" s="39">
        <v>936001320</v>
      </c>
      <c r="V355" s="38" t="s">
        <v>660</v>
      </c>
      <c r="W355" s="40" t="s">
        <v>95</v>
      </c>
      <c r="X355" s="38" t="s">
        <v>110</v>
      </c>
      <c r="Y355" s="41">
        <v>38010</v>
      </c>
      <c r="Z355" s="24">
        <f t="shared" ca="1" si="7"/>
        <v>18</v>
      </c>
    </row>
    <row r="356" spans="1:26" x14ac:dyDescent="0.2">
      <c r="A356" s="32" t="s">
        <v>540</v>
      </c>
      <c r="B356" s="32" t="s">
        <v>101</v>
      </c>
      <c r="C356" s="33">
        <v>88074</v>
      </c>
      <c r="D356" s="34">
        <v>114148</v>
      </c>
      <c r="K356" s="34"/>
      <c r="N356" s="42">
        <v>553007195</v>
      </c>
      <c r="O356" s="36">
        <v>3031696804</v>
      </c>
      <c r="P356" s="24"/>
      <c r="Q356" s="37">
        <v>30255</v>
      </c>
      <c r="R356" s="38" t="s">
        <v>103</v>
      </c>
      <c r="S356" s="25"/>
      <c r="T356" s="25"/>
      <c r="U356" s="39">
        <v>815007954</v>
      </c>
      <c r="V356" s="38" t="s">
        <v>661</v>
      </c>
      <c r="W356" s="40" t="s">
        <v>95</v>
      </c>
      <c r="X356" s="38" t="s">
        <v>96</v>
      </c>
      <c r="Y356" s="41">
        <v>41526</v>
      </c>
      <c r="Z356" s="24">
        <f t="shared" ca="1" si="7"/>
        <v>8</v>
      </c>
    </row>
    <row r="357" spans="1:26" x14ac:dyDescent="0.2">
      <c r="A357" s="32" t="s">
        <v>559</v>
      </c>
      <c r="B357" s="32" t="s">
        <v>101</v>
      </c>
      <c r="C357" s="33">
        <v>53968</v>
      </c>
      <c r="D357" s="34">
        <v>99034</v>
      </c>
      <c r="K357" s="34"/>
      <c r="N357" s="42">
        <v>553009908</v>
      </c>
      <c r="O357" s="36">
        <v>5051658481</v>
      </c>
      <c r="P357" s="24"/>
      <c r="Q357" s="37">
        <v>36457</v>
      </c>
      <c r="R357" s="38" t="s">
        <v>103</v>
      </c>
      <c r="S357" s="25"/>
      <c r="T357" s="25"/>
      <c r="U357" s="39">
        <v>946006578</v>
      </c>
      <c r="V357" s="38" t="s">
        <v>523</v>
      </c>
      <c r="W357" s="40" t="s">
        <v>117</v>
      </c>
      <c r="X357" s="38" t="s">
        <v>110</v>
      </c>
      <c r="Y357" s="41">
        <v>37842</v>
      </c>
      <c r="Z357" s="24">
        <f t="shared" ca="1" si="7"/>
        <v>18</v>
      </c>
    </row>
    <row r="358" spans="1:26" x14ac:dyDescent="0.2">
      <c r="A358" s="32" t="s">
        <v>582</v>
      </c>
      <c r="B358" s="32" t="s">
        <v>101</v>
      </c>
      <c r="C358" s="33">
        <v>75288</v>
      </c>
      <c r="D358" s="34">
        <v>70416</v>
      </c>
      <c r="K358" s="34"/>
      <c r="N358" s="42">
        <v>555007424</v>
      </c>
      <c r="O358" s="36">
        <v>9704018412</v>
      </c>
      <c r="P358" s="24" t="s">
        <v>115</v>
      </c>
      <c r="Q358" s="37">
        <v>41601</v>
      </c>
      <c r="R358" s="38" t="s">
        <v>93</v>
      </c>
      <c r="S358" s="25"/>
      <c r="T358" s="25"/>
      <c r="U358" s="39">
        <v>963002989</v>
      </c>
      <c r="V358" s="38" t="s">
        <v>525</v>
      </c>
      <c r="W358" s="40" t="s">
        <v>173</v>
      </c>
      <c r="X358" s="38" t="s">
        <v>96</v>
      </c>
      <c r="Y358" s="41">
        <v>40362</v>
      </c>
      <c r="Z358" s="24">
        <f t="shared" ca="1" si="7"/>
        <v>11</v>
      </c>
    </row>
    <row r="359" spans="1:26" x14ac:dyDescent="0.2">
      <c r="A359" s="32" t="s">
        <v>594</v>
      </c>
      <c r="B359" s="32" t="s">
        <v>101</v>
      </c>
      <c r="C359" s="33">
        <v>42757</v>
      </c>
      <c r="D359" s="34">
        <v>81979</v>
      </c>
      <c r="K359" s="34"/>
      <c r="N359" s="42">
        <v>556003833</v>
      </c>
      <c r="O359" s="36">
        <v>9703451072</v>
      </c>
      <c r="P359" s="24" t="s">
        <v>108</v>
      </c>
      <c r="Q359" s="37">
        <v>77832</v>
      </c>
      <c r="R359" s="38" t="s">
        <v>87</v>
      </c>
      <c r="S359" s="25"/>
      <c r="T359" s="25"/>
      <c r="U359" s="39">
        <v>877008862</v>
      </c>
      <c r="V359" s="38" t="s">
        <v>662</v>
      </c>
      <c r="W359" s="40" t="s">
        <v>105</v>
      </c>
      <c r="X359" s="38" t="s">
        <v>123</v>
      </c>
      <c r="Y359" s="41">
        <v>36090</v>
      </c>
      <c r="Z359" s="24">
        <f t="shared" ca="1" si="7"/>
        <v>23</v>
      </c>
    </row>
    <row r="360" spans="1:26" x14ac:dyDescent="0.2">
      <c r="A360" s="32" t="s">
        <v>600</v>
      </c>
      <c r="B360" s="32" t="s">
        <v>101</v>
      </c>
      <c r="C360" s="33">
        <v>39811</v>
      </c>
      <c r="D360" s="34">
        <v>77108</v>
      </c>
      <c r="K360" s="34"/>
      <c r="N360" s="42">
        <v>557004736</v>
      </c>
      <c r="O360" s="36">
        <v>3032244880</v>
      </c>
      <c r="P360" s="24" t="s">
        <v>108</v>
      </c>
      <c r="Q360" s="37">
        <v>125183</v>
      </c>
      <c r="R360" s="38" t="s">
        <v>87</v>
      </c>
      <c r="S360" s="25"/>
      <c r="T360" s="25"/>
      <c r="U360" s="39">
        <v>876006698</v>
      </c>
      <c r="V360" s="38" t="s">
        <v>663</v>
      </c>
      <c r="W360" s="40" t="s">
        <v>89</v>
      </c>
      <c r="X360" s="38" t="s">
        <v>224</v>
      </c>
      <c r="Y360" s="41">
        <v>35273</v>
      </c>
      <c r="Z360" s="24">
        <f t="shared" ca="1" si="7"/>
        <v>25</v>
      </c>
    </row>
    <row r="361" spans="1:26" x14ac:dyDescent="0.2">
      <c r="A361" s="32" t="s">
        <v>648</v>
      </c>
      <c r="B361" s="32" t="s">
        <v>101</v>
      </c>
      <c r="C361" s="33">
        <v>21857</v>
      </c>
      <c r="D361" s="34">
        <v>113765</v>
      </c>
      <c r="K361" s="34"/>
      <c r="N361" s="42">
        <v>558006739</v>
      </c>
      <c r="O361" s="36">
        <v>9703123940</v>
      </c>
      <c r="P361" s="24" t="s">
        <v>115</v>
      </c>
      <c r="Q361" s="37">
        <v>96529</v>
      </c>
      <c r="R361" s="38" t="s">
        <v>87</v>
      </c>
      <c r="S361" s="25"/>
      <c r="T361" s="25"/>
      <c r="U361" s="39">
        <v>774000445</v>
      </c>
      <c r="V361" s="38" t="s">
        <v>664</v>
      </c>
      <c r="W361" s="40" t="s">
        <v>100</v>
      </c>
      <c r="X361" s="38" t="s">
        <v>106</v>
      </c>
      <c r="Y361" s="41">
        <v>41671</v>
      </c>
      <c r="Z361" s="24">
        <f t="shared" ca="1" si="7"/>
        <v>8</v>
      </c>
    </row>
    <row r="362" spans="1:26" x14ac:dyDescent="0.2">
      <c r="A362" s="32" t="s">
        <v>650</v>
      </c>
      <c r="B362" s="32" t="s">
        <v>101</v>
      </c>
      <c r="C362" s="33">
        <v>61412</v>
      </c>
      <c r="D362" s="34">
        <v>90282</v>
      </c>
      <c r="K362" s="34"/>
      <c r="N362" s="42">
        <v>559001393</v>
      </c>
      <c r="O362" s="36">
        <v>5051789943</v>
      </c>
      <c r="P362" s="24"/>
      <c r="Q362" s="37">
        <v>52394</v>
      </c>
      <c r="R362" s="38" t="s">
        <v>125</v>
      </c>
      <c r="S362" s="25"/>
      <c r="T362" s="25"/>
      <c r="U362" s="39">
        <v>702002749</v>
      </c>
      <c r="V362" s="38" t="s">
        <v>246</v>
      </c>
      <c r="W362" s="40" t="s">
        <v>95</v>
      </c>
      <c r="X362" s="38" t="s">
        <v>192</v>
      </c>
      <c r="Y362" s="41">
        <v>41077</v>
      </c>
      <c r="Z362" s="24">
        <f t="shared" ca="1" si="7"/>
        <v>9</v>
      </c>
    </row>
    <row r="363" spans="1:26" x14ac:dyDescent="0.2">
      <c r="A363" s="32" t="s">
        <v>665</v>
      </c>
      <c r="B363" s="32" t="s">
        <v>101</v>
      </c>
      <c r="C363" s="33">
        <v>28458</v>
      </c>
      <c r="D363" s="34">
        <v>108868</v>
      </c>
      <c r="K363" s="34"/>
      <c r="N363" s="42">
        <v>559005262</v>
      </c>
      <c r="O363" s="36">
        <v>5052881600</v>
      </c>
      <c r="P363" s="24" t="s">
        <v>115</v>
      </c>
      <c r="Q363" s="37">
        <v>50814</v>
      </c>
      <c r="R363" s="38" t="s">
        <v>93</v>
      </c>
      <c r="S363" s="25"/>
      <c r="T363" s="25"/>
      <c r="U363" s="39">
        <v>690006699</v>
      </c>
      <c r="V363" s="38" t="s">
        <v>393</v>
      </c>
      <c r="W363" s="40" t="s">
        <v>105</v>
      </c>
      <c r="X363" s="38" t="s">
        <v>112</v>
      </c>
      <c r="Y363" s="41">
        <v>36000</v>
      </c>
      <c r="Z363" s="24">
        <f t="shared" ca="1" si="7"/>
        <v>23</v>
      </c>
    </row>
    <row r="364" spans="1:26" x14ac:dyDescent="0.2">
      <c r="A364" s="32" t="s">
        <v>657</v>
      </c>
      <c r="B364" s="32" t="s">
        <v>101</v>
      </c>
      <c r="C364" s="33">
        <v>60911</v>
      </c>
      <c r="D364" s="34">
        <v>120616</v>
      </c>
      <c r="K364" s="34"/>
      <c r="N364" s="42">
        <v>559006477</v>
      </c>
      <c r="O364" s="36">
        <v>9703876146</v>
      </c>
      <c r="P364" s="24"/>
      <c r="Q364" s="37">
        <v>73605</v>
      </c>
      <c r="R364" s="38" t="s">
        <v>103</v>
      </c>
      <c r="S364" s="25"/>
      <c r="T364" s="25"/>
      <c r="U364" s="39">
        <v>430002752</v>
      </c>
      <c r="V364" s="38" t="s">
        <v>666</v>
      </c>
      <c r="W364" s="40" t="s">
        <v>105</v>
      </c>
      <c r="X364" s="38" t="s">
        <v>106</v>
      </c>
      <c r="Y364" s="41">
        <v>35555</v>
      </c>
      <c r="Z364" s="24">
        <f t="shared" ca="1" si="7"/>
        <v>24</v>
      </c>
    </row>
    <row r="365" spans="1:26" x14ac:dyDescent="0.2">
      <c r="A365" s="32" t="s">
        <v>663</v>
      </c>
      <c r="B365" s="32" t="s">
        <v>101</v>
      </c>
      <c r="C365" s="33">
        <v>72014</v>
      </c>
      <c r="D365" s="34">
        <v>114385</v>
      </c>
      <c r="K365" s="34"/>
      <c r="N365" s="42">
        <v>560005309</v>
      </c>
      <c r="O365" s="36">
        <v>7196224056</v>
      </c>
      <c r="P365" s="24"/>
      <c r="Q365" s="37">
        <v>30101</v>
      </c>
      <c r="R365" s="38" t="s">
        <v>103</v>
      </c>
      <c r="S365" s="25"/>
      <c r="T365" s="25"/>
      <c r="U365" s="39">
        <v>158001056</v>
      </c>
      <c r="V365" s="38" t="s">
        <v>667</v>
      </c>
      <c r="W365" s="40" t="s">
        <v>95</v>
      </c>
      <c r="X365" s="38" t="s">
        <v>123</v>
      </c>
      <c r="Y365" s="41">
        <v>35272</v>
      </c>
      <c r="Z365" s="24">
        <f t="shared" ca="1" si="7"/>
        <v>25</v>
      </c>
    </row>
    <row r="366" spans="1:26" x14ac:dyDescent="0.2">
      <c r="A366" s="32" t="s">
        <v>668</v>
      </c>
      <c r="B366" s="32" t="s">
        <v>101</v>
      </c>
      <c r="C366" s="33">
        <v>81219</v>
      </c>
      <c r="D366" s="34">
        <v>69209</v>
      </c>
      <c r="K366" s="34"/>
      <c r="N366" s="42">
        <v>560005993</v>
      </c>
      <c r="O366" s="36">
        <v>5055790872</v>
      </c>
      <c r="P366" s="24" t="s">
        <v>115</v>
      </c>
      <c r="Q366" s="37">
        <v>84305</v>
      </c>
      <c r="R366" s="38" t="s">
        <v>87</v>
      </c>
      <c r="S366" s="25"/>
      <c r="T366" s="25"/>
      <c r="U366" s="39">
        <v>610006240</v>
      </c>
      <c r="V366" s="38" t="s">
        <v>526</v>
      </c>
      <c r="W366" s="40" t="s">
        <v>173</v>
      </c>
      <c r="X366" s="38" t="s">
        <v>377</v>
      </c>
      <c r="Y366" s="41">
        <v>38967</v>
      </c>
      <c r="Z366" s="24">
        <f t="shared" ca="1" si="7"/>
        <v>15</v>
      </c>
    </row>
    <row r="367" spans="1:26" x14ac:dyDescent="0.2">
      <c r="A367" s="32" t="s">
        <v>669</v>
      </c>
      <c r="B367" s="32" t="s">
        <v>101</v>
      </c>
      <c r="C367" s="33">
        <v>84710</v>
      </c>
      <c r="D367" s="34">
        <v>71696</v>
      </c>
      <c r="K367" s="34"/>
      <c r="N367" s="42">
        <v>564006804</v>
      </c>
      <c r="O367" s="36">
        <v>5054747044</v>
      </c>
      <c r="P367" s="24"/>
      <c r="Q367" s="37">
        <v>36520</v>
      </c>
      <c r="R367" s="38" t="s">
        <v>103</v>
      </c>
      <c r="S367" s="25"/>
      <c r="T367" s="25"/>
      <c r="U367" s="39">
        <v>306009148</v>
      </c>
      <c r="V367" s="38" t="s">
        <v>645</v>
      </c>
      <c r="W367" s="40" t="s">
        <v>105</v>
      </c>
      <c r="X367" s="38" t="s">
        <v>178</v>
      </c>
      <c r="Y367" s="41">
        <v>38001</v>
      </c>
      <c r="Z367" s="24">
        <f t="shared" ca="1" si="7"/>
        <v>18</v>
      </c>
    </row>
    <row r="368" spans="1:26" x14ac:dyDescent="0.2">
      <c r="A368" s="32" t="s">
        <v>670</v>
      </c>
      <c r="B368" s="32" t="s">
        <v>101</v>
      </c>
      <c r="C368" s="33">
        <v>54450</v>
      </c>
      <c r="D368" s="34">
        <v>58683</v>
      </c>
      <c r="K368" s="34"/>
      <c r="N368" s="42">
        <v>565003438</v>
      </c>
      <c r="O368" s="36">
        <v>5057780776</v>
      </c>
      <c r="P368" s="24" t="s">
        <v>86</v>
      </c>
      <c r="Q368" s="37">
        <v>86340</v>
      </c>
      <c r="R368" s="38" t="s">
        <v>87</v>
      </c>
      <c r="S368" s="25"/>
      <c r="T368" s="25"/>
      <c r="U368" s="39">
        <v>333009660</v>
      </c>
      <c r="V368" s="38" t="s">
        <v>671</v>
      </c>
      <c r="W368" s="40" t="s">
        <v>89</v>
      </c>
      <c r="X368" s="38" t="s">
        <v>106</v>
      </c>
      <c r="Y368" s="41">
        <v>39968</v>
      </c>
      <c r="Z368" s="24">
        <f t="shared" ca="1" si="7"/>
        <v>12</v>
      </c>
    </row>
    <row r="369" spans="1:26" x14ac:dyDescent="0.2">
      <c r="A369" s="32" t="s">
        <v>672</v>
      </c>
      <c r="B369" s="32" t="s">
        <v>101</v>
      </c>
      <c r="C369" s="33">
        <v>22047</v>
      </c>
      <c r="D369" s="34">
        <v>68858</v>
      </c>
      <c r="K369" s="34"/>
      <c r="N369" s="42">
        <v>566006965</v>
      </c>
      <c r="O369" s="36">
        <v>7194127875</v>
      </c>
      <c r="P369" s="24"/>
      <c r="Q369" s="37">
        <v>53814</v>
      </c>
      <c r="R369" s="38" t="s">
        <v>103</v>
      </c>
      <c r="S369" s="25"/>
      <c r="T369" s="25"/>
      <c r="U369" s="39">
        <v>684004658</v>
      </c>
      <c r="V369" s="38" t="s">
        <v>673</v>
      </c>
      <c r="W369" s="40" t="s">
        <v>89</v>
      </c>
      <c r="X369" s="38" t="s">
        <v>192</v>
      </c>
      <c r="Y369" s="41">
        <v>38138</v>
      </c>
      <c r="Z369" s="24">
        <f t="shared" ca="1" si="7"/>
        <v>17</v>
      </c>
    </row>
    <row r="370" spans="1:26" x14ac:dyDescent="0.2">
      <c r="A370" s="32" t="s">
        <v>674</v>
      </c>
      <c r="B370" s="32" t="s">
        <v>101</v>
      </c>
      <c r="C370" s="33">
        <v>66479</v>
      </c>
      <c r="D370" s="34">
        <v>63414</v>
      </c>
      <c r="K370" s="34"/>
      <c r="N370" s="42">
        <v>567008445</v>
      </c>
      <c r="O370" s="36">
        <v>3037686976</v>
      </c>
      <c r="P370" s="24" t="s">
        <v>108</v>
      </c>
      <c r="Q370" s="37">
        <v>113706</v>
      </c>
      <c r="R370" s="38" t="s">
        <v>87</v>
      </c>
      <c r="S370" s="25"/>
      <c r="T370" s="25"/>
      <c r="U370" s="39">
        <v>567008445</v>
      </c>
      <c r="V370" s="38" t="s">
        <v>528</v>
      </c>
      <c r="W370" s="40" t="s">
        <v>105</v>
      </c>
      <c r="X370" s="38" t="s">
        <v>110</v>
      </c>
      <c r="Y370" s="41">
        <v>40971</v>
      </c>
      <c r="Z370" s="24">
        <f t="shared" ca="1" si="7"/>
        <v>9</v>
      </c>
    </row>
    <row r="371" spans="1:26" x14ac:dyDescent="0.2">
      <c r="A371" s="32" t="s">
        <v>675</v>
      </c>
      <c r="B371" s="32" t="s">
        <v>101</v>
      </c>
      <c r="C371" s="33">
        <v>72518</v>
      </c>
      <c r="D371" s="34">
        <v>66760</v>
      </c>
      <c r="K371" s="34"/>
      <c r="N371" s="42">
        <v>568004821</v>
      </c>
      <c r="O371" s="36">
        <v>3031487375</v>
      </c>
      <c r="P371" s="24" t="s">
        <v>108</v>
      </c>
      <c r="Q371" s="37">
        <v>124361</v>
      </c>
      <c r="R371" s="38" t="s">
        <v>93</v>
      </c>
      <c r="S371" s="25"/>
      <c r="T371" s="25"/>
      <c r="U371" s="39">
        <v>212002209</v>
      </c>
      <c r="V371" s="38" t="s">
        <v>676</v>
      </c>
      <c r="W371" s="40" t="s">
        <v>173</v>
      </c>
      <c r="X371" s="38" t="s">
        <v>96</v>
      </c>
      <c r="Y371" s="41">
        <v>41095</v>
      </c>
      <c r="Z371" s="24">
        <f t="shared" ca="1" si="7"/>
        <v>9</v>
      </c>
    </row>
    <row r="372" spans="1:26" x14ac:dyDescent="0.2">
      <c r="A372" s="32" t="s">
        <v>677</v>
      </c>
      <c r="B372" s="32" t="s">
        <v>101</v>
      </c>
      <c r="C372" s="33">
        <v>59423</v>
      </c>
      <c r="D372" s="34">
        <v>54545</v>
      </c>
      <c r="K372" s="34"/>
      <c r="N372" s="42">
        <v>568007779</v>
      </c>
      <c r="O372" s="36">
        <v>7192888726</v>
      </c>
      <c r="P372" s="24" t="s">
        <v>108</v>
      </c>
      <c r="Q372" s="37">
        <v>49153</v>
      </c>
      <c r="R372" s="38" t="s">
        <v>87</v>
      </c>
      <c r="S372" s="25"/>
      <c r="T372" s="25"/>
      <c r="U372" s="39">
        <v>833007568</v>
      </c>
      <c r="V372" s="38" t="s">
        <v>530</v>
      </c>
      <c r="W372" s="40" t="s">
        <v>89</v>
      </c>
      <c r="X372" s="38" t="s">
        <v>166</v>
      </c>
      <c r="Y372" s="41">
        <v>35828</v>
      </c>
      <c r="Z372" s="24">
        <f t="shared" ca="1" si="7"/>
        <v>24</v>
      </c>
    </row>
    <row r="373" spans="1:26" x14ac:dyDescent="0.2">
      <c r="A373" s="32" t="s">
        <v>678</v>
      </c>
      <c r="B373" s="32" t="s">
        <v>101</v>
      </c>
      <c r="C373" s="33">
        <v>34754</v>
      </c>
      <c r="D373" s="34">
        <v>73861</v>
      </c>
      <c r="K373" s="34"/>
      <c r="N373" s="42">
        <v>572001225</v>
      </c>
      <c r="O373" s="36">
        <v>7192778445</v>
      </c>
      <c r="P373" s="24"/>
      <c r="Q373" s="37">
        <v>65493</v>
      </c>
      <c r="R373" s="38" t="s">
        <v>103</v>
      </c>
      <c r="S373" s="25"/>
      <c r="T373" s="25"/>
      <c r="U373" s="39">
        <v>824003038</v>
      </c>
      <c r="V373" s="38" t="s">
        <v>668</v>
      </c>
      <c r="W373" s="40" t="s">
        <v>105</v>
      </c>
      <c r="X373" s="38" t="s">
        <v>90</v>
      </c>
      <c r="Y373" s="41">
        <v>39212</v>
      </c>
      <c r="Z373" s="24">
        <f t="shared" ca="1" si="7"/>
        <v>14</v>
      </c>
    </row>
    <row r="374" spans="1:26" x14ac:dyDescent="0.2">
      <c r="A374" s="32" t="s">
        <v>679</v>
      </c>
      <c r="B374" s="32" t="s">
        <v>101</v>
      </c>
      <c r="C374" s="33">
        <v>61232</v>
      </c>
      <c r="D374" s="34">
        <v>63367</v>
      </c>
      <c r="K374" s="34"/>
      <c r="N374" s="42">
        <v>572001257</v>
      </c>
      <c r="O374" s="36">
        <v>3038217409</v>
      </c>
      <c r="P374" s="24"/>
      <c r="Q374" s="37">
        <v>40532</v>
      </c>
      <c r="R374" s="38" t="s">
        <v>125</v>
      </c>
      <c r="S374" s="25"/>
      <c r="T374" s="25"/>
      <c r="U374" s="39">
        <v>190006794</v>
      </c>
      <c r="V374" s="38" t="s">
        <v>680</v>
      </c>
      <c r="W374" s="40" t="s">
        <v>89</v>
      </c>
      <c r="X374" s="38" t="s">
        <v>192</v>
      </c>
      <c r="Y374" s="41">
        <v>35635</v>
      </c>
      <c r="Z374" s="24">
        <f t="shared" ca="1" si="7"/>
        <v>24</v>
      </c>
    </row>
    <row r="375" spans="1:26" x14ac:dyDescent="0.2">
      <c r="A375" s="32" t="s">
        <v>681</v>
      </c>
      <c r="B375" s="32" t="s">
        <v>101</v>
      </c>
      <c r="C375" s="33">
        <v>71784</v>
      </c>
      <c r="D375" s="34">
        <v>64370</v>
      </c>
      <c r="K375" s="34"/>
      <c r="N375" s="42">
        <v>573008439</v>
      </c>
      <c r="O375" s="36">
        <v>5056196095</v>
      </c>
      <c r="P375" s="24"/>
      <c r="Q375" s="37">
        <v>38136</v>
      </c>
      <c r="R375" s="38" t="s">
        <v>103</v>
      </c>
      <c r="S375" s="25"/>
      <c r="T375" s="25"/>
      <c r="U375" s="39">
        <v>141001501</v>
      </c>
      <c r="V375" s="38" t="s">
        <v>531</v>
      </c>
      <c r="W375" s="40" t="s">
        <v>173</v>
      </c>
      <c r="X375" s="38" t="s">
        <v>101</v>
      </c>
      <c r="Y375" s="41">
        <v>35171</v>
      </c>
      <c r="Z375" s="24">
        <f t="shared" ca="1" si="7"/>
        <v>25</v>
      </c>
    </row>
    <row r="376" spans="1:26" x14ac:dyDescent="0.2">
      <c r="A376" s="32" t="s">
        <v>682</v>
      </c>
      <c r="B376" s="32" t="s">
        <v>101</v>
      </c>
      <c r="C376" s="33">
        <v>46301</v>
      </c>
      <c r="D376" s="34">
        <v>75287</v>
      </c>
      <c r="K376" s="34"/>
      <c r="N376" s="42">
        <v>574004575</v>
      </c>
      <c r="O376" s="36">
        <v>9704663056</v>
      </c>
      <c r="P376" s="24" t="s">
        <v>108</v>
      </c>
      <c r="Q376" s="37">
        <v>100063</v>
      </c>
      <c r="R376" s="38" t="s">
        <v>87</v>
      </c>
      <c r="S376" s="25"/>
      <c r="T376" s="25"/>
      <c r="U376" s="39">
        <v>862006869</v>
      </c>
      <c r="V376" s="38" t="s">
        <v>683</v>
      </c>
      <c r="W376" s="40" t="s">
        <v>89</v>
      </c>
      <c r="X376" s="38" t="s">
        <v>110</v>
      </c>
      <c r="Y376" s="41">
        <v>41370</v>
      </c>
      <c r="Z376" s="24">
        <f t="shared" ca="1" si="7"/>
        <v>8</v>
      </c>
    </row>
    <row r="377" spans="1:26" x14ac:dyDescent="0.2">
      <c r="A377" s="32" t="s">
        <v>684</v>
      </c>
      <c r="B377" s="32" t="s">
        <v>101</v>
      </c>
      <c r="C377" s="33">
        <v>39882</v>
      </c>
      <c r="D377" s="34">
        <v>72264</v>
      </c>
      <c r="K377" s="34"/>
      <c r="N377" s="42">
        <v>575008183</v>
      </c>
      <c r="O377" s="36">
        <v>7196795200</v>
      </c>
      <c r="P377" s="24"/>
      <c r="Q377" s="37">
        <v>76222</v>
      </c>
      <c r="R377" s="38" t="s">
        <v>103</v>
      </c>
      <c r="S377" s="25"/>
      <c r="T377" s="25"/>
      <c r="U377" s="39">
        <v>948009941</v>
      </c>
      <c r="V377" s="38" t="s">
        <v>685</v>
      </c>
      <c r="W377" s="40" t="s">
        <v>89</v>
      </c>
      <c r="X377" s="38" t="s">
        <v>224</v>
      </c>
      <c r="Y377" s="41">
        <v>35082</v>
      </c>
      <c r="Z377" s="24">
        <f t="shared" ca="1" si="7"/>
        <v>26</v>
      </c>
    </row>
    <row r="378" spans="1:26" x14ac:dyDescent="0.2">
      <c r="A378" s="32" t="s">
        <v>686</v>
      </c>
      <c r="B378" s="32" t="s">
        <v>101</v>
      </c>
      <c r="C378" s="33">
        <v>57641</v>
      </c>
      <c r="D378" s="34">
        <v>70667</v>
      </c>
      <c r="K378" s="34"/>
      <c r="N378" s="42">
        <v>578006359</v>
      </c>
      <c r="O378" s="36">
        <v>3035858234</v>
      </c>
      <c r="P378" s="24" t="s">
        <v>115</v>
      </c>
      <c r="Q378" s="37">
        <v>123790</v>
      </c>
      <c r="R378" s="38" t="s">
        <v>87</v>
      </c>
      <c r="S378" s="25"/>
      <c r="T378" s="25"/>
      <c r="U378" s="39">
        <v>675009095</v>
      </c>
      <c r="V378" s="38" t="s">
        <v>687</v>
      </c>
      <c r="W378" s="40" t="s">
        <v>105</v>
      </c>
      <c r="X378" s="38" t="s">
        <v>101</v>
      </c>
      <c r="Y378" s="41">
        <v>42133</v>
      </c>
      <c r="Z378" s="24">
        <f t="shared" ca="1" si="7"/>
        <v>6</v>
      </c>
    </row>
    <row r="379" spans="1:26" x14ac:dyDescent="0.2">
      <c r="A379" s="32" t="s">
        <v>688</v>
      </c>
      <c r="B379" s="32" t="s">
        <v>101</v>
      </c>
      <c r="C379" s="33">
        <v>94254</v>
      </c>
      <c r="D379" s="34">
        <v>63098</v>
      </c>
      <c r="K379" s="34"/>
      <c r="N379" s="42">
        <v>579001953</v>
      </c>
      <c r="O379" s="36">
        <v>9706514650</v>
      </c>
      <c r="P379" s="24" t="s">
        <v>86</v>
      </c>
      <c r="Q379" s="37">
        <v>101285</v>
      </c>
      <c r="R379" s="38" t="s">
        <v>93</v>
      </c>
      <c r="S379" s="25"/>
      <c r="T379" s="25"/>
      <c r="U379" s="39">
        <v>320008845</v>
      </c>
      <c r="V379" s="38" t="s">
        <v>438</v>
      </c>
      <c r="W379" s="40" t="s">
        <v>105</v>
      </c>
      <c r="X379" s="38" t="s">
        <v>110</v>
      </c>
      <c r="Y379" s="41">
        <v>39328</v>
      </c>
      <c r="Z379" s="24">
        <f t="shared" ca="1" si="7"/>
        <v>14</v>
      </c>
    </row>
    <row r="380" spans="1:26" x14ac:dyDescent="0.2">
      <c r="A380" s="32" t="s">
        <v>689</v>
      </c>
      <c r="B380" s="32" t="s">
        <v>101</v>
      </c>
      <c r="C380" s="33">
        <v>73571</v>
      </c>
      <c r="D380" s="34">
        <v>33002</v>
      </c>
      <c r="K380" s="34"/>
      <c r="N380" s="42">
        <v>579008837</v>
      </c>
      <c r="O380" s="36">
        <v>5056228199</v>
      </c>
      <c r="P380" s="24"/>
      <c r="Q380" s="37">
        <v>58412</v>
      </c>
      <c r="R380" s="38" t="s">
        <v>103</v>
      </c>
      <c r="S380" s="25"/>
      <c r="T380" s="25"/>
      <c r="U380" s="39">
        <v>811008190</v>
      </c>
      <c r="V380" s="38" t="s">
        <v>690</v>
      </c>
      <c r="W380" s="40" t="s">
        <v>95</v>
      </c>
      <c r="X380" s="38" t="s">
        <v>106</v>
      </c>
      <c r="Y380" s="41">
        <v>36944</v>
      </c>
      <c r="Z380" s="24">
        <f t="shared" ca="1" si="7"/>
        <v>21</v>
      </c>
    </row>
    <row r="381" spans="1:26" x14ac:dyDescent="0.2">
      <c r="A381" s="32" t="s">
        <v>691</v>
      </c>
      <c r="B381" s="32" t="s">
        <v>101</v>
      </c>
      <c r="C381" s="33">
        <v>73192</v>
      </c>
      <c r="D381" s="34">
        <v>68430</v>
      </c>
      <c r="K381" s="34"/>
      <c r="N381" s="42">
        <v>580008329</v>
      </c>
      <c r="O381" s="36">
        <v>3035327906</v>
      </c>
      <c r="P381" s="24" t="s">
        <v>115</v>
      </c>
      <c r="Q381" s="37">
        <v>55970</v>
      </c>
      <c r="R381" s="38" t="s">
        <v>93</v>
      </c>
      <c r="S381" s="25"/>
      <c r="T381" s="25"/>
      <c r="U381" s="39">
        <v>438002519</v>
      </c>
      <c r="V381" s="38" t="s">
        <v>127</v>
      </c>
      <c r="W381" s="40" t="s">
        <v>95</v>
      </c>
      <c r="X381" s="38" t="s">
        <v>106</v>
      </c>
      <c r="Y381" s="41">
        <v>39544</v>
      </c>
      <c r="Z381" s="24">
        <f t="shared" ca="1" si="7"/>
        <v>13</v>
      </c>
    </row>
    <row r="382" spans="1:26" x14ac:dyDescent="0.2">
      <c r="A382" s="32" t="s">
        <v>692</v>
      </c>
      <c r="B382" s="32" t="s">
        <v>101</v>
      </c>
      <c r="C382" s="33">
        <v>71192</v>
      </c>
      <c r="D382" s="34">
        <v>63386</v>
      </c>
      <c r="K382" s="34"/>
      <c r="N382" s="42">
        <v>580008729</v>
      </c>
      <c r="O382" s="36">
        <v>7198561246</v>
      </c>
      <c r="P382" s="24" t="s">
        <v>115</v>
      </c>
      <c r="Q382" s="37">
        <v>66084</v>
      </c>
      <c r="R382" s="38" t="s">
        <v>87</v>
      </c>
      <c r="S382" s="25"/>
      <c r="T382" s="25"/>
      <c r="U382" s="39">
        <v>793006357</v>
      </c>
      <c r="V382" s="38" t="s">
        <v>693</v>
      </c>
      <c r="W382" s="40" t="s">
        <v>105</v>
      </c>
      <c r="X382" s="38" t="s">
        <v>120</v>
      </c>
      <c r="Y382" s="41">
        <v>36825</v>
      </c>
      <c r="Z382" s="24">
        <f t="shared" ca="1" si="7"/>
        <v>21</v>
      </c>
    </row>
    <row r="383" spans="1:26" x14ac:dyDescent="0.2">
      <c r="A383" s="32" t="s">
        <v>694</v>
      </c>
      <c r="B383" s="32" t="s">
        <v>101</v>
      </c>
      <c r="C383" s="33">
        <v>24275</v>
      </c>
      <c r="D383" s="34">
        <v>81926</v>
      </c>
      <c r="K383" s="34"/>
      <c r="N383" s="42">
        <v>581000916</v>
      </c>
      <c r="O383" s="36">
        <v>3035043141</v>
      </c>
      <c r="P383" s="24" t="s">
        <v>115</v>
      </c>
      <c r="Q383" s="37">
        <v>118284</v>
      </c>
      <c r="R383" s="38" t="s">
        <v>87</v>
      </c>
      <c r="S383" s="25"/>
      <c r="T383" s="25"/>
      <c r="U383" s="39">
        <v>620005638</v>
      </c>
      <c r="V383" s="38" t="s">
        <v>533</v>
      </c>
      <c r="W383" s="40" t="s">
        <v>105</v>
      </c>
      <c r="X383" s="38" t="s">
        <v>123</v>
      </c>
      <c r="Y383" s="41">
        <v>42425</v>
      </c>
      <c r="Z383" s="24">
        <f t="shared" ca="1" si="7"/>
        <v>6</v>
      </c>
    </row>
    <row r="384" spans="1:26" x14ac:dyDescent="0.2">
      <c r="A384" s="32" t="s">
        <v>695</v>
      </c>
      <c r="B384" s="32" t="s">
        <v>101</v>
      </c>
      <c r="C384" s="33">
        <v>67442</v>
      </c>
      <c r="D384" s="34">
        <v>68971</v>
      </c>
      <c r="K384" s="34"/>
      <c r="N384" s="42">
        <v>581004744</v>
      </c>
      <c r="O384" s="36">
        <v>9702005810</v>
      </c>
      <c r="P384" s="24"/>
      <c r="Q384" s="37">
        <v>56712</v>
      </c>
      <c r="R384" s="38" t="s">
        <v>103</v>
      </c>
      <c r="S384" s="25"/>
      <c r="T384" s="25"/>
      <c r="U384" s="39">
        <v>257004341</v>
      </c>
      <c r="V384" s="38" t="s">
        <v>696</v>
      </c>
      <c r="W384" s="40" t="s">
        <v>173</v>
      </c>
      <c r="X384" s="38" t="s">
        <v>192</v>
      </c>
      <c r="Y384" s="41">
        <v>39739</v>
      </c>
      <c r="Z384" s="24">
        <f t="shared" ca="1" si="7"/>
        <v>13</v>
      </c>
    </row>
    <row r="385" spans="1:26" x14ac:dyDescent="0.2">
      <c r="A385" s="32" t="s">
        <v>697</v>
      </c>
      <c r="B385" s="32" t="s">
        <v>101</v>
      </c>
      <c r="C385" s="33">
        <v>49561</v>
      </c>
      <c r="D385" s="34">
        <v>68845</v>
      </c>
      <c r="K385" s="34"/>
      <c r="N385" s="42">
        <v>582003779</v>
      </c>
      <c r="O385" s="36">
        <v>9701868104</v>
      </c>
      <c r="P385" s="24" t="s">
        <v>108</v>
      </c>
      <c r="Q385" s="37">
        <v>69295</v>
      </c>
      <c r="R385" s="38" t="s">
        <v>87</v>
      </c>
      <c r="S385" s="25"/>
      <c r="T385" s="25"/>
      <c r="U385" s="39">
        <v>204000932</v>
      </c>
      <c r="V385" s="38" t="s">
        <v>669</v>
      </c>
      <c r="W385" s="40" t="s">
        <v>95</v>
      </c>
      <c r="X385" s="38" t="s">
        <v>106</v>
      </c>
      <c r="Y385" s="41">
        <v>37435</v>
      </c>
      <c r="Z385" s="24">
        <f t="shared" ca="1" si="7"/>
        <v>19</v>
      </c>
    </row>
    <row r="386" spans="1:26" x14ac:dyDescent="0.2">
      <c r="A386" s="32" t="s">
        <v>698</v>
      </c>
      <c r="B386" s="32" t="s">
        <v>101</v>
      </c>
      <c r="C386" s="33">
        <v>30769</v>
      </c>
      <c r="D386" s="34">
        <v>104300</v>
      </c>
      <c r="K386" s="34"/>
      <c r="N386" s="42">
        <v>586008430</v>
      </c>
      <c r="O386" s="36">
        <v>5056335284</v>
      </c>
      <c r="P386" s="24"/>
      <c r="Q386" s="37">
        <v>48721</v>
      </c>
      <c r="R386" s="38" t="s">
        <v>103</v>
      </c>
      <c r="S386" s="25"/>
      <c r="T386" s="25"/>
      <c r="U386" s="39">
        <v>501005712</v>
      </c>
      <c r="V386" s="38" t="s">
        <v>670</v>
      </c>
      <c r="W386" s="40" t="s">
        <v>105</v>
      </c>
      <c r="X386" s="38" t="s">
        <v>123</v>
      </c>
      <c r="Y386" s="41">
        <v>37766</v>
      </c>
      <c r="Z386" s="24">
        <f t="shared" ref="Z386:Z449" ca="1" si="8">DATEDIF(Y386,TODAY(),"Y")</f>
        <v>18</v>
      </c>
    </row>
    <row r="387" spans="1:26" x14ac:dyDescent="0.2">
      <c r="A387" s="32" t="s">
        <v>699</v>
      </c>
      <c r="B387" s="32" t="s">
        <v>101</v>
      </c>
      <c r="C387" s="33">
        <v>36628</v>
      </c>
      <c r="D387" s="34">
        <v>56920</v>
      </c>
      <c r="K387" s="34"/>
      <c r="N387" s="42">
        <v>587007699</v>
      </c>
      <c r="O387" s="36">
        <v>3033122603</v>
      </c>
      <c r="P387" s="24" t="s">
        <v>108</v>
      </c>
      <c r="Q387" s="37">
        <v>93687</v>
      </c>
      <c r="R387" s="38" t="s">
        <v>87</v>
      </c>
      <c r="S387" s="25"/>
      <c r="T387" s="25"/>
      <c r="U387" s="39">
        <v>799004902</v>
      </c>
      <c r="V387" s="38" t="s">
        <v>700</v>
      </c>
      <c r="W387" s="40" t="s">
        <v>105</v>
      </c>
      <c r="X387" s="38" t="s">
        <v>101</v>
      </c>
      <c r="Y387" s="41">
        <v>42275</v>
      </c>
      <c r="Z387" s="24">
        <f t="shared" ca="1" si="8"/>
        <v>6</v>
      </c>
    </row>
    <row r="388" spans="1:26" x14ac:dyDescent="0.2">
      <c r="A388" s="32" t="s">
        <v>701</v>
      </c>
      <c r="B388" s="32" t="s">
        <v>101</v>
      </c>
      <c r="C388" s="33">
        <v>82824</v>
      </c>
      <c r="D388" s="34">
        <v>64278</v>
      </c>
      <c r="K388" s="34"/>
      <c r="N388" s="42">
        <v>588006944</v>
      </c>
      <c r="O388" s="36">
        <v>3034924736</v>
      </c>
      <c r="P388" s="24"/>
      <c r="Q388" s="37">
        <v>25992</v>
      </c>
      <c r="R388" s="38" t="s">
        <v>103</v>
      </c>
      <c r="S388" s="25"/>
      <c r="T388" s="25"/>
      <c r="U388" s="39">
        <v>945004471</v>
      </c>
      <c r="V388" s="38" t="s">
        <v>702</v>
      </c>
      <c r="W388" s="40" t="s">
        <v>105</v>
      </c>
      <c r="X388" s="38" t="s">
        <v>178</v>
      </c>
      <c r="Y388" s="41">
        <v>37883</v>
      </c>
      <c r="Z388" s="24">
        <f t="shared" ca="1" si="8"/>
        <v>18</v>
      </c>
    </row>
    <row r="389" spans="1:26" x14ac:dyDescent="0.2">
      <c r="A389" s="32" t="s">
        <v>703</v>
      </c>
      <c r="B389" s="32" t="s">
        <v>101</v>
      </c>
      <c r="C389" s="33">
        <v>17412</v>
      </c>
      <c r="D389" s="34">
        <v>65743</v>
      </c>
      <c r="K389" s="34"/>
      <c r="N389" s="42">
        <v>589004178</v>
      </c>
      <c r="O389" s="36">
        <v>7192238535</v>
      </c>
      <c r="P389" s="24" t="s">
        <v>108</v>
      </c>
      <c r="Q389" s="37">
        <v>46849</v>
      </c>
      <c r="R389" s="38" t="s">
        <v>87</v>
      </c>
      <c r="S389" s="25"/>
      <c r="T389" s="25"/>
      <c r="U389" s="39">
        <v>424007958</v>
      </c>
      <c r="V389" s="38" t="s">
        <v>704</v>
      </c>
      <c r="W389" s="40" t="s">
        <v>105</v>
      </c>
      <c r="X389" s="38" t="s">
        <v>110</v>
      </c>
      <c r="Y389" s="41">
        <v>35384</v>
      </c>
      <c r="Z389" s="24">
        <f t="shared" ca="1" si="8"/>
        <v>25</v>
      </c>
    </row>
    <row r="390" spans="1:26" x14ac:dyDescent="0.2">
      <c r="A390" s="32" t="s">
        <v>705</v>
      </c>
      <c r="B390" s="32" t="s">
        <v>101</v>
      </c>
      <c r="C390" s="33">
        <v>82153</v>
      </c>
      <c r="D390" s="34">
        <v>41180</v>
      </c>
      <c r="K390" s="34"/>
      <c r="N390" s="42">
        <v>590008260</v>
      </c>
      <c r="O390" s="36">
        <v>5058865267</v>
      </c>
      <c r="P390" s="24"/>
      <c r="Q390" s="37">
        <v>78357</v>
      </c>
      <c r="R390" s="38" t="s">
        <v>103</v>
      </c>
      <c r="S390" s="25"/>
      <c r="T390" s="25"/>
      <c r="U390" s="39">
        <v>446005905</v>
      </c>
      <c r="V390" s="38" t="s">
        <v>706</v>
      </c>
      <c r="W390" s="40" t="s">
        <v>95</v>
      </c>
      <c r="X390" s="38" t="s">
        <v>156</v>
      </c>
      <c r="Y390" s="41">
        <v>38817</v>
      </c>
      <c r="Z390" s="24">
        <f t="shared" ca="1" si="8"/>
        <v>15</v>
      </c>
    </row>
    <row r="391" spans="1:26" x14ac:dyDescent="0.2">
      <c r="A391" s="32" t="s">
        <v>707</v>
      </c>
      <c r="B391" s="32" t="s">
        <v>101</v>
      </c>
      <c r="C391" s="33">
        <v>17933</v>
      </c>
      <c r="D391" s="34">
        <v>106030</v>
      </c>
      <c r="K391" s="34"/>
      <c r="N391" s="42">
        <v>591008002</v>
      </c>
      <c r="O391" s="36">
        <v>3031362796</v>
      </c>
      <c r="P391" s="24"/>
      <c r="Q391" s="37">
        <v>93425</v>
      </c>
      <c r="R391" s="38" t="s">
        <v>103</v>
      </c>
      <c r="S391" s="25"/>
      <c r="T391" s="25"/>
      <c r="U391" s="39">
        <v>272002380</v>
      </c>
      <c r="V391" s="38" t="s">
        <v>708</v>
      </c>
      <c r="W391" s="40" t="s">
        <v>117</v>
      </c>
      <c r="X391" s="38" t="s">
        <v>178</v>
      </c>
      <c r="Y391" s="41">
        <v>38100</v>
      </c>
      <c r="Z391" s="24">
        <f t="shared" ca="1" si="8"/>
        <v>17</v>
      </c>
    </row>
    <row r="392" spans="1:26" x14ac:dyDescent="0.2">
      <c r="A392" s="32" t="s">
        <v>709</v>
      </c>
      <c r="B392" s="32" t="s">
        <v>101</v>
      </c>
      <c r="C392" s="33">
        <v>43425</v>
      </c>
      <c r="D392" s="34">
        <v>68760</v>
      </c>
      <c r="K392" s="34"/>
      <c r="N392" s="42">
        <v>593006512</v>
      </c>
      <c r="O392" s="36">
        <v>7198451642</v>
      </c>
      <c r="P392" s="24" t="s">
        <v>108</v>
      </c>
      <c r="Q392" s="37">
        <v>107416</v>
      </c>
      <c r="R392" s="38" t="s">
        <v>87</v>
      </c>
      <c r="S392" s="25"/>
      <c r="T392" s="25"/>
      <c r="U392" s="39">
        <v>714009196</v>
      </c>
      <c r="V392" s="38" t="s">
        <v>710</v>
      </c>
      <c r="W392" s="40" t="s">
        <v>95</v>
      </c>
      <c r="X392" s="38" t="s">
        <v>110</v>
      </c>
      <c r="Y392" s="41">
        <v>35595</v>
      </c>
      <c r="Z392" s="24">
        <f t="shared" ca="1" si="8"/>
        <v>24</v>
      </c>
    </row>
    <row r="393" spans="1:26" x14ac:dyDescent="0.2">
      <c r="A393" s="32" t="s">
        <v>186</v>
      </c>
      <c r="B393" s="32" t="s">
        <v>166</v>
      </c>
      <c r="C393" s="33">
        <v>47430</v>
      </c>
      <c r="D393" s="34">
        <v>57625</v>
      </c>
      <c r="K393" s="34"/>
      <c r="N393" s="42">
        <v>595000970</v>
      </c>
      <c r="O393" s="36">
        <v>3036532463</v>
      </c>
      <c r="P393" s="24"/>
      <c r="Q393" s="37">
        <v>47849</v>
      </c>
      <c r="R393" s="38" t="s">
        <v>125</v>
      </c>
      <c r="S393" s="25"/>
      <c r="T393" s="25"/>
      <c r="U393" s="39">
        <v>884003350</v>
      </c>
      <c r="V393" s="38" t="s">
        <v>672</v>
      </c>
      <c r="W393" s="40" t="s">
        <v>89</v>
      </c>
      <c r="X393" s="38" t="s">
        <v>166</v>
      </c>
      <c r="Y393" s="41">
        <v>37045</v>
      </c>
      <c r="Z393" s="24">
        <f t="shared" ca="1" si="8"/>
        <v>20</v>
      </c>
    </row>
    <row r="394" spans="1:26" x14ac:dyDescent="0.2">
      <c r="A394" s="32" t="s">
        <v>322</v>
      </c>
      <c r="B394" s="32" t="s">
        <v>166</v>
      </c>
      <c r="C394" s="33">
        <v>91126</v>
      </c>
      <c r="D394" s="34">
        <v>70086</v>
      </c>
      <c r="K394" s="34"/>
      <c r="N394" s="42">
        <v>598000974</v>
      </c>
      <c r="O394" s="36">
        <v>5056503334</v>
      </c>
      <c r="P394" s="24" t="s">
        <v>115</v>
      </c>
      <c r="Q394" s="37">
        <v>63541</v>
      </c>
      <c r="R394" s="38" t="s">
        <v>87</v>
      </c>
      <c r="S394" s="25"/>
      <c r="T394" s="25"/>
      <c r="U394" s="39">
        <v>448003115</v>
      </c>
      <c r="V394" s="38" t="s">
        <v>711</v>
      </c>
      <c r="W394" s="40" t="s">
        <v>105</v>
      </c>
      <c r="X394" s="38" t="s">
        <v>123</v>
      </c>
      <c r="Y394" s="41">
        <v>37010</v>
      </c>
      <c r="Z394" s="24">
        <f t="shared" ca="1" si="8"/>
        <v>20</v>
      </c>
    </row>
    <row r="395" spans="1:26" x14ac:dyDescent="0.2">
      <c r="A395" s="32" t="s">
        <v>333</v>
      </c>
      <c r="B395" s="32" t="s">
        <v>166</v>
      </c>
      <c r="C395" s="33">
        <v>22528</v>
      </c>
      <c r="D395" s="34">
        <v>122134</v>
      </c>
      <c r="K395" s="34"/>
      <c r="N395" s="42">
        <v>599003031</v>
      </c>
      <c r="O395" s="36">
        <v>3035399385</v>
      </c>
      <c r="P395" s="24" t="s">
        <v>108</v>
      </c>
      <c r="Q395" s="37">
        <v>115221</v>
      </c>
      <c r="R395" s="38" t="s">
        <v>87</v>
      </c>
      <c r="S395" s="25"/>
      <c r="T395" s="25"/>
      <c r="U395" s="39">
        <v>299000265</v>
      </c>
      <c r="V395" s="38" t="s">
        <v>394</v>
      </c>
      <c r="W395" s="40" t="s">
        <v>100</v>
      </c>
      <c r="X395" s="38" t="s">
        <v>224</v>
      </c>
      <c r="Y395" s="41">
        <v>35437</v>
      </c>
      <c r="Z395" s="24">
        <f t="shared" ca="1" si="8"/>
        <v>25</v>
      </c>
    </row>
    <row r="396" spans="1:26" x14ac:dyDescent="0.2">
      <c r="A396" s="32" t="s">
        <v>355</v>
      </c>
      <c r="B396" s="32" t="s">
        <v>166</v>
      </c>
      <c r="C396" s="33">
        <v>48447</v>
      </c>
      <c r="D396" s="34">
        <v>46763</v>
      </c>
      <c r="K396" s="34"/>
      <c r="N396" s="42">
        <v>601006235</v>
      </c>
      <c r="O396" s="36">
        <v>9706555049</v>
      </c>
      <c r="P396" s="24" t="s">
        <v>108</v>
      </c>
      <c r="Q396" s="37">
        <v>68854</v>
      </c>
      <c r="R396" s="38" t="s">
        <v>87</v>
      </c>
      <c r="S396" s="25"/>
      <c r="T396" s="25"/>
      <c r="U396" s="39">
        <v>337008802</v>
      </c>
      <c r="V396" s="38" t="s">
        <v>537</v>
      </c>
      <c r="W396" s="40" t="s">
        <v>89</v>
      </c>
      <c r="X396" s="38" t="s">
        <v>110</v>
      </c>
      <c r="Y396" s="41">
        <v>42362</v>
      </c>
      <c r="Z396" s="24">
        <f t="shared" ca="1" si="8"/>
        <v>6</v>
      </c>
    </row>
    <row r="397" spans="1:26" x14ac:dyDescent="0.2">
      <c r="A397" s="32" t="s">
        <v>385</v>
      </c>
      <c r="B397" s="32" t="s">
        <v>166</v>
      </c>
      <c r="C397" s="33">
        <v>95237</v>
      </c>
      <c r="D397" s="34">
        <v>71215</v>
      </c>
      <c r="K397" s="34"/>
      <c r="N397" s="42">
        <v>603000433</v>
      </c>
      <c r="O397" s="36">
        <v>9703708610</v>
      </c>
      <c r="P397" s="24" t="s">
        <v>108</v>
      </c>
      <c r="Q397" s="37">
        <v>122073</v>
      </c>
      <c r="R397" s="38" t="s">
        <v>87</v>
      </c>
      <c r="S397" s="25"/>
      <c r="T397" s="25"/>
      <c r="U397" s="39">
        <v>262002916</v>
      </c>
      <c r="V397" s="38" t="s">
        <v>712</v>
      </c>
      <c r="W397" s="40" t="s">
        <v>95</v>
      </c>
      <c r="X397" s="38" t="s">
        <v>110</v>
      </c>
      <c r="Y397" s="41">
        <v>36913</v>
      </c>
      <c r="Z397" s="24">
        <f t="shared" ca="1" si="8"/>
        <v>21</v>
      </c>
    </row>
    <row r="398" spans="1:26" x14ac:dyDescent="0.2">
      <c r="A398" s="32" t="s">
        <v>466</v>
      </c>
      <c r="B398" s="32" t="s">
        <v>166</v>
      </c>
      <c r="C398" s="33">
        <v>49759</v>
      </c>
      <c r="D398" s="34">
        <v>71418</v>
      </c>
      <c r="K398" s="34"/>
      <c r="N398" s="42">
        <v>604006651</v>
      </c>
      <c r="O398" s="36">
        <v>9701191599</v>
      </c>
      <c r="P398" s="24" t="s">
        <v>92</v>
      </c>
      <c r="Q398" s="37">
        <v>122178</v>
      </c>
      <c r="R398" s="38" t="s">
        <v>87</v>
      </c>
      <c r="S398" s="25"/>
      <c r="T398" s="25"/>
      <c r="U398" s="39">
        <v>313003149</v>
      </c>
      <c r="V398" s="38" t="s">
        <v>248</v>
      </c>
      <c r="W398" s="40" t="s">
        <v>95</v>
      </c>
      <c r="X398" s="38" t="s">
        <v>192</v>
      </c>
      <c r="Y398" s="41">
        <v>37994</v>
      </c>
      <c r="Z398" s="24">
        <f t="shared" ca="1" si="8"/>
        <v>18</v>
      </c>
    </row>
    <row r="399" spans="1:26" x14ac:dyDescent="0.2">
      <c r="A399" s="32" t="s">
        <v>495</v>
      </c>
      <c r="B399" s="32" t="s">
        <v>166</v>
      </c>
      <c r="C399" s="33">
        <v>98535</v>
      </c>
      <c r="D399" s="34">
        <v>77531</v>
      </c>
      <c r="K399" s="34"/>
      <c r="N399" s="42">
        <v>606002200</v>
      </c>
      <c r="O399" s="36">
        <v>5055060466</v>
      </c>
      <c r="P399" s="24" t="s">
        <v>115</v>
      </c>
      <c r="Q399" s="37">
        <v>52886</v>
      </c>
      <c r="R399" s="38" t="s">
        <v>93</v>
      </c>
      <c r="S399" s="25"/>
      <c r="T399" s="25"/>
      <c r="U399" s="39">
        <v>315008929</v>
      </c>
      <c r="V399" s="38" t="s">
        <v>713</v>
      </c>
      <c r="W399" s="40" t="s">
        <v>89</v>
      </c>
      <c r="X399" s="38" t="s">
        <v>106</v>
      </c>
      <c r="Y399" s="41">
        <v>40301</v>
      </c>
      <c r="Z399" s="24">
        <f t="shared" ca="1" si="8"/>
        <v>11</v>
      </c>
    </row>
    <row r="400" spans="1:26" x14ac:dyDescent="0.2">
      <c r="A400" s="32" t="s">
        <v>507</v>
      </c>
      <c r="B400" s="32" t="s">
        <v>166</v>
      </c>
      <c r="C400" s="33">
        <v>27852</v>
      </c>
      <c r="D400" s="34">
        <v>120140</v>
      </c>
      <c r="K400" s="34"/>
      <c r="N400" s="42">
        <v>607007105</v>
      </c>
      <c r="O400" s="36">
        <v>3037925201</v>
      </c>
      <c r="P400" s="24" t="s">
        <v>86</v>
      </c>
      <c r="Q400" s="37">
        <v>77232</v>
      </c>
      <c r="R400" s="38" t="s">
        <v>87</v>
      </c>
      <c r="S400" s="25"/>
      <c r="T400" s="25"/>
      <c r="U400" s="39">
        <v>672005488</v>
      </c>
      <c r="V400" s="38" t="s">
        <v>714</v>
      </c>
      <c r="W400" s="40" t="s">
        <v>95</v>
      </c>
      <c r="X400" s="38" t="s">
        <v>101</v>
      </c>
      <c r="Y400" s="41">
        <v>35147</v>
      </c>
      <c r="Z400" s="24">
        <f t="shared" ca="1" si="8"/>
        <v>25</v>
      </c>
    </row>
    <row r="401" spans="1:26" x14ac:dyDescent="0.2">
      <c r="A401" s="32" t="s">
        <v>509</v>
      </c>
      <c r="B401" s="32" t="s">
        <v>166</v>
      </c>
      <c r="C401" s="33">
        <v>16720</v>
      </c>
      <c r="D401" s="34">
        <v>42090</v>
      </c>
      <c r="K401" s="34"/>
      <c r="N401" s="42">
        <v>608002596</v>
      </c>
      <c r="O401" s="36">
        <v>3034248455</v>
      </c>
      <c r="P401" s="24" t="s">
        <v>108</v>
      </c>
      <c r="Q401" s="37">
        <v>120553</v>
      </c>
      <c r="R401" s="38" t="s">
        <v>87</v>
      </c>
      <c r="S401" s="25"/>
      <c r="T401" s="25"/>
      <c r="U401" s="39">
        <v>781006535</v>
      </c>
      <c r="V401" s="38" t="s">
        <v>674</v>
      </c>
      <c r="W401" s="40" t="s">
        <v>105</v>
      </c>
      <c r="X401" s="38" t="s">
        <v>101</v>
      </c>
      <c r="Y401" s="41">
        <v>42371</v>
      </c>
      <c r="Z401" s="24">
        <f t="shared" ca="1" si="8"/>
        <v>6</v>
      </c>
    </row>
    <row r="402" spans="1:26" x14ac:dyDescent="0.2">
      <c r="A402" s="32" t="s">
        <v>584</v>
      </c>
      <c r="B402" s="32" t="s">
        <v>166</v>
      </c>
      <c r="C402" s="33">
        <v>53302</v>
      </c>
      <c r="D402" s="34">
        <v>101674</v>
      </c>
      <c r="K402" s="34"/>
      <c r="N402" s="42">
        <v>609009378</v>
      </c>
      <c r="O402" s="36">
        <v>3035871924</v>
      </c>
      <c r="P402" s="24"/>
      <c r="Q402" s="37">
        <v>72676</v>
      </c>
      <c r="R402" s="38" t="s">
        <v>103</v>
      </c>
      <c r="S402" s="25"/>
      <c r="T402" s="25"/>
      <c r="U402" s="39">
        <v>127002654</v>
      </c>
      <c r="V402" s="38" t="s">
        <v>541</v>
      </c>
      <c r="W402" s="40" t="s">
        <v>173</v>
      </c>
      <c r="X402" s="38" t="s">
        <v>106</v>
      </c>
      <c r="Y402" s="41">
        <v>35675</v>
      </c>
      <c r="Z402" s="24">
        <f t="shared" ca="1" si="8"/>
        <v>24</v>
      </c>
    </row>
    <row r="403" spans="1:26" x14ac:dyDescent="0.2">
      <c r="A403" s="32" t="s">
        <v>715</v>
      </c>
      <c r="B403" s="32" t="s">
        <v>166</v>
      </c>
      <c r="C403" s="33">
        <v>80099</v>
      </c>
      <c r="D403" s="34">
        <v>44403</v>
      </c>
      <c r="K403" s="34"/>
      <c r="N403" s="42">
        <v>610006240</v>
      </c>
      <c r="O403" s="36">
        <v>9704562999</v>
      </c>
      <c r="P403" s="24" t="s">
        <v>98</v>
      </c>
      <c r="Q403" s="37">
        <v>100330</v>
      </c>
      <c r="R403" s="38" t="s">
        <v>87</v>
      </c>
      <c r="S403" s="25"/>
      <c r="T403" s="25"/>
      <c r="U403" s="39">
        <v>114003866</v>
      </c>
      <c r="V403" s="38" t="s">
        <v>716</v>
      </c>
      <c r="W403" s="40" t="s">
        <v>105</v>
      </c>
      <c r="X403" s="38" t="s">
        <v>101</v>
      </c>
      <c r="Y403" s="41">
        <v>41207</v>
      </c>
      <c r="Z403" s="24">
        <f t="shared" ca="1" si="8"/>
        <v>9</v>
      </c>
    </row>
    <row r="404" spans="1:26" x14ac:dyDescent="0.2">
      <c r="A404" s="32" t="s">
        <v>676</v>
      </c>
      <c r="B404" s="32" t="s">
        <v>166</v>
      </c>
      <c r="C404" s="33">
        <v>56638</v>
      </c>
      <c r="D404" s="34">
        <v>48069</v>
      </c>
      <c r="K404" s="34"/>
      <c r="N404" s="42">
        <v>611007637</v>
      </c>
      <c r="O404" s="36">
        <v>7192792063</v>
      </c>
      <c r="P404" s="24" t="s">
        <v>98</v>
      </c>
      <c r="Q404" s="37">
        <v>40221</v>
      </c>
      <c r="R404" s="38" t="s">
        <v>87</v>
      </c>
      <c r="S404" s="25"/>
      <c r="T404" s="25"/>
      <c r="U404" s="39">
        <v>609009378</v>
      </c>
      <c r="V404" s="38" t="s">
        <v>250</v>
      </c>
      <c r="W404" s="40" t="s">
        <v>105</v>
      </c>
      <c r="X404" s="38" t="s">
        <v>106</v>
      </c>
      <c r="Y404" s="41">
        <v>38561</v>
      </c>
      <c r="Z404" s="24">
        <f t="shared" ca="1" si="8"/>
        <v>16</v>
      </c>
    </row>
    <row r="405" spans="1:26" x14ac:dyDescent="0.2">
      <c r="A405" s="32" t="s">
        <v>690</v>
      </c>
      <c r="B405" s="32" t="s">
        <v>166</v>
      </c>
      <c r="C405" s="33">
        <v>88086</v>
      </c>
      <c r="D405" s="34">
        <v>96301</v>
      </c>
      <c r="K405" s="34"/>
      <c r="N405" s="42">
        <v>611009356</v>
      </c>
      <c r="O405" s="36">
        <v>5052729524</v>
      </c>
      <c r="P405" s="24" t="s">
        <v>108</v>
      </c>
      <c r="Q405" s="37">
        <v>115908</v>
      </c>
      <c r="R405" s="38" t="s">
        <v>87</v>
      </c>
      <c r="S405" s="25"/>
      <c r="T405" s="25"/>
      <c r="U405" s="39">
        <v>214005707</v>
      </c>
      <c r="V405" s="38" t="s">
        <v>717</v>
      </c>
      <c r="W405" s="40" t="s">
        <v>89</v>
      </c>
      <c r="X405" s="38" t="s">
        <v>106</v>
      </c>
      <c r="Y405" s="41">
        <v>37906</v>
      </c>
      <c r="Z405" s="24">
        <f t="shared" ca="1" si="8"/>
        <v>18</v>
      </c>
    </row>
    <row r="406" spans="1:26" x14ac:dyDescent="0.2">
      <c r="A406" s="32" t="s">
        <v>713</v>
      </c>
      <c r="B406" s="32" t="s">
        <v>166</v>
      </c>
      <c r="C406" s="33">
        <v>57414</v>
      </c>
      <c r="D406" s="34">
        <v>65994</v>
      </c>
      <c r="K406" s="34"/>
      <c r="N406" s="42">
        <v>617001085</v>
      </c>
      <c r="O406" s="36">
        <v>3032390604</v>
      </c>
      <c r="P406" s="24" t="s">
        <v>98</v>
      </c>
      <c r="Q406" s="37">
        <v>60847</v>
      </c>
      <c r="R406" s="38" t="s">
        <v>87</v>
      </c>
      <c r="S406" s="25"/>
      <c r="T406" s="25"/>
      <c r="U406" s="39">
        <v>968008540</v>
      </c>
      <c r="V406" s="38" t="s">
        <v>129</v>
      </c>
      <c r="W406" s="40" t="s">
        <v>89</v>
      </c>
      <c r="X406" s="38" t="s">
        <v>123</v>
      </c>
      <c r="Y406" s="41">
        <v>35819</v>
      </c>
      <c r="Z406" s="24">
        <f t="shared" ca="1" si="8"/>
        <v>24</v>
      </c>
    </row>
    <row r="407" spans="1:26" x14ac:dyDescent="0.2">
      <c r="A407" s="32" t="s">
        <v>718</v>
      </c>
      <c r="B407" s="32" t="s">
        <v>166</v>
      </c>
      <c r="C407" s="33">
        <v>45520</v>
      </c>
      <c r="D407" s="34">
        <v>100802</v>
      </c>
      <c r="K407" s="34"/>
      <c r="N407" s="42">
        <v>618002890</v>
      </c>
      <c r="O407" s="36">
        <v>7195876028</v>
      </c>
      <c r="P407" s="24" t="s">
        <v>115</v>
      </c>
      <c r="Q407" s="37">
        <v>72950</v>
      </c>
      <c r="R407" s="38" t="s">
        <v>93</v>
      </c>
      <c r="S407" s="25"/>
      <c r="T407" s="25"/>
      <c r="U407" s="39">
        <v>998005925</v>
      </c>
      <c r="V407" s="38" t="s">
        <v>252</v>
      </c>
      <c r="W407" s="40" t="s">
        <v>89</v>
      </c>
      <c r="X407" s="38" t="s">
        <v>106</v>
      </c>
      <c r="Y407" s="41">
        <v>37113</v>
      </c>
      <c r="Z407" s="24">
        <f t="shared" ca="1" si="8"/>
        <v>20</v>
      </c>
    </row>
    <row r="408" spans="1:26" x14ac:dyDescent="0.2">
      <c r="A408" s="32" t="s">
        <v>719</v>
      </c>
      <c r="B408" s="32" t="s">
        <v>166</v>
      </c>
      <c r="C408" s="33">
        <v>80951</v>
      </c>
      <c r="D408" s="34">
        <v>59990</v>
      </c>
      <c r="K408" s="34"/>
      <c r="N408" s="42">
        <v>620004211</v>
      </c>
      <c r="O408" s="36">
        <v>5058399625</v>
      </c>
      <c r="P408" s="24" t="s">
        <v>115</v>
      </c>
      <c r="Q408" s="37">
        <v>125212</v>
      </c>
      <c r="R408" s="38" t="s">
        <v>87</v>
      </c>
      <c r="S408" s="25"/>
      <c r="T408" s="25"/>
      <c r="U408" s="39">
        <v>930003657</v>
      </c>
      <c r="V408" s="38" t="s">
        <v>720</v>
      </c>
      <c r="W408" s="40" t="s">
        <v>173</v>
      </c>
      <c r="X408" s="38" t="s">
        <v>110</v>
      </c>
      <c r="Y408" s="41">
        <v>41652</v>
      </c>
      <c r="Z408" s="24">
        <f t="shared" ca="1" si="8"/>
        <v>8</v>
      </c>
    </row>
    <row r="409" spans="1:26" x14ac:dyDescent="0.2">
      <c r="A409" s="32" t="s">
        <v>721</v>
      </c>
      <c r="B409" s="32" t="s">
        <v>166</v>
      </c>
      <c r="C409" s="33">
        <v>85083</v>
      </c>
      <c r="D409" s="34">
        <v>109092</v>
      </c>
      <c r="K409" s="34"/>
      <c r="N409" s="42">
        <v>620005638</v>
      </c>
      <c r="O409" s="36">
        <v>7194633649</v>
      </c>
      <c r="P409" s="24" t="s">
        <v>92</v>
      </c>
      <c r="Q409" s="37">
        <v>48785</v>
      </c>
      <c r="R409" s="38" t="s">
        <v>87</v>
      </c>
      <c r="S409" s="25"/>
      <c r="T409" s="25"/>
      <c r="U409" s="39">
        <v>219000147</v>
      </c>
      <c r="V409" s="38" t="s">
        <v>308</v>
      </c>
      <c r="W409" s="40" t="s">
        <v>89</v>
      </c>
      <c r="X409" s="38" t="s">
        <v>101</v>
      </c>
      <c r="Y409" s="41">
        <v>35530</v>
      </c>
      <c r="Z409" s="24">
        <f t="shared" ca="1" si="8"/>
        <v>24</v>
      </c>
    </row>
    <row r="410" spans="1:26" x14ac:dyDescent="0.2">
      <c r="A410" s="32" t="s">
        <v>722</v>
      </c>
      <c r="B410" s="32" t="s">
        <v>166</v>
      </c>
      <c r="C410" s="33">
        <v>90470</v>
      </c>
      <c r="D410" s="34">
        <v>23367</v>
      </c>
      <c r="K410" s="34"/>
      <c r="N410" s="42">
        <v>621007303</v>
      </c>
      <c r="O410" s="36">
        <v>3036408497</v>
      </c>
      <c r="P410" s="24" t="s">
        <v>115</v>
      </c>
      <c r="Q410" s="37">
        <v>104895</v>
      </c>
      <c r="R410" s="38" t="s">
        <v>87</v>
      </c>
      <c r="S410" s="25"/>
      <c r="T410" s="25"/>
      <c r="U410" s="39">
        <v>546007356</v>
      </c>
      <c r="V410" s="38" t="s">
        <v>348</v>
      </c>
      <c r="W410" s="40" t="s">
        <v>95</v>
      </c>
      <c r="X410" s="38" t="s">
        <v>546</v>
      </c>
      <c r="Y410" s="41">
        <v>38997</v>
      </c>
      <c r="Z410" s="24">
        <f t="shared" ca="1" si="8"/>
        <v>15</v>
      </c>
    </row>
    <row r="411" spans="1:26" x14ac:dyDescent="0.2">
      <c r="A411" s="32" t="s">
        <v>723</v>
      </c>
      <c r="B411" s="32" t="s">
        <v>166</v>
      </c>
      <c r="C411" s="33">
        <v>17876</v>
      </c>
      <c r="D411" s="34">
        <v>103706</v>
      </c>
      <c r="K411" s="34"/>
      <c r="N411" s="42">
        <v>621008909</v>
      </c>
      <c r="O411" s="36">
        <v>9703858464</v>
      </c>
      <c r="P411" s="24"/>
      <c r="Q411" s="37">
        <v>122163</v>
      </c>
      <c r="R411" s="38" t="s">
        <v>125</v>
      </c>
      <c r="S411" s="25"/>
      <c r="T411" s="25"/>
      <c r="U411" s="39">
        <v>990002761</v>
      </c>
      <c r="V411" s="38" t="s">
        <v>675</v>
      </c>
      <c r="W411" s="40" t="s">
        <v>105</v>
      </c>
      <c r="X411" s="38" t="s">
        <v>192</v>
      </c>
      <c r="Y411" s="41">
        <v>35345</v>
      </c>
      <c r="Z411" s="24">
        <f t="shared" ca="1" si="8"/>
        <v>25</v>
      </c>
    </row>
    <row r="412" spans="1:26" x14ac:dyDescent="0.2">
      <c r="A412" s="32" t="s">
        <v>724</v>
      </c>
      <c r="B412" s="32" t="s">
        <v>166</v>
      </c>
      <c r="C412" s="33">
        <v>32032</v>
      </c>
      <c r="D412" s="34">
        <v>105132</v>
      </c>
      <c r="K412" s="34"/>
      <c r="N412" s="42">
        <v>624006387</v>
      </c>
      <c r="O412" s="36">
        <v>9707515181</v>
      </c>
      <c r="P412" s="24" t="s">
        <v>115</v>
      </c>
      <c r="Q412" s="37">
        <v>124835</v>
      </c>
      <c r="R412" s="38" t="s">
        <v>87</v>
      </c>
      <c r="S412" s="25"/>
      <c r="T412" s="25"/>
      <c r="U412" s="39">
        <v>154001757</v>
      </c>
      <c r="V412" s="38" t="s">
        <v>725</v>
      </c>
      <c r="W412" s="40" t="s">
        <v>100</v>
      </c>
      <c r="X412" s="38" t="s">
        <v>96</v>
      </c>
      <c r="Y412" s="41">
        <v>38989</v>
      </c>
      <c r="Z412" s="24">
        <f t="shared" ca="1" si="8"/>
        <v>15</v>
      </c>
    </row>
    <row r="413" spans="1:26" x14ac:dyDescent="0.2">
      <c r="A413" s="32" t="s">
        <v>726</v>
      </c>
      <c r="B413" s="32" t="s">
        <v>166</v>
      </c>
      <c r="C413" s="33">
        <v>67776</v>
      </c>
      <c r="D413" s="34">
        <v>88078</v>
      </c>
      <c r="K413" s="34"/>
      <c r="N413" s="42">
        <v>628002057</v>
      </c>
      <c r="O413" s="36">
        <v>3034713634</v>
      </c>
      <c r="P413" s="24" t="s">
        <v>108</v>
      </c>
      <c r="Q413" s="37">
        <v>129322</v>
      </c>
      <c r="R413" s="38" t="s">
        <v>87</v>
      </c>
      <c r="S413" s="25"/>
      <c r="T413" s="25"/>
      <c r="U413" s="39">
        <v>326002634</v>
      </c>
      <c r="V413" s="38" t="s">
        <v>727</v>
      </c>
      <c r="W413" s="40" t="s">
        <v>89</v>
      </c>
      <c r="X413" s="38" t="s">
        <v>106</v>
      </c>
      <c r="Y413" s="41">
        <v>39318</v>
      </c>
      <c r="Z413" s="24">
        <f t="shared" ca="1" si="8"/>
        <v>14</v>
      </c>
    </row>
    <row r="414" spans="1:26" x14ac:dyDescent="0.2">
      <c r="A414" s="32" t="s">
        <v>375</v>
      </c>
      <c r="B414" s="32" t="s">
        <v>148</v>
      </c>
      <c r="C414" s="33">
        <v>88615</v>
      </c>
      <c r="D414" s="34">
        <v>100644</v>
      </c>
      <c r="K414" s="34"/>
      <c r="N414" s="42">
        <v>630002705</v>
      </c>
      <c r="O414" s="36">
        <v>9706865606</v>
      </c>
      <c r="P414" s="24"/>
      <c r="Q414" s="37">
        <v>58542</v>
      </c>
      <c r="R414" s="38" t="s">
        <v>103</v>
      </c>
      <c r="S414" s="25"/>
      <c r="T414" s="25"/>
      <c r="U414" s="39">
        <v>775006957</v>
      </c>
      <c r="V414" s="38" t="s">
        <v>728</v>
      </c>
      <c r="W414" s="40" t="s">
        <v>89</v>
      </c>
      <c r="X414" s="38" t="s">
        <v>120</v>
      </c>
      <c r="Y414" s="41">
        <v>35566</v>
      </c>
      <c r="Z414" s="24">
        <f t="shared" ca="1" si="8"/>
        <v>24</v>
      </c>
    </row>
    <row r="415" spans="1:26" x14ac:dyDescent="0.2">
      <c r="A415" s="32" t="s">
        <v>729</v>
      </c>
      <c r="B415" s="32" t="s">
        <v>148</v>
      </c>
      <c r="C415" s="33">
        <v>60335</v>
      </c>
      <c r="D415" s="34">
        <v>89411</v>
      </c>
      <c r="K415" s="34"/>
      <c r="N415" s="42">
        <v>635001700</v>
      </c>
      <c r="O415" s="36">
        <v>3034072342</v>
      </c>
      <c r="P415" s="24" t="s">
        <v>115</v>
      </c>
      <c r="Q415" s="37">
        <v>120892</v>
      </c>
      <c r="R415" s="38" t="s">
        <v>87</v>
      </c>
      <c r="S415" s="25"/>
      <c r="T415" s="25"/>
      <c r="U415" s="39">
        <v>529001783</v>
      </c>
      <c r="V415" s="38" t="s">
        <v>730</v>
      </c>
      <c r="W415" s="40" t="s">
        <v>95</v>
      </c>
      <c r="X415" s="38" t="s">
        <v>192</v>
      </c>
      <c r="Y415" s="41">
        <v>35180</v>
      </c>
      <c r="Z415" s="24">
        <f t="shared" ca="1" si="8"/>
        <v>25</v>
      </c>
    </row>
    <row r="416" spans="1:26" x14ac:dyDescent="0.2">
      <c r="A416" s="32" t="s">
        <v>731</v>
      </c>
      <c r="B416" s="32" t="s">
        <v>148</v>
      </c>
      <c r="C416" s="33">
        <v>42660</v>
      </c>
      <c r="D416" s="34">
        <v>51237</v>
      </c>
      <c r="K416" s="34"/>
      <c r="N416" s="42">
        <v>635002174</v>
      </c>
      <c r="O416" s="36">
        <v>9701384592</v>
      </c>
      <c r="P416" s="24" t="s">
        <v>108</v>
      </c>
      <c r="Q416" s="37">
        <v>62324</v>
      </c>
      <c r="R416" s="38" t="s">
        <v>93</v>
      </c>
      <c r="S416" s="25"/>
      <c r="T416" s="25"/>
      <c r="U416" s="39">
        <v>279001556</v>
      </c>
      <c r="V416" s="38" t="s">
        <v>398</v>
      </c>
      <c r="W416" s="40" t="s">
        <v>95</v>
      </c>
      <c r="X416" s="38" t="s">
        <v>192</v>
      </c>
      <c r="Y416" s="41">
        <v>35934</v>
      </c>
      <c r="Z416" s="24">
        <f t="shared" ca="1" si="8"/>
        <v>23</v>
      </c>
    </row>
    <row r="417" spans="1:26" x14ac:dyDescent="0.2">
      <c r="A417" s="32" t="s">
        <v>732</v>
      </c>
      <c r="B417" s="32" t="s">
        <v>148</v>
      </c>
      <c r="C417" s="33">
        <v>92039</v>
      </c>
      <c r="D417" s="34">
        <v>65162</v>
      </c>
      <c r="K417" s="34"/>
      <c r="N417" s="42">
        <v>635006297</v>
      </c>
      <c r="O417" s="36">
        <v>5058211050</v>
      </c>
      <c r="P417" s="24"/>
      <c r="Q417" s="37">
        <v>72142</v>
      </c>
      <c r="R417" s="38" t="s">
        <v>125</v>
      </c>
      <c r="S417" s="25"/>
      <c r="T417" s="25"/>
      <c r="U417" s="39">
        <v>325000313</v>
      </c>
      <c r="V417" s="38" t="s">
        <v>677</v>
      </c>
      <c r="W417" s="40" t="s">
        <v>89</v>
      </c>
      <c r="X417" s="38" t="s">
        <v>110</v>
      </c>
      <c r="Y417" s="41">
        <v>37952</v>
      </c>
      <c r="Z417" s="24">
        <f t="shared" ca="1" si="8"/>
        <v>18</v>
      </c>
    </row>
    <row r="418" spans="1:26" x14ac:dyDescent="0.2">
      <c r="A418" s="32" t="s">
        <v>119</v>
      </c>
      <c r="B418" s="32" t="s">
        <v>120</v>
      </c>
      <c r="C418" s="33">
        <v>69040</v>
      </c>
      <c r="D418" s="34">
        <v>87140</v>
      </c>
      <c r="K418" s="34"/>
      <c r="N418" s="42">
        <v>636002627</v>
      </c>
      <c r="O418" s="36">
        <v>7193891189</v>
      </c>
      <c r="P418" s="24" t="s">
        <v>108</v>
      </c>
      <c r="Q418" s="37">
        <v>121668</v>
      </c>
      <c r="R418" s="38" t="s">
        <v>87</v>
      </c>
      <c r="S418" s="25"/>
      <c r="T418" s="25"/>
      <c r="U418" s="39">
        <v>875001781</v>
      </c>
      <c r="V418" s="38" t="s">
        <v>733</v>
      </c>
      <c r="W418" s="40" t="s">
        <v>95</v>
      </c>
      <c r="X418" s="38" t="s">
        <v>192</v>
      </c>
      <c r="Y418" s="41">
        <v>41739</v>
      </c>
      <c r="Z418" s="24">
        <f t="shared" ca="1" si="8"/>
        <v>7</v>
      </c>
    </row>
    <row r="419" spans="1:26" x14ac:dyDescent="0.2">
      <c r="A419" s="32" t="s">
        <v>187</v>
      </c>
      <c r="B419" s="32" t="s">
        <v>120</v>
      </c>
      <c r="C419" s="33">
        <v>85315</v>
      </c>
      <c r="D419" s="34">
        <v>70890</v>
      </c>
      <c r="K419" s="34"/>
      <c r="N419" s="42">
        <v>636003010</v>
      </c>
      <c r="O419" s="36">
        <v>7194652136</v>
      </c>
      <c r="P419" s="24" t="s">
        <v>108</v>
      </c>
      <c r="Q419" s="37">
        <v>95345</v>
      </c>
      <c r="R419" s="38" t="s">
        <v>87</v>
      </c>
      <c r="S419" s="25"/>
      <c r="T419" s="25"/>
      <c r="U419" s="39">
        <v>524000396</v>
      </c>
      <c r="V419" s="38" t="s">
        <v>734</v>
      </c>
      <c r="W419" s="40" t="s">
        <v>100</v>
      </c>
      <c r="X419" s="38" t="s">
        <v>546</v>
      </c>
      <c r="Y419" s="41">
        <v>39608</v>
      </c>
      <c r="Z419" s="24">
        <f t="shared" ca="1" si="8"/>
        <v>13</v>
      </c>
    </row>
    <row r="420" spans="1:26" x14ac:dyDescent="0.2">
      <c r="A420" s="32" t="s">
        <v>340</v>
      </c>
      <c r="B420" s="32" t="s">
        <v>120</v>
      </c>
      <c r="C420" s="33">
        <v>11899</v>
      </c>
      <c r="D420" s="34">
        <v>63526</v>
      </c>
      <c r="K420" s="34"/>
      <c r="N420" s="42">
        <v>639008811</v>
      </c>
      <c r="O420" s="36">
        <v>7192042331</v>
      </c>
      <c r="P420" s="24" t="s">
        <v>98</v>
      </c>
      <c r="Q420" s="37">
        <v>102010</v>
      </c>
      <c r="R420" s="38" t="s">
        <v>87</v>
      </c>
      <c r="S420" s="25"/>
      <c r="T420" s="25"/>
      <c r="U420" s="39">
        <v>506007672</v>
      </c>
      <c r="V420" s="38" t="s">
        <v>350</v>
      </c>
      <c r="W420" s="40" t="s">
        <v>95</v>
      </c>
      <c r="X420" s="38" t="s">
        <v>112</v>
      </c>
      <c r="Y420" s="41">
        <v>38701</v>
      </c>
      <c r="Z420" s="24">
        <f t="shared" ca="1" si="8"/>
        <v>16</v>
      </c>
    </row>
    <row r="421" spans="1:26" x14ac:dyDescent="0.2">
      <c r="A421" s="32" t="s">
        <v>351</v>
      </c>
      <c r="B421" s="32" t="s">
        <v>120</v>
      </c>
      <c r="C421" s="33">
        <v>77222</v>
      </c>
      <c r="D421" s="34">
        <v>63011</v>
      </c>
      <c r="K421" s="34"/>
      <c r="N421" s="42">
        <v>640009351</v>
      </c>
      <c r="O421" s="36">
        <v>5052520526</v>
      </c>
      <c r="P421" s="24" t="s">
        <v>92</v>
      </c>
      <c r="Q421" s="37">
        <v>47889</v>
      </c>
      <c r="R421" s="38" t="s">
        <v>87</v>
      </c>
      <c r="S421" s="25"/>
      <c r="T421" s="25"/>
      <c r="U421" s="39">
        <v>326003677</v>
      </c>
      <c r="V421" s="38" t="s">
        <v>678</v>
      </c>
      <c r="W421" s="40" t="s">
        <v>105</v>
      </c>
      <c r="X421" s="38" t="s">
        <v>120</v>
      </c>
      <c r="Y421" s="41">
        <v>42376</v>
      </c>
      <c r="Z421" s="24">
        <f t="shared" ca="1" si="8"/>
        <v>6</v>
      </c>
    </row>
    <row r="422" spans="1:26" x14ac:dyDescent="0.2">
      <c r="A422" s="32" t="s">
        <v>368</v>
      </c>
      <c r="B422" s="32" t="s">
        <v>120</v>
      </c>
      <c r="C422" s="33">
        <v>29445</v>
      </c>
      <c r="D422" s="34">
        <v>53693</v>
      </c>
      <c r="K422" s="34"/>
      <c r="N422" s="42">
        <v>642001000</v>
      </c>
      <c r="O422" s="36">
        <v>3033164024</v>
      </c>
      <c r="P422" s="24"/>
      <c r="Q422" s="37">
        <v>68049</v>
      </c>
      <c r="R422" s="38" t="s">
        <v>103</v>
      </c>
      <c r="S422" s="25"/>
      <c r="T422" s="25"/>
      <c r="U422" s="39">
        <v>329009768</v>
      </c>
      <c r="V422" s="38" t="s">
        <v>735</v>
      </c>
      <c r="W422" s="40" t="s">
        <v>100</v>
      </c>
      <c r="X422" s="38" t="s">
        <v>96</v>
      </c>
      <c r="Y422" s="41">
        <v>38382</v>
      </c>
      <c r="Z422" s="24">
        <f t="shared" ca="1" si="8"/>
        <v>17</v>
      </c>
    </row>
    <row r="423" spans="1:26" x14ac:dyDescent="0.2">
      <c r="A423" s="32" t="s">
        <v>376</v>
      </c>
      <c r="B423" s="32" t="s">
        <v>120</v>
      </c>
      <c r="C423" s="33">
        <v>48124</v>
      </c>
      <c r="D423" s="34">
        <v>111296</v>
      </c>
      <c r="K423" s="34"/>
      <c r="N423" s="42">
        <v>642002369</v>
      </c>
      <c r="O423" s="36">
        <v>3035777345</v>
      </c>
      <c r="P423" s="24" t="s">
        <v>115</v>
      </c>
      <c r="Q423" s="37">
        <v>117154</v>
      </c>
      <c r="R423" s="38" t="s">
        <v>87</v>
      </c>
      <c r="S423" s="25"/>
      <c r="T423" s="25"/>
      <c r="U423" s="39">
        <v>979004503</v>
      </c>
      <c r="V423" s="38" t="s">
        <v>543</v>
      </c>
      <c r="W423" s="40" t="s">
        <v>89</v>
      </c>
      <c r="X423" s="38" t="s">
        <v>90</v>
      </c>
      <c r="Y423" s="41">
        <v>40059</v>
      </c>
      <c r="Z423" s="24">
        <f t="shared" ca="1" si="8"/>
        <v>12</v>
      </c>
    </row>
    <row r="424" spans="1:26" x14ac:dyDescent="0.2">
      <c r="A424" s="32" t="s">
        <v>413</v>
      </c>
      <c r="B424" s="32" t="s">
        <v>120</v>
      </c>
      <c r="C424" s="33">
        <v>12206</v>
      </c>
      <c r="D424" s="34">
        <v>66147</v>
      </c>
      <c r="K424" s="34"/>
      <c r="N424" s="42">
        <v>644004338</v>
      </c>
      <c r="O424" s="36">
        <v>3032304625</v>
      </c>
      <c r="P424" s="24" t="s">
        <v>92</v>
      </c>
      <c r="Q424" s="37">
        <v>38334</v>
      </c>
      <c r="R424" s="38" t="s">
        <v>93</v>
      </c>
      <c r="S424" s="25"/>
      <c r="T424" s="25"/>
      <c r="U424" s="39">
        <v>187000804</v>
      </c>
      <c r="V424" s="38" t="s">
        <v>736</v>
      </c>
      <c r="W424" s="40" t="s">
        <v>105</v>
      </c>
      <c r="X424" s="38" t="s">
        <v>106</v>
      </c>
      <c r="Y424" s="41">
        <v>39360</v>
      </c>
      <c r="Z424" s="24">
        <f t="shared" ca="1" si="8"/>
        <v>14</v>
      </c>
    </row>
    <row r="425" spans="1:26" x14ac:dyDescent="0.2">
      <c r="A425" s="32" t="s">
        <v>416</v>
      </c>
      <c r="B425" s="32" t="s">
        <v>120</v>
      </c>
      <c r="C425" s="33">
        <v>34078</v>
      </c>
      <c r="D425" s="34">
        <v>105488</v>
      </c>
      <c r="K425" s="34"/>
      <c r="N425" s="42">
        <v>645009312</v>
      </c>
      <c r="O425" s="36">
        <v>9701535362</v>
      </c>
      <c r="P425" s="24" t="s">
        <v>86</v>
      </c>
      <c r="Q425" s="37">
        <v>63150</v>
      </c>
      <c r="R425" s="38" t="s">
        <v>87</v>
      </c>
      <c r="S425" s="25"/>
      <c r="T425" s="25"/>
      <c r="U425" s="39">
        <v>445003754</v>
      </c>
      <c r="V425" s="38" t="s">
        <v>737</v>
      </c>
      <c r="W425" s="40" t="s">
        <v>105</v>
      </c>
      <c r="X425" s="38" t="s">
        <v>101</v>
      </c>
      <c r="Y425" s="41">
        <v>37781</v>
      </c>
      <c r="Z425" s="24">
        <f t="shared" ca="1" si="8"/>
        <v>18</v>
      </c>
    </row>
    <row r="426" spans="1:26" x14ac:dyDescent="0.2">
      <c r="A426" s="32" t="s">
        <v>430</v>
      </c>
      <c r="B426" s="32" t="s">
        <v>120</v>
      </c>
      <c r="C426" s="33">
        <v>93074</v>
      </c>
      <c r="D426" s="34">
        <v>67921</v>
      </c>
      <c r="K426" s="34"/>
      <c r="N426" s="42">
        <v>646009109</v>
      </c>
      <c r="O426" s="36">
        <v>9705202015</v>
      </c>
      <c r="P426" s="24" t="s">
        <v>92</v>
      </c>
      <c r="Q426" s="37">
        <v>113680</v>
      </c>
      <c r="R426" s="38" t="s">
        <v>87</v>
      </c>
      <c r="S426" s="25"/>
      <c r="T426" s="25"/>
      <c r="U426" s="39">
        <v>772005528</v>
      </c>
      <c r="V426" s="38" t="s">
        <v>399</v>
      </c>
      <c r="W426" s="40" t="s">
        <v>100</v>
      </c>
      <c r="X426" s="38" t="s">
        <v>123</v>
      </c>
      <c r="Y426" s="41">
        <v>37864</v>
      </c>
      <c r="Z426" s="24">
        <f t="shared" ca="1" si="8"/>
        <v>18</v>
      </c>
    </row>
    <row r="427" spans="1:26" x14ac:dyDescent="0.2">
      <c r="A427" s="32" t="s">
        <v>738</v>
      </c>
      <c r="B427" s="32" t="s">
        <v>120</v>
      </c>
      <c r="C427" s="33">
        <v>79124</v>
      </c>
      <c r="D427" s="34">
        <v>95773</v>
      </c>
      <c r="K427" s="34"/>
      <c r="N427" s="42">
        <v>648004266</v>
      </c>
      <c r="O427" s="36">
        <v>3033324762</v>
      </c>
      <c r="P427" s="24" t="s">
        <v>115</v>
      </c>
      <c r="Q427" s="37">
        <v>78820</v>
      </c>
      <c r="R427" s="38" t="s">
        <v>87</v>
      </c>
      <c r="S427" s="25"/>
      <c r="T427" s="25"/>
      <c r="U427" s="39">
        <v>778004872</v>
      </c>
      <c r="V427" s="38" t="s">
        <v>544</v>
      </c>
      <c r="W427" s="40" t="s">
        <v>173</v>
      </c>
      <c r="X427" s="38" t="s">
        <v>110</v>
      </c>
      <c r="Y427" s="41">
        <v>36839</v>
      </c>
      <c r="Z427" s="24">
        <f t="shared" ca="1" si="8"/>
        <v>21</v>
      </c>
    </row>
    <row r="428" spans="1:26" x14ac:dyDescent="0.2">
      <c r="A428" s="32" t="s">
        <v>477</v>
      </c>
      <c r="B428" s="32" t="s">
        <v>120</v>
      </c>
      <c r="C428" s="33">
        <v>42425</v>
      </c>
      <c r="D428" s="34">
        <v>102400</v>
      </c>
      <c r="K428" s="34"/>
      <c r="N428" s="42">
        <v>648004651</v>
      </c>
      <c r="O428" s="36">
        <v>7194854867</v>
      </c>
      <c r="P428" s="24" t="s">
        <v>115</v>
      </c>
      <c r="Q428" s="37">
        <v>95923</v>
      </c>
      <c r="R428" s="38" t="s">
        <v>87</v>
      </c>
      <c r="S428" s="25"/>
      <c r="T428" s="25"/>
      <c r="U428" s="39">
        <v>217005900</v>
      </c>
      <c r="V428" s="38" t="s">
        <v>547</v>
      </c>
      <c r="W428" s="40" t="s">
        <v>105</v>
      </c>
      <c r="X428" s="38" t="s">
        <v>546</v>
      </c>
      <c r="Y428" s="41">
        <v>38915</v>
      </c>
      <c r="Z428" s="24">
        <f t="shared" ca="1" si="8"/>
        <v>15</v>
      </c>
    </row>
    <row r="429" spans="1:26" x14ac:dyDescent="0.2">
      <c r="A429" s="32" t="s">
        <v>492</v>
      </c>
      <c r="B429" s="32" t="s">
        <v>120</v>
      </c>
      <c r="C429" s="33">
        <v>66196</v>
      </c>
      <c r="D429" s="34">
        <v>94057</v>
      </c>
      <c r="K429" s="34"/>
      <c r="N429" s="42">
        <v>648008204</v>
      </c>
      <c r="O429" s="36">
        <v>9701957923</v>
      </c>
      <c r="P429" s="24" t="s">
        <v>98</v>
      </c>
      <c r="Q429" s="37">
        <v>113999</v>
      </c>
      <c r="R429" s="38" t="s">
        <v>87</v>
      </c>
      <c r="S429" s="25"/>
      <c r="T429" s="25"/>
      <c r="U429" s="39">
        <v>247000806</v>
      </c>
      <c r="V429" s="38" t="s">
        <v>253</v>
      </c>
      <c r="W429" s="40" t="s">
        <v>105</v>
      </c>
      <c r="X429" s="38" t="s">
        <v>123</v>
      </c>
      <c r="Y429" s="41">
        <v>42009</v>
      </c>
      <c r="Z429" s="24">
        <f t="shared" ca="1" si="8"/>
        <v>7</v>
      </c>
    </row>
    <row r="430" spans="1:26" x14ac:dyDescent="0.2">
      <c r="A430" s="32" t="s">
        <v>500</v>
      </c>
      <c r="B430" s="32" t="s">
        <v>120</v>
      </c>
      <c r="C430" s="33">
        <v>23139</v>
      </c>
      <c r="D430" s="34">
        <v>28103</v>
      </c>
      <c r="K430" s="34"/>
      <c r="N430" s="42">
        <v>650003671</v>
      </c>
      <c r="O430" s="36">
        <v>7196699611</v>
      </c>
      <c r="P430" s="24" t="s">
        <v>108</v>
      </c>
      <c r="Q430" s="37">
        <v>127742</v>
      </c>
      <c r="R430" s="38" t="s">
        <v>87</v>
      </c>
      <c r="S430" s="25"/>
      <c r="T430" s="25"/>
      <c r="U430" s="39">
        <v>666007587</v>
      </c>
      <c r="V430" s="38" t="s">
        <v>739</v>
      </c>
      <c r="W430" s="40" t="s">
        <v>173</v>
      </c>
      <c r="X430" s="38" t="s">
        <v>106</v>
      </c>
      <c r="Y430" s="41">
        <v>41896</v>
      </c>
      <c r="Z430" s="24">
        <f t="shared" ca="1" si="8"/>
        <v>7</v>
      </c>
    </row>
    <row r="431" spans="1:26" x14ac:dyDescent="0.2">
      <c r="A431" s="32" t="s">
        <v>534</v>
      </c>
      <c r="B431" s="32" t="s">
        <v>120</v>
      </c>
      <c r="C431" s="33">
        <v>17816</v>
      </c>
      <c r="D431" s="34">
        <v>120880</v>
      </c>
      <c r="K431" s="34"/>
      <c r="N431" s="42">
        <v>650009155</v>
      </c>
      <c r="O431" s="36">
        <v>5053848677</v>
      </c>
      <c r="P431" s="24"/>
      <c r="Q431" s="37">
        <v>98084</v>
      </c>
      <c r="R431" s="38" t="s">
        <v>103</v>
      </c>
      <c r="S431" s="25"/>
      <c r="T431" s="25"/>
      <c r="U431" s="39">
        <v>856003663</v>
      </c>
      <c r="V431" s="38" t="s">
        <v>740</v>
      </c>
      <c r="W431" s="40" t="s">
        <v>105</v>
      </c>
      <c r="X431" s="38" t="s">
        <v>110</v>
      </c>
      <c r="Y431" s="41">
        <v>38012</v>
      </c>
      <c r="Z431" s="24">
        <f t="shared" ca="1" si="8"/>
        <v>18</v>
      </c>
    </row>
    <row r="432" spans="1:26" x14ac:dyDescent="0.2">
      <c r="A432" s="32" t="s">
        <v>536</v>
      </c>
      <c r="B432" s="32" t="s">
        <v>120</v>
      </c>
      <c r="C432" s="33">
        <v>83819</v>
      </c>
      <c r="D432" s="34">
        <v>123282</v>
      </c>
      <c r="K432" s="34"/>
      <c r="N432" s="42">
        <v>650009762</v>
      </c>
      <c r="O432" s="36">
        <v>9702172913</v>
      </c>
      <c r="P432" s="24" t="s">
        <v>86</v>
      </c>
      <c r="Q432" s="37">
        <v>70883</v>
      </c>
      <c r="R432" s="38" t="s">
        <v>87</v>
      </c>
      <c r="S432" s="25"/>
      <c r="T432" s="25"/>
      <c r="U432" s="39">
        <v>368006689</v>
      </c>
      <c r="V432" s="38" t="s">
        <v>679</v>
      </c>
      <c r="W432" s="40" t="s">
        <v>89</v>
      </c>
      <c r="X432" s="38" t="s">
        <v>110</v>
      </c>
      <c r="Y432" s="41">
        <v>37225</v>
      </c>
      <c r="Z432" s="24">
        <f t="shared" ca="1" si="8"/>
        <v>20</v>
      </c>
    </row>
    <row r="433" spans="1:26" x14ac:dyDescent="0.2">
      <c r="A433" s="32" t="s">
        <v>542</v>
      </c>
      <c r="B433" s="32" t="s">
        <v>120</v>
      </c>
      <c r="C433" s="33">
        <v>16389</v>
      </c>
      <c r="D433" s="34">
        <v>108749</v>
      </c>
      <c r="K433" s="34"/>
      <c r="N433" s="42">
        <v>652003650</v>
      </c>
      <c r="O433" s="36">
        <v>9708046670</v>
      </c>
      <c r="P433" s="24"/>
      <c r="Q433" s="37">
        <v>41578</v>
      </c>
      <c r="R433" s="38" t="s">
        <v>103</v>
      </c>
      <c r="S433" s="25"/>
      <c r="T433" s="25"/>
      <c r="U433" s="39">
        <v>761000800</v>
      </c>
      <c r="V433" s="38" t="s">
        <v>741</v>
      </c>
      <c r="W433" s="40" t="s">
        <v>95</v>
      </c>
      <c r="X433" s="38" t="s">
        <v>110</v>
      </c>
      <c r="Y433" s="41">
        <v>35562</v>
      </c>
      <c r="Z433" s="24">
        <f t="shared" ca="1" si="8"/>
        <v>24</v>
      </c>
    </row>
    <row r="434" spans="1:26" x14ac:dyDescent="0.2">
      <c r="A434" s="32" t="s">
        <v>549</v>
      </c>
      <c r="B434" s="32" t="s">
        <v>120</v>
      </c>
      <c r="C434" s="33">
        <v>93988</v>
      </c>
      <c r="D434" s="34">
        <v>52644</v>
      </c>
      <c r="K434" s="34"/>
      <c r="N434" s="42">
        <v>652005846</v>
      </c>
      <c r="O434" s="36">
        <v>9702889182</v>
      </c>
      <c r="P434" s="24"/>
      <c r="Q434" s="37">
        <v>31859</v>
      </c>
      <c r="R434" s="38" t="s">
        <v>103</v>
      </c>
      <c r="S434" s="25"/>
      <c r="T434" s="25"/>
      <c r="U434" s="39">
        <v>661003450</v>
      </c>
      <c r="V434" s="38" t="s">
        <v>548</v>
      </c>
      <c r="W434" s="40" t="s">
        <v>105</v>
      </c>
      <c r="X434" s="38" t="s">
        <v>96</v>
      </c>
      <c r="Y434" s="41">
        <v>38254</v>
      </c>
      <c r="Z434" s="24">
        <f t="shared" ca="1" si="8"/>
        <v>17</v>
      </c>
    </row>
    <row r="435" spans="1:26" x14ac:dyDescent="0.2">
      <c r="A435" s="32" t="s">
        <v>565</v>
      </c>
      <c r="B435" s="32" t="s">
        <v>120</v>
      </c>
      <c r="C435" s="33">
        <v>62620</v>
      </c>
      <c r="D435" s="34">
        <v>89266</v>
      </c>
      <c r="K435" s="34"/>
      <c r="N435" s="35">
        <v>654000868</v>
      </c>
      <c r="O435" s="36">
        <v>3036126835</v>
      </c>
      <c r="P435" s="24"/>
      <c r="Q435" s="37">
        <v>50445</v>
      </c>
      <c r="R435" s="38" t="s">
        <v>103</v>
      </c>
      <c r="S435" s="25"/>
      <c r="T435" s="25"/>
      <c r="U435" s="39">
        <v>210004611</v>
      </c>
      <c r="V435" s="38" t="s">
        <v>400</v>
      </c>
      <c r="W435" s="40" t="s">
        <v>105</v>
      </c>
      <c r="X435" s="38" t="s">
        <v>106</v>
      </c>
      <c r="Y435" s="41">
        <v>37303</v>
      </c>
      <c r="Z435" s="24">
        <f t="shared" ca="1" si="8"/>
        <v>20</v>
      </c>
    </row>
    <row r="436" spans="1:26" x14ac:dyDescent="0.2">
      <c r="A436" s="32" t="s">
        <v>569</v>
      </c>
      <c r="B436" s="32" t="s">
        <v>120</v>
      </c>
      <c r="C436" s="33">
        <v>36718</v>
      </c>
      <c r="D436" s="34">
        <v>63301</v>
      </c>
      <c r="K436" s="34"/>
      <c r="N436" s="42">
        <v>655003417</v>
      </c>
      <c r="O436" s="36">
        <v>9707692593</v>
      </c>
      <c r="P436" s="24" t="s">
        <v>108</v>
      </c>
      <c r="Q436" s="37">
        <v>38649</v>
      </c>
      <c r="R436" s="38" t="s">
        <v>87</v>
      </c>
      <c r="S436" s="25"/>
      <c r="T436" s="25"/>
      <c r="U436" s="39">
        <v>582003779</v>
      </c>
      <c r="V436" s="38" t="s">
        <v>742</v>
      </c>
      <c r="W436" s="40" t="s">
        <v>173</v>
      </c>
      <c r="X436" s="38" t="s">
        <v>96</v>
      </c>
      <c r="Y436" s="41">
        <v>35902</v>
      </c>
      <c r="Z436" s="24">
        <f t="shared" ca="1" si="8"/>
        <v>23</v>
      </c>
    </row>
    <row r="437" spans="1:26" x14ac:dyDescent="0.2">
      <c r="A437" s="32" t="s">
        <v>614</v>
      </c>
      <c r="B437" s="32" t="s">
        <v>120</v>
      </c>
      <c r="C437" s="33">
        <v>79112</v>
      </c>
      <c r="D437" s="34">
        <v>94744</v>
      </c>
      <c r="K437" s="34"/>
      <c r="N437" s="42">
        <v>655006620</v>
      </c>
      <c r="O437" s="36">
        <v>9706412482</v>
      </c>
      <c r="P437" s="24" t="s">
        <v>115</v>
      </c>
      <c r="Q437" s="37">
        <v>62730</v>
      </c>
      <c r="R437" s="38" t="s">
        <v>87</v>
      </c>
      <c r="S437" s="25"/>
      <c r="T437" s="25"/>
      <c r="U437" s="39">
        <v>519001733</v>
      </c>
      <c r="V437" s="38" t="s">
        <v>401</v>
      </c>
      <c r="W437" s="40" t="s">
        <v>105</v>
      </c>
      <c r="X437" s="38" t="s">
        <v>110</v>
      </c>
      <c r="Y437" s="41">
        <v>36402</v>
      </c>
      <c r="Z437" s="24">
        <f t="shared" ca="1" si="8"/>
        <v>22</v>
      </c>
    </row>
    <row r="438" spans="1:26" x14ac:dyDescent="0.2">
      <c r="A438" s="32" t="s">
        <v>622</v>
      </c>
      <c r="B438" s="32" t="s">
        <v>120</v>
      </c>
      <c r="C438" s="33">
        <v>36824</v>
      </c>
      <c r="D438" s="34">
        <v>108894</v>
      </c>
      <c r="K438" s="34"/>
      <c r="N438" s="42">
        <v>656005972</v>
      </c>
      <c r="O438" s="36">
        <v>5054125294</v>
      </c>
      <c r="P438" s="24" t="s">
        <v>115</v>
      </c>
      <c r="Q438" s="37">
        <v>97028</v>
      </c>
      <c r="R438" s="38" t="s">
        <v>87</v>
      </c>
      <c r="S438" s="25"/>
      <c r="T438" s="25"/>
      <c r="U438" s="39">
        <v>635002174</v>
      </c>
      <c r="V438" s="38" t="s">
        <v>255</v>
      </c>
      <c r="W438" s="40" t="s">
        <v>173</v>
      </c>
      <c r="X438" s="38" t="s">
        <v>110</v>
      </c>
      <c r="Y438" s="41">
        <v>38141</v>
      </c>
      <c r="Z438" s="24">
        <f t="shared" ca="1" si="8"/>
        <v>17</v>
      </c>
    </row>
    <row r="439" spans="1:26" x14ac:dyDescent="0.2">
      <c r="A439" s="32" t="s">
        <v>639</v>
      </c>
      <c r="B439" s="32" t="s">
        <v>120</v>
      </c>
      <c r="C439" s="33">
        <v>54611</v>
      </c>
      <c r="D439" s="34">
        <v>96446</v>
      </c>
      <c r="K439" s="34"/>
      <c r="N439" s="42">
        <v>657003757</v>
      </c>
      <c r="O439" s="36">
        <v>7193199265</v>
      </c>
      <c r="P439" s="24" t="s">
        <v>108</v>
      </c>
      <c r="Q439" s="37">
        <v>50526</v>
      </c>
      <c r="R439" s="38" t="s">
        <v>87</v>
      </c>
      <c r="S439" s="25"/>
      <c r="T439" s="25"/>
      <c r="U439" s="39">
        <v>934008045</v>
      </c>
      <c r="V439" s="38" t="s">
        <v>310</v>
      </c>
      <c r="W439" s="40" t="s">
        <v>105</v>
      </c>
      <c r="X439" s="38" t="s">
        <v>106</v>
      </c>
      <c r="Y439" s="41">
        <v>42558</v>
      </c>
      <c r="Z439" s="24">
        <f t="shared" ca="1" si="8"/>
        <v>5</v>
      </c>
    </row>
    <row r="440" spans="1:26" x14ac:dyDescent="0.2">
      <c r="A440" s="32" t="s">
        <v>743</v>
      </c>
      <c r="B440" s="32" t="s">
        <v>120</v>
      </c>
      <c r="C440" s="33">
        <v>90905</v>
      </c>
      <c r="D440" s="34">
        <v>89596</v>
      </c>
      <c r="K440" s="34"/>
      <c r="N440" s="35">
        <v>658001541</v>
      </c>
      <c r="O440" s="36">
        <v>3037785583</v>
      </c>
      <c r="P440" s="24"/>
      <c r="Q440" s="37">
        <v>95602</v>
      </c>
      <c r="R440" s="38" t="s">
        <v>103</v>
      </c>
      <c r="S440" s="25"/>
      <c r="T440" s="25"/>
      <c r="U440" s="39">
        <v>281007639</v>
      </c>
      <c r="V440" s="38" t="s">
        <v>744</v>
      </c>
      <c r="W440" s="40" t="s">
        <v>95</v>
      </c>
      <c r="X440" s="38" t="s">
        <v>101</v>
      </c>
      <c r="Y440" s="41">
        <v>35626</v>
      </c>
      <c r="Z440" s="24">
        <f t="shared" ca="1" si="8"/>
        <v>24</v>
      </c>
    </row>
    <row r="441" spans="1:26" x14ac:dyDescent="0.2">
      <c r="A441" s="32" t="s">
        <v>704</v>
      </c>
      <c r="B441" s="32" t="s">
        <v>120</v>
      </c>
      <c r="C441" s="33">
        <v>17097</v>
      </c>
      <c r="D441" s="34">
        <v>104380</v>
      </c>
      <c r="K441" s="34"/>
      <c r="N441" s="35">
        <v>658002956</v>
      </c>
      <c r="O441" s="36">
        <v>5052453666</v>
      </c>
      <c r="P441" s="24"/>
      <c r="Q441" s="37">
        <v>98788</v>
      </c>
      <c r="R441" s="38" t="s">
        <v>103</v>
      </c>
      <c r="S441" s="25"/>
      <c r="T441" s="25"/>
      <c r="U441" s="39">
        <v>813001034</v>
      </c>
      <c r="V441" s="38" t="s">
        <v>367</v>
      </c>
      <c r="W441" s="40" t="s">
        <v>89</v>
      </c>
      <c r="X441" s="38" t="s">
        <v>106</v>
      </c>
      <c r="Y441" s="41">
        <v>38992</v>
      </c>
      <c r="Z441" s="24">
        <f t="shared" ca="1" si="8"/>
        <v>15</v>
      </c>
    </row>
    <row r="442" spans="1:26" x14ac:dyDescent="0.2">
      <c r="A442" s="32" t="s">
        <v>708</v>
      </c>
      <c r="B442" s="32" t="s">
        <v>120</v>
      </c>
      <c r="C442" s="33">
        <v>31925</v>
      </c>
      <c r="D442" s="34">
        <v>60432</v>
      </c>
      <c r="K442" s="34"/>
      <c r="N442" s="42">
        <v>659009795</v>
      </c>
      <c r="O442" s="36">
        <v>7194752921</v>
      </c>
      <c r="P442" s="24" t="s">
        <v>108</v>
      </c>
      <c r="Q442" s="37">
        <v>124587</v>
      </c>
      <c r="R442" s="38" t="s">
        <v>87</v>
      </c>
      <c r="S442" s="25"/>
      <c r="T442" s="25"/>
      <c r="U442" s="39">
        <v>348003222</v>
      </c>
      <c r="V442" s="38" t="s">
        <v>745</v>
      </c>
      <c r="W442" s="40" t="s">
        <v>95</v>
      </c>
      <c r="X442" s="38" t="s">
        <v>106</v>
      </c>
      <c r="Y442" s="41">
        <v>40070</v>
      </c>
      <c r="Z442" s="24">
        <f t="shared" ca="1" si="8"/>
        <v>12</v>
      </c>
    </row>
    <row r="443" spans="1:26" x14ac:dyDescent="0.2">
      <c r="A443" s="32" t="s">
        <v>714</v>
      </c>
      <c r="B443" s="32" t="s">
        <v>120</v>
      </c>
      <c r="C443" s="33">
        <v>66086</v>
      </c>
      <c r="D443" s="34">
        <v>61494</v>
      </c>
      <c r="K443" s="34"/>
      <c r="N443" s="42">
        <v>660005429</v>
      </c>
      <c r="O443" s="36">
        <v>3035968632</v>
      </c>
      <c r="P443" s="24"/>
      <c r="Q443" s="37">
        <v>87499</v>
      </c>
      <c r="R443" s="38" t="s">
        <v>103</v>
      </c>
      <c r="S443" s="25"/>
      <c r="T443" s="25"/>
      <c r="U443" s="39">
        <v>323007315</v>
      </c>
      <c r="V443" s="38" t="s">
        <v>131</v>
      </c>
      <c r="W443" s="40" t="s">
        <v>95</v>
      </c>
      <c r="X443" s="38" t="s">
        <v>166</v>
      </c>
      <c r="Y443" s="41">
        <v>37971</v>
      </c>
      <c r="Z443" s="24">
        <f t="shared" ca="1" si="8"/>
        <v>18</v>
      </c>
    </row>
    <row r="444" spans="1:26" x14ac:dyDescent="0.2">
      <c r="A444" s="32" t="s">
        <v>745</v>
      </c>
      <c r="B444" s="32" t="s">
        <v>120</v>
      </c>
      <c r="C444" s="33">
        <v>40046</v>
      </c>
      <c r="D444" s="34">
        <v>58931</v>
      </c>
      <c r="K444" s="34"/>
      <c r="N444" s="42">
        <v>661003450</v>
      </c>
      <c r="O444" s="36">
        <v>9708012440</v>
      </c>
      <c r="P444" s="24" t="s">
        <v>86</v>
      </c>
      <c r="Q444" s="37">
        <v>71821</v>
      </c>
      <c r="R444" s="38" t="s">
        <v>87</v>
      </c>
      <c r="S444" s="25"/>
      <c r="T444" s="25"/>
      <c r="U444" s="39">
        <v>811004245</v>
      </c>
      <c r="V444" s="38" t="s">
        <v>746</v>
      </c>
      <c r="W444" s="40" t="s">
        <v>105</v>
      </c>
      <c r="X444" s="38" t="s">
        <v>110</v>
      </c>
      <c r="Y444" s="41">
        <v>35434</v>
      </c>
      <c r="Z444" s="24">
        <f t="shared" ca="1" si="8"/>
        <v>25</v>
      </c>
    </row>
    <row r="445" spans="1:26" x14ac:dyDescent="0.2">
      <c r="A445" s="32" t="s">
        <v>747</v>
      </c>
      <c r="B445" s="32" t="s">
        <v>120</v>
      </c>
      <c r="C445" s="33">
        <v>57165</v>
      </c>
      <c r="D445" s="34">
        <v>68444</v>
      </c>
      <c r="K445" s="34"/>
      <c r="N445" s="35">
        <v>662003088</v>
      </c>
      <c r="O445" s="36">
        <v>7192780847</v>
      </c>
      <c r="P445" s="24" t="s">
        <v>86</v>
      </c>
      <c r="Q445" s="37">
        <v>53685</v>
      </c>
      <c r="R445" s="38" t="s">
        <v>93</v>
      </c>
      <c r="S445" s="25"/>
      <c r="T445" s="25"/>
      <c r="U445" s="39">
        <v>337005962</v>
      </c>
      <c r="V445" s="38" t="s">
        <v>748</v>
      </c>
      <c r="W445" s="40" t="s">
        <v>100</v>
      </c>
      <c r="X445" s="38" t="s">
        <v>209</v>
      </c>
      <c r="Y445" s="41">
        <v>37438</v>
      </c>
      <c r="Z445" s="24">
        <f t="shared" ca="1" si="8"/>
        <v>19</v>
      </c>
    </row>
    <row r="446" spans="1:26" x14ac:dyDescent="0.2">
      <c r="A446" s="32" t="s">
        <v>749</v>
      </c>
      <c r="B446" s="32" t="s">
        <v>120</v>
      </c>
      <c r="C446" s="33">
        <v>66453</v>
      </c>
      <c r="D446" s="34">
        <v>44364</v>
      </c>
      <c r="K446" s="34"/>
      <c r="N446" s="42">
        <v>662007569</v>
      </c>
      <c r="O446" s="36">
        <v>3033294956</v>
      </c>
      <c r="P446" s="24" t="s">
        <v>98</v>
      </c>
      <c r="Q446" s="37">
        <v>120167</v>
      </c>
      <c r="R446" s="38" t="s">
        <v>87</v>
      </c>
      <c r="S446" s="25"/>
      <c r="T446" s="25"/>
      <c r="U446" s="39">
        <v>167004590</v>
      </c>
      <c r="V446" s="38" t="s">
        <v>550</v>
      </c>
      <c r="W446" s="40" t="s">
        <v>173</v>
      </c>
      <c r="X446" s="38" t="s">
        <v>106</v>
      </c>
      <c r="Y446" s="41">
        <v>38628</v>
      </c>
      <c r="Z446" s="24">
        <f t="shared" ca="1" si="8"/>
        <v>16</v>
      </c>
    </row>
    <row r="447" spans="1:26" x14ac:dyDescent="0.2">
      <c r="A447" s="32" t="s">
        <v>750</v>
      </c>
      <c r="B447" s="32" t="s">
        <v>120</v>
      </c>
      <c r="C447" s="33">
        <v>79169</v>
      </c>
      <c r="D447" s="34">
        <v>67854</v>
      </c>
      <c r="K447" s="34"/>
      <c r="N447" s="42">
        <v>663000789</v>
      </c>
      <c r="O447" s="36">
        <v>5052672603</v>
      </c>
      <c r="P447" s="24"/>
      <c r="Q447" s="37">
        <v>47023</v>
      </c>
      <c r="R447" s="38" t="s">
        <v>125</v>
      </c>
      <c r="S447" s="25"/>
      <c r="T447" s="25"/>
      <c r="U447" s="39">
        <v>550004629</v>
      </c>
      <c r="V447" s="38" t="s">
        <v>747</v>
      </c>
      <c r="W447" s="40" t="s">
        <v>105</v>
      </c>
      <c r="X447" s="38" t="s">
        <v>110</v>
      </c>
      <c r="Y447" s="41">
        <v>38460</v>
      </c>
      <c r="Z447" s="24">
        <f t="shared" ca="1" si="8"/>
        <v>16</v>
      </c>
    </row>
    <row r="448" spans="1:26" x14ac:dyDescent="0.2">
      <c r="A448" s="32" t="s">
        <v>751</v>
      </c>
      <c r="B448" s="32" t="s">
        <v>120</v>
      </c>
      <c r="C448" s="33">
        <v>17296</v>
      </c>
      <c r="D448" s="34">
        <v>119784</v>
      </c>
      <c r="K448" s="34"/>
      <c r="N448" s="35">
        <v>665009296</v>
      </c>
      <c r="O448" s="36">
        <v>3033558443</v>
      </c>
      <c r="P448" s="24" t="s">
        <v>115</v>
      </c>
      <c r="Q448" s="37">
        <v>105368</v>
      </c>
      <c r="R448" s="38" t="s">
        <v>87</v>
      </c>
      <c r="S448" s="25"/>
      <c r="T448" s="25"/>
      <c r="U448" s="39">
        <v>119001416</v>
      </c>
      <c r="V448" s="38" t="s">
        <v>552</v>
      </c>
      <c r="W448" s="40" t="s">
        <v>89</v>
      </c>
      <c r="X448" s="38" t="s">
        <v>96</v>
      </c>
      <c r="Y448" s="41">
        <v>36458</v>
      </c>
      <c r="Z448" s="24">
        <f t="shared" ca="1" si="8"/>
        <v>22</v>
      </c>
    </row>
    <row r="449" spans="1:26" x14ac:dyDescent="0.2">
      <c r="A449" s="32" t="s">
        <v>752</v>
      </c>
      <c r="B449" s="32" t="s">
        <v>120</v>
      </c>
      <c r="C449" s="33">
        <v>92380</v>
      </c>
      <c r="D449" s="34">
        <v>68119</v>
      </c>
      <c r="K449" s="34"/>
      <c r="N449" s="42">
        <v>666007587</v>
      </c>
      <c r="O449" s="36">
        <v>7198253211</v>
      </c>
      <c r="P449" s="24" t="s">
        <v>115</v>
      </c>
      <c r="Q449" s="37">
        <v>55634</v>
      </c>
      <c r="R449" s="38" t="s">
        <v>87</v>
      </c>
      <c r="S449" s="25"/>
      <c r="T449" s="25"/>
      <c r="U449" s="39">
        <v>763008893</v>
      </c>
      <c r="V449" s="38" t="s">
        <v>749</v>
      </c>
      <c r="W449" s="40" t="s">
        <v>105</v>
      </c>
      <c r="X449" s="38" t="s">
        <v>90</v>
      </c>
      <c r="Y449" s="41">
        <v>37863</v>
      </c>
      <c r="Z449" s="24">
        <f t="shared" ca="1" si="8"/>
        <v>18</v>
      </c>
    </row>
    <row r="450" spans="1:26" x14ac:dyDescent="0.2">
      <c r="A450" s="32" t="s">
        <v>753</v>
      </c>
      <c r="B450" s="32" t="s">
        <v>120</v>
      </c>
      <c r="C450" s="33">
        <v>83709</v>
      </c>
      <c r="D450" s="34">
        <v>56069</v>
      </c>
      <c r="K450" s="34"/>
      <c r="N450" s="35">
        <v>667000637</v>
      </c>
      <c r="O450" s="36">
        <v>5055993367</v>
      </c>
      <c r="P450" s="24"/>
      <c r="Q450" s="37">
        <v>78135</v>
      </c>
      <c r="R450" s="38" t="s">
        <v>125</v>
      </c>
      <c r="S450" s="25"/>
      <c r="T450" s="25"/>
      <c r="U450" s="39">
        <v>372002058</v>
      </c>
      <c r="V450" s="38" t="s">
        <v>440</v>
      </c>
      <c r="W450" s="40" t="s">
        <v>89</v>
      </c>
      <c r="X450" s="38" t="s">
        <v>123</v>
      </c>
      <c r="Y450" s="41">
        <v>38942</v>
      </c>
      <c r="Z450" s="24">
        <f t="shared" ref="Z450:Z513" ca="1" si="9">DATEDIF(Y450,TODAY(),"Y")</f>
        <v>15</v>
      </c>
    </row>
    <row r="451" spans="1:26" x14ac:dyDescent="0.2">
      <c r="A451" s="32" t="s">
        <v>754</v>
      </c>
      <c r="B451" s="32" t="s">
        <v>120</v>
      </c>
      <c r="C451" s="33">
        <v>41326</v>
      </c>
      <c r="D451" s="34">
        <v>69043</v>
      </c>
      <c r="K451" s="34"/>
      <c r="N451" s="42">
        <v>667003548</v>
      </c>
      <c r="O451" s="36">
        <v>3034733288</v>
      </c>
      <c r="P451" s="24" t="s">
        <v>115</v>
      </c>
      <c r="Q451" s="37">
        <v>48473</v>
      </c>
      <c r="R451" s="38" t="s">
        <v>87</v>
      </c>
      <c r="S451" s="25"/>
      <c r="T451" s="25"/>
      <c r="U451" s="39">
        <v>753002270</v>
      </c>
      <c r="V451" s="38" t="s">
        <v>755</v>
      </c>
      <c r="W451" s="40" t="s">
        <v>89</v>
      </c>
      <c r="X451" s="38" t="s">
        <v>178</v>
      </c>
      <c r="Y451" s="41">
        <v>35107</v>
      </c>
      <c r="Z451" s="24">
        <f t="shared" ca="1" si="9"/>
        <v>26</v>
      </c>
    </row>
    <row r="452" spans="1:26" x14ac:dyDescent="0.2">
      <c r="A452" s="32" t="s">
        <v>756</v>
      </c>
      <c r="B452" s="32" t="s">
        <v>120</v>
      </c>
      <c r="C452" s="33">
        <v>83098</v>
      </c>
      <c r="D452" s="34">
        <v>73307</v>
      </c>
      <c r="K452" s="34"/>
      <c r="N452" s="42">
        <v>669007373</v>
      </c>
      <c r="O452" s="36">
        <v>3033967339</v>
      </c>
      <c r="P452" s="24" t="s">
        <v>115</v>
      </c>
      <c r="Q452" s="37">
        <v>75088</v>
      </c>
      <c r="R452" s="38" t="s">
        <v>87</v>
      </c>
      <c r="S452" s="25"/>
      <c r="T452" s="25"/>
      <c r="U452" s="39">
        <v>722008764</v>
      </c>
      <c r="V452" s="38" t="s">
        <v>757</v>
      </c>
      <c r="W452" s="40" t="s">
        <v>105</v>
      </c>
      <c r="X452" s="38" t="s">
        <v>106</v>
      </c>
      <c r="Y452" s="41">
        <v>37933</v>
      </c>
      <c r="Z452" s="24">
        <f t="shared" ca="1" si="9"/>
        <v>18</v>
      </c>
    </row>
    <row r="453" spans="1:26" x14ac:dyDescent="0.2">
      <c r="A453" s="32" t="s">
        <v>758</v>
      </c>
      <c r="B453" s="32" t="s">
        <v>120</v>
      </c>
      <c r="C453" s="33">
        <v>94999</v>
      </c>
      <c r="D453" s="34">
        <v>112762</v>
      </c>
      <c r="K453" s="34"/>
      <c r="N453" s="42">
        <v>670006997</v>
      </c>
      <c r="O453" s="36">
        <v>7191397811</v>
      </c>
      <c r="P453" s="24" t="s">
        <v>98</v>
      </c>
      <c r="Q453" s="37">
        <v>48398</v>
      </c>
      <c r="R453" s="38" t="s">
        <v>87</v>
      </c>
      <c r="S453" s="25"/>
      <c r="T453" s="25"/>
      <c r="U453" s="39">
        <v>317007570</v>
      </c>
      <c r="V453" s="38" t="s">
        <v>750</v>
      </c>
      <c r="W453" s="40" t="s">
        <v>89</v>
      </c>
      <c r="X453" s="38" t="s">
        <v>96</v>
      </c>
      <c r="Y453" s="41">
        <v>42159</v>
      </c>
      <c r="Z453" s="24">
        <f t="shared" ca="1" si="9"/>
        <v>6</v>
      </c>
    </row>
    <row r="454" spans="1:26" x14ac:dyDescent="0.2">
      <c r="A454" s="32" t="s">
        <v>759</v>
      </c>
      <c r="B454" s="32" t="s">
        <v>120</v>
      </c>
      <c r="C454" s="33">
        <v>98303</v>
      </c>
      <c r="D454" s="34">
        <v>111719</v>
      </c>
      <c r="K454" s="34"/>
      <c r="N454" s="42">
        <v>672001950</v>
      </c>
      <c r="O454" s="36">
        <v>7195085809</v>
      </c>
      <c r="P454" s="24"/>
      <c r="Q454" s="37">
        <v>42259</v>
      </c>
      <c r="R454" s="38" t="s">
        <v>103</v>
      </c>
      <c r="S454" s="25"/>
      <c r="T454" s="25"/>
      <c r="U454" s="39">
        <v>712008310</v>
      </c>
      <c r="V454" s="38" t="s">
        <v>554</v>
      </c>
      <c r="W454" s="40" t="s">
        <v>95</v>
      </c>
      <c r="X454" s="38" t="s">
        <v>106</v>
      </c>
      <c r="Y454" s="41">
        <v>40213</v>
      </c>
      <c r="Z454" s="24">
        <f t="shared" ca="1" si="9"/>
        <v>12</v>
      </c>
    </row>
    <row r="455" spans="1:26" x14ac:dyDescent="0.2">
      <c r="A455" s="32" t="s">
        <v>760</v>
      </c>
      <c r="B455" s="32" t="s">
        <v>120</v>
      </c>
      <c r="C455" s="33">
        <v>70062</v>
      </c>
      <c r="D455" s="34">
        <v>77280</v>
      </c>
      <c r="K455" s="34"/>
      <c r="N455" s="42">
        <v>672004852</v>
      </c>
      <c r="O455" s="36">
        <v>3038155179</v>
      </c>
      <c r="P455" s="24" t="s">
        <v>108</v>
      </c>
      <c r="Q455" s="37">
        <v>110346</v>
      </c>
      <c r="R455" s="38" t="s">
        <v>87</v>
      </c>
      <c r="S455" s="25"/>
      <c r="T455" s="25"/>
      <c r="U455" s="39">
        <v>285002290</v>
      </c>
      <c r="V455" s="38" t="s">
        <v>556</v>
      </c>
      <c r="W455" s="40" t="s">
        <v>89</v>
      </c>
      <c r="X455" s="38" t="s">
        <v>112</v>
      </c>
      <c r="Y455" s="41">
        <v>38184</v>
      </c>
      <c r="Z455" s="24">
        <f t="shared" ca="1" si="9"/>
        <v>17</v>
      </c>
    </row>
    <row r="456" spans="1:26" x14ac:dyDescent="0.2">
      <c r="A456" s="32" t="s">
        <v>761</v>
      </c>
      <c r="B456" s="32" t="s">
        <v>120</v>
      </c>
      <c r="C456" s="33">
        <v>33155</v>
      </c>
      <c r="D456" s="34">
        <v>94229</v>
      </c>
      <c r="K456" s="34"/>
      <c r="N456" s="42">
        <v>672005488</v>
      </c>
      <c r="O456" s="36">
        <v>9702263363</v>
      </c>
      <c r="P456" s="24" t="s">
        <v>98</v>
      </c>
      <c r="Q456" s="37">
        <v>78035</v>
      </c>
      <c r="R456" s="38" t="s">
        <v>87</v>
      </c>
      <c r="S456" s="25"/>
      <c r="T456" s="25"/>
      <c r="U456" s="39">
        <v>646009109</v>
      </c>
      <c r="V456" s="38" t="s">
        <v>751</v>
      </c>
      <c r="W456" s="40" t="s">
        <v>89</v>
      </c>
      <c r="X456" s="38" t="s">
        <v>96</v>
      </c>
      <c r="Y456" s="41">
        <v>36976</v>
      </c>
      <c r="Z456" s="24">
        <f t="shared" ca="1" si="9"/>
        <v>20</v>
      </c>
    </row>
    <row r="457" spans="1:26" x14ac:dyDescent="0.2">
      <c r="A457" s="32" t="s">
        <v>762</v>
      </c>
      <c r="B457" s="32" t="s">
        <v>120</v>
      </c>
      <c r="C457" s="33">
        <v>73480</v>
      </c>
      <c r="D457" s="34">
        <v>35013</v>
      </c>
      <c r="K457" s="34"/>
      <c r="N457" s="42">
        <v>672005934</v>
      </c>
      <c r="O457" s="36">
        <v>3033373445</v>
      </c>
      <c r="P457" s="24"/>
      <c r="Q457" s="37">
        <v>44547</v>
      </c>
      <c r="R457" s="38" t="s">
        <v>103</v>
      </c>
      <c r="S457" s="25"/>
      <c r="T457" s="25"/>
      <c r="U457" s="39">
        <v>909006073</v>
      </c>
      <c r="V457" s="38" t="s">
        <v>133</v>
      </c>
      <c r="W457" s="40" t="s">
        <v>89</v>
      </c>
      <c r="X457" s="38" t="s">
        <v>96</v>
      </c>
      <c r="Y457" s="41">
        <v>37200</v>
      </c>
      <c r="Z457" s="24">
        <f t="shared" ca="1" si="9"/>
        <v>20</v>
      </c>
    </row>
    <row r="458" spans="1:26" x14ac:dyDescent="0.2">
      <c r="A458" s="32" t="s">
        <v>763</v>
      </c>
      <c r="B458" s="32" t="s">
        <v>120</v>
      </c>
      <c r="C458" s="33">
        <v>85730</v>
      </c>
      <c r="D458" s="34">
        <v>31311</v>
      </c>
      <c r="K458" s="34"/>
      <c r="N458" s="42">
        <v>674001782</v>
      </c>
      <c r="O458" s="36">
        <v>7195267252</v>
      </c>
      <c r="P458" s="24" t="s">
        <v>92</v>
      </c>
      <c r="Q458" s="37">
        <v>36561</v>
      </c>
      <c r="R458" s="38" t="s">
        <v>87</v>
      </c>
      <c r="S458" s="25"/>
      <c r="T458" s="25"/>
      <c r="U458" s="39">
        <v>312004311</v>
      </c>
      <c r="V458" s="38" t="s">
        <v>557</v>
      </c>
      <c r="W458" s="40" t="s">
        <v>117</v>
      </c>
      <c r="X458" s="38" t="s">
        <v>112</v>
      </c>
      <c r="Y458" s="41">
        <v>38141</v>
      </c>
      <c r="Z458" s="24">
        <f t="shared" ca="1" si="9"/>
        <v>17</v>
      </c>
    </row>
    <row r="459" spans="1:26" x14ac:dyDescent="0.2">
      <c r="A459" s="32" t="s">
        <v>764</v>
      </c>
      <c r="B459" s="32" t="s">
        <v>120</v>
      </c>
      <c r="C459" s="33">
        <v>13833</v>
      </c>
      <c r="D459" s="34">
        <v>19677</v>
      </c>
      <c r="K459" s="34"/>
      <c r="N459" s="42">
        <v>674004159</v>
      </c>
      <c r="O459" s="36">
        <v>5052153322</v>
      </c>
      <c r="P459" s="24"/>
      <c r="Q459" s="37">
        <v>90237</v>
      </c>
      <c r="R459" s="38" t="s">
        <v>103</v>
      </c>
      <c r="S459" s="25"/>
      <c r="T459" s="25"/>
      <c r="U459" s="39">
        <v>672001950</v>
      </c>
      <c r="V459" s="38" t="s">
        <v>257</v>
      </c>
      <c r="W459" s="40" t="s">
        <v>89</v>
      </c>
      <c r="X459" s="38" t="s">
        <v>166</v>
      </c>
      <c r="Y459" s="41">
        <v>39727</v>
      </c>
      <c r="Z459" s="24">
        <f t="shared" ca="1" si="9"/>
        <v>13</v>
      </c>
    </row>
    <row r="460" spans="1:26" x14ac:dyDescent="0.2">
      <c r="A460" s="32" t="s">
        <v>765</v>
      </c>
      <c r="B460" s="32" t="s">
        <v>120</v>
      </c>
      <c r="C460" s="33">
        <v>66651</v>
      </c>
      <c r="D460" s="34">
        <v>58061</v>
      </c>
      <c r="K460" s="34"/>
      <c r="N460" s="42">
        <v>674005417</v>
      </c>
      <c r="O460" s="36">
        <v>3038678875</v>
      </c>
      <c r="P460" s="24"/>
      <c r="Q460" s="37">
        <v>116837</v>
      </c>
      <c r="R460" s="38" t="s">
        <v>125</v>
      </c>
      <c r="S460" s="25"/>
      <c r="T460" s="25"/>
      <c r="U460" s="39">
        <v>286009606</v>
      </c>
      <c r="V460" s="38" t="s">
        <v>259</v>
      </c>
      <c r="W460" s="40" t="s">
        <v>105</v>
      </c>
      <c r="X460" s="38" t="s">
        <v>110</v>
      </c>
      <c r="Y460" s="41">
        <v>36650</v>
      </c>
      <c r="Z460" s="24">
        <f t="shared" ca="1" si="9"/>
        <v>21</v>
      </c>
    </row>
    <row r="461" spans="1:26" x14ac:dyDescent="0.2">
      <c r="A461" s="32" t="s">
        <v>766</v>
      </c>
      <c r="B461" s="32" t="s">
        <v>120</v>
      </c>
      <c r="C461" s="33">
        <v>99330</v>
      </c>
      <c r="D461" s="34">
        <v>117276</v>
      </c>
      <c r="K461" s="34"/>
      <c r="N461" s="42">
        <v>675000613</v>
      </c>
      <c r="O461" s="36">
        <v>7193748373</v>
      </c>
      <c r="P461" s="24" t="s">
        <v>92</v>
      </c>
      <c r="Q461" s="37">
        <v>94444</v>
      </c>
      <c r="R461" s="38" t="s">
        <v>87</v>
      </c>
      <c r="S461" s="25"/>
      <c r="T461" s="25"/>
      <c r="U461" s="39">
        <v>875002295</v>
      </c>
      <c r="V461" s="38" t="s">
        <v>767</v>
      </c>
      <c r="W461" s="40" t="s">
        <v>173</v>
      </c>
      <c r="X461" s="38" t="s">
        <v>192</v>
      </c>
      <c r="Y461" s="41">
        <v>37639</v>
      </c>
      <c r="Z461" s="24">
        <f t="shared" ca="1" si="9"/>
        <v>19</v>
      </c>
    </row>
    <row r="462" spans="1:26" x14ac:dyDescent="0.2">
      <c r="A462" s="32" t="s">
        <v>177</v>
      </c>
      <c r="B462" s="32" t="s">
        <v>224</v>
      </c>
      <c r="C462" s="33">
        <v>14058</v>
      </c>
      <c r="D462" s="34">
        <v>50634</v>
      </c>
      <c r="K462" s="34"/>
      <c r="N462" s="42">
        <v>675009095</v>
      </c>
      <c r="O462" s="36">
        <v>3034161772</v>
      </c>
      <c r="P462" s="24" t="s">
        <v>108</v>
      </c>
      <c r="Q462" s="37">
        <v>117145</v>
      </c>
      <c r="R462" s="38" t="s">
        <v>87</v>
      </c>
      <c r="S462" s="25"/>
      <c r="T462" s="25"/>
      <c r="U462" s="39">
        <v>490005392</v>
      </c>
      <c r="V462" s="38" t="s">
        <v>768</v>
      </c>
      <c r="W462" s="40" t="s">
        <v>89</v>
      </c>
      <c r="X462" s="38" t="s">
        <v>110</v>
      </c>
      <c r="Y462" s="41">
        <v>37452</v>
      </c>
      <c r="Z462" s="24">
        <f t="shared" ca="1" si="9"/>
        <v>19</v>
      </c>
    </row>
    <row r="463" spans="1:26" x14ac:dyDescent="0.2">
      <c r="A463" s="32" t="s">
        <v>201</v>
      </c>
      <c r="B463" s="32" t="s">
        <v>224</v>
      </c>
      <c r="C463" s="33">
        <v>44858</v>
      </c>
      <c r="D463" s="34">
        <v>66048</v>
      </c>
      <c r="K463" s="34"/>
      <c r="N463" s="42">
        <v>676009815</v>
      </c>
      <c r="O463" s="36">
        <v>5057950668</v>
      </c>
      <c r="P463" s="24"/>
      <c r="Q463" s="37">
        <v>95626</v>
      </c>
      <c r="R463" s="38" t="s">
        <v>103</v>
      </c>
      <c r="S463" s="25"/>
      <c r="T463" s="25"/>
      <c r="U463" s="39">
        <v>257009745</v>
      </c>
      <c r="V463" s="38" t="s">
        <v>162</v>
      </c>
      <c r="W463" s="40" t="s">
        <v>173</v>
      </c>
      <c r="X463" s="38" t="s">
        <v>179</v>
      </c>
      <c r="Y463" s="41">
        <v>37319</v>
      </c>
      <c r="Z463" s="24">
        <f t="shared" ca="1" si="9"/>
        <v>19</v>
      </c>
    </row>
    <row r="464" spans="1:26" x14ac:dyDescent="0.2">
      <c r="A464" s="32" t="s">
        <v>288</v>
      </c>
      <c r="B464" s="32" t="s">
        <v>224</v>
      </c>
      <c r="C464" s="33">
        <v>67778</v>
      </c>
      <c r="D464" s="34">
        <v>67299</v>
      </c>
      <c r="K464" s="34"/>
      <c r="N464" s="42">
        <v>677003738</v>
      </c>
      <c r="O464" s="36">
        <v>3036201509</v>
      </c>
      <c r="P464" s="24" t="s">
        <v>108</v>
      </c>
      <c r="Q464" s="37">
        <v>118409</v>
      </c>
      <c r="R464" s="38" t="s">
        <v>93</v>
      </c>
      <c r="S464" s="25"/>
      <c r="T464" s="25"/>
      <c r="U464" s="39">
        <v>621008909</v>
      </c>
      <c r="V464" s="38" t="s">
        <v>769</v>
      </c>
      <c r="W464" s="40" t="s">
        <v>89</v>
      </c>
      <c r="X464" s="38" t="s">
        <v>110</v>
      </c>
      <c r="Y464" s="41">
        <v>38264</v>
      </c>
      <c r="Z464" s="24">
        <f t="shared" ca="1" si="9"/>
        <v>17</v>
      </c>
    </row>
    <row r="465" spans="1:26" x14ac:dyDescent="0.2">
      <c r="A465" s="32" t="s">
        <v>457</v>
      </c>
      <c r="B465" s="32" t="s">
        <v>224</v>
      </c>
      <c r="C465" s="33">
        <v>46326</v>
      </c>
      <c r="D465" s="34">
        <v>58298</v>
      </c>
      <c r="K465" s="34"/>
      <c r="N465" s="42">
        <v>677006328</v>
      </c>
      <c r="O465" s="36">
        <v>9706007063</v>
      </c>
      <c r="P465" s="24"/>
      <c r="Q465" s="37">
        <v>98428</v>
      </c>
      <c r="R465" s="38" t="s">
        <v>125</v>
      </c>
      <c r="S465" s="25"/>
      <c r="T465" s="25"/>
      <c r="U465" s="39">
        <v>511002166</v>
      </c>
      <c r="V465" s="38" t="s">
        <v>770</v>
      </c>
      <c r="W465" s="40" t="s">
        <v>173</v>
      </c>
      <c r="X465" s="38" t="s">
        <v>166</v>
      </c>
      <c r="Y465" s="41">
        <v>38491</v>
      </c>
      <c r="Z465" s="24">
        <f t="shared" ca="1" si="9"/>
        <v>16</v>
      </c>
    </row>
    <row r="466" spans="1:26" x14ac:dyDescent="0.2">
      <c r="A466" s="32" t="s">
        <v>505</v>
      </c>
      <c r="B466" s="32" t="s">
        <v>224</v>
      </c>
      <c r="C466" s="33">
        <v>88414</v>
      </c>
      <c r="D466" s="34">
        <v>62905</v>
      </c>
      <c r="K466" s="34"/>
      <c r="N466" s="42">
        <v>679009564</v>
      </c>
      <c r="O466" s="36">
        <v>3033820411</v>
      </c>
      <c r="P466" s="24" t="s">
        <v>98</v>
      </c>
      <c r="Q466" s="37">
        <v>125943</v>
      </c>
      <c r="R466" s="38" t="s">
        <v>87</v>
      </c>
      <c r="S466" s="25"/>
      <c r="T466" s="25"/>
      <c r="U466" s="39">
        <v>917009448</v>
      </c>
      <c r="V466" s="38" t="s">
        <v>558</v>
      </c>
      <c r="W466" s="40" t="s">
        <v>89</v>
      </c>
      <c r="X466" s="38" t="s">
        <v>90</v>
      </c>
      <c r="Y466" s="41">
        <v>40677</v>
      </c>
      <c r="Z466" s="24">
        <f t="shared" ca="1" si="9"/>
        <v>10</v>
      </c>
    </row>
    <row r="467" spans="1:26" x14ac:dyDescent="0.2">
      <c r="A467" s="32" t="s">
        <v>524</v>
      </c>
      <c r="B467" s="32" t="s">
        <v>224</v>
      </c>
      <c r="C467" s="33">
        <v>75161</v>
      </c>
      <c r="D467" s="34">
        <v>60041</v>
      </c>
      <c r="K467" s="34"/>
      <c r="N467" s="42">
        <v>681001880</v>
      </c>
      <c r="O467" s="36">
        <v>3034588703</v>
      </c>
      <c r="P467" s="24" t="s">
        <v>92</v>
      </c>
      <c r="Q467" s="37">
        <v>95112</v>
      </c>
      <c r="R467" s="38" t="s">
        <v>87</v>
      </c>
      <c r="S467" s="25"/>
      <c r="T467" s="25"/>
      <c r="U467" s="39">
        <v>672004852</v>
      </c>
      <c r="V467" s="38" t="s">
        <v>771</v>
      </c>
      <c r="W467" s="40" t="s">
        <v>89</v>
      </c>
      <c r="X467" s="38" t="s">
        <v>195</v>
      </c>
      <c r="Y467" s="41">
        <v>39860</v>
      </c>
      <c r="Z467" s="24">
        <f t="shared" ca="1" si="9"/>
        <v>13</v>
      </c>
    </row>
    <row r="468" spans="1:26" x14ac:dyDescent="0.2">
      <c r="A468" s="32" t="s">
        <v>529</v>
      </c>
      <c r="B468" s="32" t="s">
        <v>224</v>
      </c>
      <c r="C468" s="33">
        <v>48162</v>
      </c>
      <c r="D468" s="34">
        <v>100684</v>
      </c>
      <c r="K468" s="34"/>
      <c r="N468" s="42">
        <v>684004658</v>
      </c>
      <c r="O468" s="36">
        <v>7192350434</v>
      </c>
      <c r="P468" s="24"/>
      <c r="Q468" s="37">
        <v>75173</v>
      </c>
      <c r="R468" s="38" t="s">
        <v>103</v>
      </c>
      <c r="S468" s="25"/>
      <c r="T468" s="25"/>
      <c r="U468" s="39">
        <v>553009908</v>
      </c>
      <c r="V468" s="38" t="s">
        <v>560</v>
      </c>
      <c r="W468" s="40" t="s">
        <v>95</v>
      </c>
      <c r="X468" s="38" t="s">
        <v>110</v>
      </c>
      <c r="Y468" s="41">
        <v>35582</v>
      </c>
      <c r="Z468" s="24">
        <f t="shared" ca="1" si="9"/>
        <v>24</v>
      </c>
    </row>
    <row r="469" spans="1:26" x14ac:dyDescent="0.2">
      <c r="A469" s="32" t="s">
        <v>602</v>
      </c>
      <c r="B469" s="32" t="s">
        <v>224</v>
      </c>
      <c r="C469" s="33">
        <v>37552</v>
      </c>
      <c r="D469" s="34">
        <v>122094</v>
      </c>
      <c r="K469" s="34"/>
      <c r="N469" s="42">
        <v>684009931</v>
      </c>
      <c r="O469" s="36">
        <v>5053182167</v>
      </c>
      <c r="P469" s="24" t="s">
        <v>108</v>
      </c>
      <c r="Q469" s="37">
        <v>47368</v>
      </c>
      <c r="R469" s="38" t="s">
        <v>87</v>
      </c>
      <c r="S469" s="25"/>
      <c r="T469" s="25"/>
      <c r="U469" s="39">
        <v>889001159</v>
      </c>
      <c r="V469" s="38" t="s">
        <v>405</v>
      </c>
      <c r="W469" s="40" t="s">
        <v>100</v>
      </c>
      <c r="X469" s="38" t="s">
        <v>120</v>
      </c>
      <c r="Y469" s="41">
        <v>42317</v>
      </c>
      <c r="Z469" s="24">
        <f t="shared" ca="1" si="9"/>
        <v>6</v>
      </c>
    </row>
    <row r="470" spans="1:26" x14ac:dyDescent="0.2">
      <c r="A470" s="32" t="s">
        <v>643</v>
      </c>
      <c r="B470" s="32" t="s">
        <v>224</v>
      </c>
      <c r="C470" s="33">
        <v>86461</v>
      </c>
      <c r="D470" s="34">
        <v>70772</v>
      </c>
      <c r="K470" s="34"/>
      <c r="N470" s="42">
        <v>685002167</v>
      </c>
      <c r="O470" s="36">
        <v>5056040465</v>
      </c>
      <c r="P470" s="24" t="s">
        <v>86</v>
      </c>
      <c r="Q470" s="37">
        <v>103519</v>
      </c>
      <c r="R470" s="38" t="s">
        <v>93</v>
      </c>
      <c r="S470" s="25"/>
      <c r="T470" s="25"/>
      <c r="U470" s="39">
        <v>648008204</v>
      </c>
      <c r="V470" s="38" t="s">
        <v>772</v>
      </c>
      <c r="W470" s="40" t="s">
        <v>89</v>
      </c>
      <c r="X470" s="38" t="s">
        <v>110</v>
      </c>
      <c r="Y470" s="41">
        <v>39492</v>
      </c>
      <c r="Z470" s="24">
        <f t="shared" ca="1" si="9"/>
        <v>14</v>
      </c>
    </row>
    <row r="471" spans="1:26" x14ac:dyDescent="0.2">
      <c r="A471" s="32" t="s">
        <v>740</v>
      </c>
      <c r="B471" s="32" t="s">
        <v>224</v>
      </c>
      <c r="C471" s="33">
        <v>47620</v>
      </c>
      <c r="D471" s="34">
        <v>71433</v>
      </c>
      <c r="K471" s="34"/>
      <c r="N471" s="42">
        <v>687008279</v>
      </c>
      <c r="O471" s="36">
        <v>9704442207</v>
      </c>
      <c r="P471" s="24" t="s">
        <v>108</v>
      </c>
      <c r="Q471" s="37">
        <v>127365</v>
      </c>
      <c r="R471" s="38" t="s">
        <v>87</v>
      </c>
      <c r="S471" s="25"/>
      <c r="T471" s="25"/>
      <c r="U471" s="39">
        <v>696004709</v>
      </c>
      <c r="V471" s="38" t="s">
        <v>562</v>
      </c>
      <c r="W471" s="40" t="s">
        <v>95</v>
      </c>
      <c r="X471" s="38" t="s">
        <v>195</v>
      </c>
      <c r="Y471" s="41">
        <v>38689</v>
      </c>
      <c r="Z471" s="24">
        <f t="shared" ca="1" si="9"/>
        <v>16</v>
      </c>
    </row>
    <row r="472" spans="1:26" x14ac:dyDescent="0.2">
      <c r="A472" s="32" t="s">
        <v>773</v>
      </c>
      <c r="B472" s="32" t="s">
        <v>224</v>
      </c>
      <c r="C472" s="33">
        <v>63682</v>
      </c>
      <c r="D472" s="34">
        <v>33210</v>
      </c>
      <c r="K472" s="34"/>
      <c r="N472" s="42">
        <v>690006699</v>
      </c>
      <c r="O472" s="36">
        <v>3033646601</v>
      </c>
      <c r="P472" s="24"/>
      <c r="Q472" s="37">
        <v>56359</v>
      </c>
      <c r="R472" s="38" t="s">
        <v>103</v>
      </c>
      <c r="S472" s="25"/>
      <c r="T472" s="25"/>
      <c r="U472" s="39">
        <v>222009980</v>
      </c>
      <c r="V472" s="38" t="s">
        <v>312</v>
      </c>
      <c r="W472" s="40" t="s">
        <v>89</v>
      </c>
      <c r="X472" s="38" t="s">
        <v>192</v>
      </c>
      <c r="Y472" s="41">
        <v>38403</v>
      </c>
      <c r="Z472" s="24">
        <f t="shared" ca="1" si="9"/>
        <v>17</v>
      </c>
    </row>
    <row r="473" spans="1:26" x14ac:dyDescent="0.2">
      <c r="A473" s="32" t="s">
        <v>774</v>
      </c>
      <c r="B473" s="32" t="s">
        <v>224</v>
      </c>
      <c r="C473" s="33">
        <v>83104</v>
      </c>
      <c r="D473" s="34">
        <v>97608</v>
      </c>
      <c r="K473" s="34"/>
      <c r="N473" s="42">
        <v>696001638</v>
      </c>
      <c r="O473" s="36">
        <v>7192572783</v>
      </c>
      <c r="P473" s="24" t="s">
        <v>92</v>
      </c>
      <c r="Q473" s="37">
        <v>74606</v>
      </c>
      <c r="R473" s="38" t="s">
        <v>87</v>
      </c>
      <c r="S473" s="25"/>
      <c r="T473" s="25"/>
      <c r="U473" s="39">
        <v>730001767</v>
      </c>
      <c r="V473" s="38" t="s">
        <v>407</v>
      </c>
      <c r="W473" s="40" t="s">
        <v>89</v>
      </c>
      <c r="X473" s="38" t="s">
        <v>106</v>
      </c>
      <c r="Y473" s="41">
        <v>38631</v>
      </c>
      <c r="Z473" s="24">
        <f t="shared" ca="1" si="9"/>
        <v>16</v>
      </c>
    </row>
    <row r="474" spans="1:26" x14ac:dyDescent="0.2">
      <c r="A474" s="32" t="s">
        <v>775</v>
      </c>
      <c r="B474" s="32" t="s">
        <v>224</v>
      </c>
      <c r="C474" s="33">
        <v>47445</v>
      </c>
      <c r="D474" s="34">
        <v>108590</v>
      </c>
      <c r="K474" s="34"/>
      <c r="N474" s="42">
        <v>696004709</v>
      </c>
      <c r="O474" s="36">
        <v>5051667727</v>
      </c>
      <c r="P474" s="24"/>
      <c r="Q474" s="37">
        <v>68065</v>
      </c>
      <c r="R474" s="38" t="s">
        <v>103</v>
      </c>
      <c r="S474" s="25"/>
      <c r="T474" s="25"/>
      <c r="U474" s="39">
        <v>618002890</v>
      </c>
      <c r="V474" s="38" t="s">
        <v>354</v>
      </c>
      <c r="W474" s="40" t="s">
        <v>95</v>
      </c>
      <c r="X474" s="38" t="s">
        <v>90</v>
      </c>
      <c r="Y474" s="41">
        <v>35633</v>
      </c>
      <c r="Z474" s="24">
        <f t="shared" ca="1" si="9"/>
        <v>24</v>
      </c>
    </row>
    <row r="475" spans="1:26" x14ac:dyDescent="0.2">
      <c r="A475" s="32" t="s">
        <v>776</v>
      </c>
      <c r="B475" s="32" t="s">
        <v>224</v>
      </c>
      <c r="C475" s="33">
        <v>53633</v>
      </c>
      <c r="D475" s="34">
        <v>64819</v>
      </c>
      <c r="K475" s="34"/>
      <c r="N475" s="42">
        <v>697008121</v>
      </c>
      <c r="O475" s="36">
        <v>3033274978</v>
      </c>
      <c r="P475" s="24"/>
      <c r="Q475" s="37">
        <v>99013</v>
      </c>
      <c r="R475" s="38" t="s">
        <v>103</v>
      </c>
      <c r="S475" s="25"/>
      <c r="T475" s="25"/>
      <c r="U475" s="39">
        <v>986002532</v>
      </c>
      <c r="V475" s="38" t="s">
        <v>646</v>
      </c>
      <c r="W475" s="40" t="s">
        <v>173</v>
      </c>
      <c r="X475" s="38" t="s">
        <v>96</v>
      </c>
      <c r="Y475" s="41">
        <v>36059</v>
      </c>
      <c r="Z475" s="24">
        <f t="shared" ca="1" si="9"/>
        <v>23</v>
      </c>
    </row>
    <row r="476" spans="1:26" x14ac:dyDescent="0.2">
      <c r="A476" s="32" t="s">
        <v>777</v>
      </c>
      <c r="B476" s="32" t="s">
        <v>224</v>
      </c>
      <c r="C476" s="33">
        <v>53440</v>
      </c>
      <c r="D476" s="34">
        <v>113620</v>
      </c>
      <c r="K476" s="34"/>
      <c r="N476" s="42">
        <v>698005067</v>
      </c>
      <c r="O476" s="36">
        <v>9706299247</v>
      </c>
      <c r="P476" s="24"/>
      <c r="Q476" s="37">
        <v>42522</v>
      </c>
      <c r="R476" s="38" t="s">
        <v>103</v>
      </c>
      <c r="S476" s="25"/>
      <c r="T476" s="25"/>
      <c r="U476" s="39">
        <v>118000954</v>
      </c>
      <c r="V476" s="38" t="s">
        <v>261</v>
      </c>
      <c r="W476" s="40" t="s">
        <v>89</v>
      </c>
      <c r="X476" s="38" t="s">
        <v>96</v>
      </c>
      <c r="Y476" s="41">
        <v>35605</v>
      </c>
      <c r="Z476" s="24">
        <f t="shared" ca="1" si="9"/>
        <v>24</v>
      </c>
    </row>
    <row r="477" spans="1:26" x14ac:dyDescent="0.2">
      <c r="A477" s="32" t="s">
        <v>778</v>
      </c>
      <c r="B477" s="32" t="s">
        <v>224</v>
      </c>
      <c r="C477" s="33">
        <v>61904</v>
      </c>
      <c r="D477" s="34">
        <v>64898</v>
      </c>
      <c r="K477" s="34"/>
      <c r="N477" s="42">
        <v>698008213</v>
      </c>
      <c r="O477" s="36">
        <v>5053631883</v>
      </c>
      <c r="P477" s="24"/>
      <c r="Q477" s="37">
        <v>125071</v>
      </c>
      <c r="R477" s="38" t="s">
        <v>125</v>
      </c>
      <c r="S477" s="25"/>
      <c r="T477" s="25"/>
      <c r="U477" s="39">
        <v>595000970</v>
      </c>
      <c r="V477" s="38" t="s">
        <v>779</v>
      </c>
      <c r="W477" s="40" t="s">
        <v>100</v>
      </c>
      <c r="X477" s="38" t="s">
        <v>192</v>
      </c>
      <c r="Y477" s="41">
        <v>36958</v>
      </c>
      <c r="Z477" s="24">
        <f t="shared" ca="1" si="9"/>
        <v>20</v>
      </c>
    </row>
    <row r="478" spans="1:26" x14ac:dyDescent="0.2">
      <c r="A478" s="32" t="s">
        <v>94</v>
      </c>
      <c r="B478" s="32" t="s">
        <v>110</v>
      </c>
      <c r="C478" s="33">
        <v>61926</v>
      </c>
      <c r="D478" s="34">
        <v>69466</v>
      </c>
      <c r="K478" s="34"/>
      <c r="N478" s="42">
        <v>700003966</v>
      </c>
      <c r="O478" s="36">
        <v>3034471952</v>
      </c>
      <c r="P478" s="24" t="s">
        <v>115</v>
      </c>
      <c r="Q478" s="37">
        <v>77832</v>
      </c>
      <c r="R478" s="38" t="s">
        <v>87</v>
      </c>
      <c r="S478" s="25"/>
      <c r="T478" s="25"/>
      <c r="U478" s="39">
        <v>466002274</v>
      </c>
      <c r="V478" s="38" t="s">
        <v>263</v>
      </c>
      <c r="W478" s="40" t="s">
        <v>105</v>
      </c>
      <c r="X478" s="38" t="s">
        <v>110</v>
      </c>
      <c r="Y478" s="41">
        <v>35873</v>
      </c>
      <c r="Z478" s="24">
        <f t="shared" ca="1" si="9"/>
        <v>23</v>
      </c>
    </row>
    <row r="479" spans="1:26" x14ac:dyDescent="0.2">
      <c r="A479" s="32" t="s">
        <v>113</v>
      </c>
      <c r="B479" s="32" t="s">
        <v>110</v>
      </c>
      <c r="C479" s="33">
        <v>45902</v>
      </c>
      <c r="D479" s="34">
        <v>66865</v>
      </c>
      <c r="K479" s="34"/>
      <c r="N479" s="42">
        <v>701006727</v>
      </c>
      <c r="O479" s="36">
        <v>5057446192</v>
      </c>
      <c r="P479" s="24" t="s">
        <v>108</v>
      </c>
      <c r="Q479" s="37">
        <v>65888</v>
      </c>
      <c r="R479" s="38" t="s">
        <v>93</v>
      </c>
      <c r="S479" s="25"/>
      <c r="T479" s="25"/>
      <c r="U479" s="39">
        <v>524002299</v>
      </c>
      <c r="V479" s="38" t="s">
        <v>183</v>
      </c>
      <c r="W479" s="40" t="s">
        <v>173</v>
      </c>
      <c r="X479" s="38" t="s">
        <v>106</v>
      </c>
      <c r="Y479" s="41">
        <v>37453</v>
      </c>
      <c r="Z479" s="24">
        <f t="shared" ca="1" si="9"/>
        <v>19</v>
      </c>
    </row>
    <row r="480" spans="1:26" x14ac:dyDescent="0.2">
      <c r="A480" s="32" t="s">
        <v>116</v>
      </c>
      <c r="B480" s="32" t="s">
        <v>110</v>
      </c>
      <c r="C480" s="33">
        <v>77360</v>
      </c>
      <c r="D480" s="34">
        <v>47079</v>
      </c>
      <c r="K480" s="34"/>
      <c r="N480" s="42">
        <v>702002749</v>
      </c>
      <c r="O480" s="36">
        <v>7196801348</v>
      </c>
      <c r="P480" s="24" t="s">
        <v>108</v>
      </c>
      <c r="Q480" s="37">
        <v>83866</v>
      </c>
      <c r="R480" s="38" t="s">
        <v>87</v>
      </c>
      <c r="S480" s="25"/>
      <c r="T480" s="25"/>
      <c r="U480" s="39">
        <v>848001738</v>
      </c>
      <c r="V480" s="38" t="s">
        <v>265</v>
      </c>
      <c r="W480" s="40" t="s">
        <v>105</v>
      </c>
      <c r="X480" s="38" t="s">
        <v>123</v>
      </c>
      <c r="Y480" s="41">
        <v>35451</v>
      </c>
      <c r="Z480" s="24">
        <f t="shared" ca="1" si="9"/>
        <v>25</v>
      </c>
    </row>
    <row r="481" spans="1:26" x14ac:dyDescent="0.2">
      <c r="A481" s="32" t="s">
        <v>143</v>
      </c>
      <c r="B481" s="32" t="s">
        <v>110</v>
      </c>
      <c r="C481" s="33">
        <v>15340</v>
      </c>
      <c r="D481" s="34">
        <v>83418</v>
      </c>
      <c r="K481" s="34"/>
      <c r="N481" s="42">
        <v>710008874</v>
      </c>
      <c r="O481" s="36">
        <v>3038560698</v>
      </c>
      <c r="P481" s="24" t="s">
        <v>92</v>
      </c>
      <c r="Q481" s="37">
        <v>126663</v>
      </c>
      <c r="R481" s="38" t="s">
        <v>87</v>
      </c>
      <c r="S481" s="25"/>
      <c r="T481" s="25"/>
      <c r="U481" s="39">
        <v>642002369</v>
      </c>
      <c r="V481" s="38" t="s">
        <v>780</v>
      </c>
      <c r="W481" s="40" t="s">
        <v>105</v>
      </c>
      <c r="X481" s="38" t="s">
        <v>123</v>
      </c>
      <c r="Y481" s="41">
        <v>36756</v>
      </c>
      <c r="Z481" s="24">
        <f t="shared" ca="1" si="9"/>
        <v>21</v>
      </c>
    </row>
    <row r="482" spans="1:26" x14ac:dyDescent="0.2">
      <c r="A482" s="32" t="s">
        <v>781</v>
      </c>
      <c r="B482" s="32" t="s">
        <v>110</v>
      </c>
      <c r="C482" s="33">
        <v>96962</v>
      </c>
      <c r="D482" s="34">
        <v>49199</v>
      </c>
      <c r="K482" s="34"/>
      <c r="N482" s="42">
        <v>711002724</v>
      </c>
      <c r="O482" s="36">
        <v>7195842116</v>
      </c>
      <c r="P482" s="24" t="s">
        <v>108</v>
      </c>
      <c r="Q482" s="37">
        <v>87012</v>
      </c>
      <c r="R482" s="38" t="s">
        <v>87</v>
      </c>
      <c r="S482" s="25"/>
      <c r="T482" s="25"/>
      <c r="U482" s="39">
        <v>957006313</v>
      </c>
      <c r="V482" s="38" t="s">
        <v>682</v>
      </c>
      <c r="W482" s="40" t="s">
        <v>105</v>
      </c>
      <c r="X482" s="38" t="s">
        <v>178</v>
      </c>
      <c r="Y482" s="41">
        <v>35537</v>
      </c>
      <c r="Z482" s="24">
        <f t="shared" ca="1" si="9"/>
        <v>24</v>
      </c>
    </row>
    <row r="483" spans="1:26" x14ac:dyDescent="0.2">
      <c r="A483" s="32" t="s">
        <v>205</v>
      </c>
      <c r="B483" s="32" t="s">
        <v>110</v>
      </c>
      <c r="C483" s="33">
        <v>16501</v>
      </c>
      <c r="D483" s="34">
        <v>110782</v>
      </c>
      <c r="K483" s="34"/>
      <c r="N483" s="42">
        <v>712002659</v>
      </c>
      <c r="O483" s="36">
        <v>9705520461</v>
      </c>
      <c r="P483" s="24"/>
      <c r="Q483" s="37">
        <v>46435</v>
      </c>
      <c r="R483" s="38" t="s">
        <v>103</v>
      </c>
      <c r="S483" s="25"/>
      <c r="T483" s="25"/>
      <c r="U483" s="39">
        <v>997006090</v>
      </c>
      <c r="V483" s="38" t="s">
        <v>782</v>
      </c>
      <c r="W483" s="40" t="s">
        <v>117</v>
      </c>
      <c r="X483" s="38" t="s">
        <v>106</v>
      </c>
      <c r="Y483" s="41">
        <v>36507</v>
      </c>
      <c r="Z483" s="24">
        <f t="shared" ca="1" si="9"/>
        <v>22</v>
      </c>
    </row>
    <row r="484" spans="1:26" x14ac:dyDescent="0.2">
      <c r="A484" s="32" t="s">
        <v>219</v>
      </c>
      <c r="B484" s="32" t="s">
        <v>110</v>
      </c>
      <c r="C484" s="33">
        <v>38671</v>
      </c>
      <c r="D484" s="34">
        <v>108617</v>
      </c>
      <c r="K484" s="34"/>
      <c r="N484" s="42">
        <v>712008212</v>
      </c>
      <c r="O484" s="36">
        <v>9702126707</v>
      </c>
      <c r="P484" s="24" t="s">
        <v>115</v>
      </c>
      <c r="Q484" s="37">
        <v>61285</v>
      </c>
      <c r="R484" s="38" t="s">
        <v>87</v>
      </c>
      <c r="S484" s="25"/>
      <c r="T484" s="25"/>
      <c r="U484" s="39">
        <v>756009641</v>
      </c>
      <c r="V484" s="38" t="s">
        <v>783</v>
      </c>
      <c r="W484" s="40" t="s">
        <v>89</v>
      </c>
      <c r="X484" s="38" t="s">
        <v>101</v>
      </c>
      <c r="Y484" s="41">
        <v>40286</v>
      </c>
      <c r="Z484" s="24">
        <f t="shared" ca="1" si="9"/>
        <v>11</v>
      </c>
    </row>
    <row r="485" spans="1:26" x14ac:dyDescent="0.2">
      <c r="A485" s="32" t="s">
        <v>230</v>
      </c>
      <c r="B485" s="32" t="s">
        <v>110</v>
      </c>
      <c r="C485" s="33">
        <v>51990</v>
      </c>
      <c r="D485" s="34">
        <v>77940</v>
      </c>
      <c r="K485" s="34"/>
      <c r="N485" s="42">
        <v>712008310</v>
      </c>
      <c r="O485" s="36">
        <v>7197046530</v>
      </c>
      <c r="P485" s="24"/>
      <c r="Q485" s="37">
        <v>32936</v>
      </c>
      <c r="R485" s="38" t="s">
        <v>103</v>
      </c>
      <c r="S485" s="25"/>
      <c r="T485" s="25"/>
      <c r="U485" s="39">
        <v>768000144</v>
      </c>
      <c r="V485" s="38" t="s">
        <v>784</v>
      </c>
      <c r="W485" s="40" t="s">
        <v>89</v>
      </c>
      <c r="X485" s="38" t="s">
        <v>96</v>
      </c>
      <c r="Y485" s="41">
        <v>36210</v>
      </c>
      <c r="Z485" s="24">
        <f t="shared" ca="1" si="9"/>
        <v>23</v>
      </c>
    </row>
    <row r="486" spans="1:26" x14ac:dyDescent="0.2">
      <c r="A486" s="32" t="s">
        <v>233</v>
      </c>
      <c r="B486" s="32" t="s">
        <v>110</v>
      </c>
      <c r="C486" s="33">
        <v>22733</v>
      </c>
      <c r="D486" s="34">
        <v>75630</v>
      </c>
      <c r="K486" s="34"/>
      <c r="N486" s="42">
        <v>714005339</v>
      </c>
      <c r="O486" s="36">
        <v>7196259106</v>
      </c>
      <c r="P486" s="24" t="s">
        <v>115</v>
      </c>
      <c r="Q486" s="37">
        <v>48570</v>
      </c>
      <c r="R486" s="38" t="s">
        <v>93</v>
      </c>
      <c r="S486" s="25"/>
      <c r="T486" s="25"/>
      <c r="U486" s="39">
        <v>161005645</v>
      </c>
      <c r="V486" s="38" t="s">
        <v>563</v>
      </c>
      <c r="W486" s="40" t="s">
        <v>89</v>
      </c>
      <c r="X486" s="38" t="s">
        <v>364</v>
      </c>
      <c r="Y486" s="41">
        <v>40511</v>
      </c>
      <c r="Z486" s="24">
        <f t="shared" ca="1" si="9"/>
        <v>11</v>
      </c>
    </row>
    <row r="487" spans="1:26" x14ac:dyDescent="0.2">
      <c r="A487" s="32" t="s">
        <v>245</v>
      </c>
      <c r="B487" s="32" t="s">
        <v>110</v>
      </c>
      <c r="C487" s="33">
        <v>53087</v>
      </c>
      <c r="D487" s="34">
        <v>110808</v>
      </c>
      <c r="K487" s="34"/>
      <c r="N487" s="42">
        <v>714009196</v>
      </c>
      <c r="O487" s="36">
        <v>3037557761</v>
      </c>
      <c r="P487" s="24" t="s">
        <v>115</v>
      </c>
      <c r="Q487" s="37">
        <v>94208</v>
      </c>
      <c r="R487" s="38" t="s">
        <v>93</v>
      </c>
      <c r="S487" s="25"/>
      <c r="T487" s="25"/>
      <c r="U487" s="39">
        <v>553007195</v>
      </c>
      <c r="V487" s="38" t="s">
        <v>564</v>
      </c>
      <c r="W487" s="40" t="s">
        <v>95</v>
      </c>
      <c r="X487" s="38" t="s">
        <v>90</v>
      </c>
      <c r="Y487" s="41">
        <v>36685</v>
      </c>
      <c r="Z487" s="24">
        <f t="shared" ca="1" si="9"/>
        <v>21</v>
      </c>
    </row>
    <row r="488" spans="1:26" x14ac:dyDescent="0.2">
      <c r="A488" s="32" t="s">
        <v>270</v>
      </c>
      <c r="B488" s="32" t="s">
        <v>110</v>
      </c>
      <c r="C488" s="33">
        <v>66378</v>
      </c>
      <c r="D488" s="34">
        <v>100618</v>
      </c>
      <c r="K488" s="34"/>
      <c r="N488" s="42">
        <v>715009413</v>
      </c>
      <c r="O488" s="36">
        <v>7194373324</v>
      </c>
      <c r="P488" s="24"/>
      <c r="Q488" s="37">
        <v>27623</v>
      </c>
      <c r="R488" s="38" t="s">
        <v>103</v>
      </c>
      <c r="S488" s="25"/>
      <c r="T488" s="25"/>
      <c r="U488" s="39">
        <v>469007161</v>
      </c>
      <c r="V488" s="38" t="s">
        <v>267</v>
      </c>
      <c r="W488" s="40" t="s">
        <v>105</v>
      </c>
      <c r="X488" s="38" t="s">
        <v>166</v>
      </c>
      <c r="Y488" s="41">
        <v>38099</v>
      </c>
      <c r="Z488" s="24">
        <f t="shared" ca="1" si="9"/>
        <v>17</v>
      </c>
    </row>
    <row r="489" spans="1:26" x14ac:dyDescent="0.2">
      <c r="A489" s="32" t="s">
        <v>280</v>
      </c>
      <c r="B489" s="32" t="s">
        <v>110</v>
      </c>
      <c r="C489" s="33">
        <v>75807</v>
      </c>
      <c r="D489" s="34">
        <v>73109</v>
      </c>
      <c r="K489" s="34"/>
      <c r="N489" s="42">
        <v>719002519</v>
      </c>
      <c r="O489" s="36">
        <v>3036188082</v>
      </c>
      <c r="P489" s="24"/>
      <c r="Q489" s="37">
        <v>31222</v>
      </c>
      <c r="R489" s="38" t="s">
        <v>103</v>
      </c>
      <c r="S489" s="25"/>
      <c r="T489" s="25"/>
      <c r="U489" s="39">
        <v>611009356</v>
      </c>
      <c r="V489" s="38" t="s">
        <v>752</v>
      </c>
      <c r="W489" s="40" t="s">
        <v>100</v>
      </c>
      <c r="X489" s="38" t="s">
        <v>96</v>
      </c>
      <c r="Y489" s="41">
        <v>42460</v>
      </c>
      <c r="Z489" s="24">
        <f t="shared" ca="1" si="9"/>
        <v>5</v>
      </c>
    </row>
    <row r="490" spans="1:26" x14ac:dyDescent="0.2">
      <c r="A490" s="32" t="s">
        <v>282</v>
      </c>
      <c r="B490" s="32" t="s">
        <v>110</v>
      </c>
      <c r="C490" s="33">
        <v>81875</v>
      </c>
      <c r="D490" s="34">
        <v>68819</v>
      </c>
      <c r="K490" s="34"/>
      <c r="N490" s="42">
        <v>719002831</v>
      </c>
      <c r="O490" s="36">
        <v>7197852326</v>
      </c>
      <c r="P490" s="24" t="s">
        <v>115</v>
      </c>
      <c r="Q490" s="37">
        <v>108089</v>
      </c>
      <c r="R490" s="38" t="s">
        <v>87</v>
      </c>
      <c r="S490" s="25"/>
      <c r="T490" s="25"/>
      <c r="U490" s="39">
        <v>219000654</v>
      </c>
      <c r="V490" s="38" t="s">
        <v>773</v>
      </c>
      <c r="W490" s="40" t="s">
        <v>95</v>
      </c>
      <c r="X490" s="38" t="s">
        <v>96</v>
      </c>
      <c r="Y490" s="41">
        <v>37442</v>
      </c>
      <c r="Z490" s="24">
        <f t="shared" ca="1" si="9"/>
        <v>19</v>
      </c>
    </row>
    <row r="491" spans="1:26" x14ac:dyDescent="0.2">
      <c r="A491" s="32" t="s">
        <v>286</v>
      </c>
      <c r="B491" s="32" t="s">
        <v>110</v>
      </c>
      <c r="C491" s="33">
        <v>83587</v>
      </c>
      <c r="D491" s="34">
        <v>85926</v>
      </c>
      <c r="K491" s="34"/>
      <c r="N491" s="42">
        <v>720004885</v>
      </c>
      <c r="O491" s="36">
        <v>7198973095</v>
      </c>
      <c r="P491" s="24" t="s">
        <v>86</v>
      </c>
      <c r="Q491" s="37">
        <v>124927</v>
      </c>
      <c r="R491" s="38" t="s">
        <v>87</v>
      </c>
      <c r="S491" s="25"/>
      <c r="T491" s="25"/>
      <c r="U491" s="39">
        <v>910006892</v>
      </c>
      <c r="V491" s="38" t="s">
        <v>785</v>
      </c>
      <c r="W491" s="40" t="s">
        <v>89</v>
      </c>
      <c r="X491" s="38" t="s">
        <v>110</v>
      </c>
      <c r="Y491" s="41">
        <v>41286</v>
      </c>
      <c r="Z491" s="24">
        <f t="shared" ca="1" si="9"/>
        <v>9</v>
      </c>
    </row>
    <row r="492" spans="1:26" x14ac:dyDescent="0.2">
      <c r="A492" s="32" t="s">
        <v>307</v>
      </c>
      <c r="B492" s="32" t="s">
        <v>110</v>
      </c>
      <c r="C492" s="33">
        <v>19741</v>
      </c>
      <c r="D492" s="34">
        <v>67222</v>
      </c>
      <c r="K492" s="34"/>
      <c r="N492" s="42">
        <v>720008856</v>
      </c>
      <c r="O492" s="36">
        <v>3034603155</v>
      </c>
      <c r="P492" s="24" t="s">
        <v>115</v>
      </c>
      <c r="Q492" s="37">
        <v>114089</v>
      </c>
      <c r="R492" s="38" t="s">
        <v>87</v>
      </c>
      <c r="S492" s="25"/>
      <c r="T492" s="25"/>
      <c r="U492" s="39">
        <v>342000721</v>
      </c>
      <c r="V492" s="38" t="s">
        <v>786</v>
      </c>
      <c r="W492" s="40" t="s">
        <v>105</v>
      </c>
      <c r="X492" s="38" t="s">
        <v>106</v>
      </c>
      <c r="Y492" s="41">
        <v>37444</v>
      </c>
      <c r="Z492" s="24">
        <f t="shared" ca="1" si="9"/>
        <v>19</v>
      </c>
    </row>
    <row r="493" spans="1:26" x14ac:dyDescent="0.2">
      <c r="A493" s="32" t="s">
        <v>313</v>
      </c>
      <c r="B493" s="32" t="s">
        <v>110</v>
      </c>
      <c r="C493" s="33">
        <v>82243</v>
      </c>
      <c r="D493" s="34">
        <v>65030</v>
      </c>
      <c r="K493" s="34"/>
      <c r="N493" s="42">
        <v>721009904</v>
      </c>
      <c r="O493" s="36">
        <v>9703122083</v>
      </c>
      <c r="P493" s="24" t="s">
        <v>86</v>
      </c>
      <c r="Q493" s="37">
        <v>75925</v>
      </c>
      <c r="R493" s="38" t="s">
        <v>87</v>
      </c>
      <c r="S493" s="25"/>
      <c r="T493" s="25"/>
      <c r="U493" s="39">
        <v>548000196</v>
      </c>
      <c r="V493" s="38" t="s">
        <v>356</v>
      </c>
      <c r="W493" s="40" t="s">
        <v>89</v>
      </c>
      <c r="X493" s="38" t="s">
        <v>96</v>
      </c>
      <c r="Y493" s="41">
        <v>38880</v>
      </c>
      <c r="Z493" s="24">
        <f t="shared" ca="1" si="9"/>
        <v>15</v>
      </c>
    </row>
    <row r="494" spans="1:26" x14ac:dyDescent="0.2">
      <c r="A494" s="32" t="s">
        <v>332</v>
      </c>
      <c r="B494" s="32" t="s">
        <v>110</v>
      </c>
      <c r="C494" s="33">
        <v>19563</v>
      </c>
      <c r="D494" s="34">
        <v>47673</v>
      </c>
      <c r="K494" s="34"/>
      <c r="N494" s="42">
        <v>722008764</v>
      </c>
      <c r="O494" s="36">
        <v>3032433774</v>
      </c>
      <c r="P494" s="24" t="s">
        <v>115</v>
      </c>
      <c r="Q494" s="37">
        <v>42290</v>
      </c>
      <c r="R494" s="38" t="s">
        <v>87</v>
      </c>
      <c r="S494" s="25"/>
      <c r="T494" s="25"/>
      <c r="U494" s="39">
        <v>435009601</v>
      </c>
      <c r="V494" s="38" t="s">
        <v>327</v>
      </c>
      <c r="W494" s="40" t="s">
        <v>100</v>
      </c>
      <c r="X494" s="38" t="s">
        <v>96</v>
      </c>
      <c r="Y494" s="41">
        <v>35845</v>
      </c>
      <c r="Z494" s="24">
        <f t="shared" ca="1" si="9"/>
        <v>24</v>
      </c>
    </row>
    <row r="495" spans="1:26" x14ac:dyDescent="0.2">
      <c r="A495" s="32" t="s">
        <v>373</v>
      </c>
      <c r="B495" s="32" t="s">
        <v>110</v>
      </c>
      <c r="C495" s="33">
        <v>99239</v>
      </c>
      <c r="D495" s="34">
        <v>89741</v>
      </c>
      <c r="K495" s="34"/>
      <c r="N495" s="42">
        <v>724005925</v>
      </c>
      <c r="O495" s="36">
        <v>9708857217</v>
      </c>
      <c r="P495" s="24"/>
      <c r="Q495" s="37">
        <v>60409</v>
      </c>
      <c r="R495" s="38" t="s">
        <v>103</v>
      </c>
      <c r="S495" s="25"/>
      <c r="T495" s="25"/>
      <c r="U495" s="39">
        <v>124004728</v>
      </c>
      <c r="V495" s="38" t="s">
        <v>787</v>
      </c>
      <c r="W495" s="40" t="s">
        <v>117</v>
      </c>
      <c r="X495" s="38" t="s">
        <v>192</v>
      </c>
      <c r="Y495" s="41">
        <v>39951</v>
      </c>
      <c r="Z495" s="24">
        <f t="shared" ca="1" si="9"/>
        <v>12</v>
      </c>
    </row>
    <row r="496" spans="1:26" x14ac:dyDescent="0.2">
      <c r="A496" s="32" t="s">
        <v>788</v>
      </c>
      <c r="B496" s="32" t="s">
        <v>110</v>
      </c>
      <c r="C496" s="33">
        <v>24296</v>
      </c>
      <c r="D496" s="34">
        <v>97634</v>
      </c>
      <c r="K496" s="34"/>
      <c r="N496" s="42">
        <v>725003649</v>
      </c>
      <c r="O496" s="36">
        <v>9701308831</v>
      </c>
      <c r="P496" s="24" t="s">
        <v>98</v>
      </c>
      <c r="Q496" s="37">
        <v>47007</v>
      </c>
      <c r="R496" s="38" t="s">
        <v>93</v>
      </c>
      <c r="S496" s="25"/>
      <c r="T496" s="25"/>
      <c r="U496" s="39">
        <v>370005602</v>
      </c>
      <c r="V496" s="38" t="s">
        <v>789</v>
      </c>
      <c r="W496" s="40" t="s">
        <v>89</v>
      </c>
      <c r="X496" s="38" t="s">
        <v>101</v>
      </c>
      <c r="Y496" s="41">
        <v>35619</v>
      </c>
      <c r="Z496" s="24">
        <f t="shared" ca="1" si="9"/>
        <v>24</v>
      </c>
    </row>
    <row r="497" spans="1:26" x14ac:dyDescent="0.2">
      <c r="A497" s="32" t="s">
        <v>395</v>
      </c>
      <c r="B497" s="32" t="s">
        <v>110</v>
      </c>
      <c r="C497" s="33">
        <v>71321</v>
      </c>
      <c r="D497" s="34">
        <v>88748</v>
      </c>
      <c r="K497" s="34"/>
      <c r="N497" s="42">
        <v>725008918</v>
      </c>
      <c r="O497" s="36">
        <v>9702889972</v>
      </c>
      <c r="P497" s="24" t="s">
        <v>108</v>
      </c>
      <c r="Q497" s="37">
        <v>109875</v>
      </c>
      <c r="R497" s="38" t="s">
        <v>93</v>
      </c>
      <c r="S497" s="25"/>
      <c r="T497" s="25"/>
      <c r="U497" s="39">
        <v>910002208</v>
      </c>
      <c r="V497" s="38" t="s">
        <v>566</v>
      </c>
      <c r="W497" s="40" t="s">
        <v>100</v>
      </c>
      <c r="X497" s="38" t="s">
        <v>120</v>
      </c>
      <c r="Y497" s="41">
        <v>41602</v>
      </c>
      <c r="Z497" s="24">
        <f t="shared" ca="1" si="9"/>
        <v>8</v>
      </c>
    </row>
    <row r="498" spans="1:26" x14ac:dyDescent="0.2">
      <c r="A498" s="32" t="s">
        <v>790</v>
      </c>
      <c r="B498" s="32" t="s">
        <v>110</v>
      </c>
      <c r="C498" s="33">
        <v>69398</v>
      </c>
      <c r="D498" s="34">
        <v>80778</v>
      </c>
      <c r="K498" s="34"/>
      <c r="N498" s="42">
        <v>727003712</v>
      </c>
      <c r="O498" s="36">
        <v>5055770085</v>
      </c>
      <c r="P498" s="24" t="s">
        <v>108</v>
      </c>
      <c r="Q498" s="37">
        <v>59377</v>
      </c>
      <c r="R498" s="38" t="s">
        <v>93</v>
      </c>
      <c r="S498" s="25"/>
      <c r="T498" s="25"/>
      <c r="U498" s="39">
        <v>526003128</v>
      </c>
      <c r="V498" s="38" t="s">
        <v>409</v>
      </c>
      <c r="W498" s="40" t="s">
        <v>173</v>
      </c>
      <c r="X498" s="38" t="s">
        <v>151</v>
      </c>
      <c r="Y498" s="41">
        <v>41312</v>
      </c>
      <c r="Z498" s="24">
        <f t="shared" ca="1" si="9"/>
        <v>9</v>
      </c>
    </row>
    <row r="499" spans="1:26" x14ac:dyDescent="0.2">
      <c r="A499" s="32" t="s">
        <v>406</v>
      </c>
      <c r="B499" s="32" t="s">
        <v>110</v>
      </c>
      <c r="C499" s="33">
        <v>74743</v>
      </c>
      <c r="D499" s="34">
        <v>119494</v>
      </c>
      <c r="K499" s="34"/>
      <c r="N499" s="42">
        <v>727004619</v>
      </c>
      <c r="O499" s="36">
        <v>5058627048</v>
      </c>
      <c r="P499" s="24" t="s">
        <v>98</v>
      </c>
      <c r="Q499" s="37">
        <v>93137</v>
      </c>
      <c r="R499" s="38" t="s">
        <v>93</v>
      </c>
      <c r="S499" s="25"/>
      <c r="T499" s="25"/>
      <c r="U499" s="39">
        <v>991000309</v>
      </c>
      <c r="V499" s="38" t="s">
        <v>329</v>
      </c>
      <c r="W499" s="40" t="s">
        <v>117</v>
      </c>
      <c r="X499" s="38" t="s">
        <v>90</v>
      </c>
      <c r="Y499" s="41">
        <v>41978</v>
      </c>
      <c r="Z499" s="24">
        <f t="shared" ca="1" si="9"/>
        <v>7</v>
      </c>
    </row>
    <row r="500" spans="1:26" x14ac:dyDescent="0.2">
      <c r="A500" s="32" t="s">
        <v>411</v>
      </c>
      <c r="B500" s="32" t="s">
        <v>110</v>
      </c>
      <c r="C500" s="33">
        <v>11403</v>
      </c>
      <c r="D500" s="34">
        <v>123242</v>
      </c>
      <c r="K500" s="34"/>
      <c r="N500" s="42">
        <v>730001767</v>
      </c>
      <c r="O500" s="36">
        <v>3034138160</v>
      </c>
      <c r="P500" s="24" t="s">
        <v>86</v>
      </c>
      <c r="Q500" s="37">
        <v>35929</v>
      </c>
      <c r="R500" s="38" t="s">
        <v>87</v>
      </c>
      <c r="S500" s="25"/>
      <c r="T500" s="25"/>
      <c r="U500" s="39">
        <v>701006727</v>
      </c>
      <c r="V500" s="38" t="s">
        <v>791</v>
      </c>
      <c r="W500" s="40" t="s">
        <v>89</v>
      </c>
      <c r="X500" s="38" t="s">
        <v>96</v>
      </c>
      <c r="Y500" s="41">
        <v>35315</v>
      </c>
      <c r="Z500" s="24">
        <f t="shared" ca="1" si="9"/>
        <v>25</v>
      </c>
    </row>
    <row r="501" spans="1:26" x14ac:dyDescent="0.2">
      <c r="A501" s="32" t="s">
        <v>426</v>
      </c>
      <c r="B501" s="32" t="s">
        <v>110</v>
      </c>
      <c r="C501" s="33">
        <v>41447</v>
      </c>
      <c r="D501" s="34">
        <v>67077</v>
      </c>
      <c r="K501" s="34"/>
      <c r="N501" s="42">
        <v>730005878</v>
      </c>
      <c r="O501" s="36">
        <v>3034729409</v>
      </c>
      <c r="P501" s="24" t="s">
        <v>92</v>
      </c>
      <c r="Q501" s="37">
        <v>126688</v>
      </c>
      <c r="R501" s="38" t="s">
        <v>93</v>
      </c>
      <c r="S501" s="25"/>
      <c r="T501" s="25"/>
      <c r="U501" s="39">
        <v>601006235</v>
      </c>
      <c r="V501" s="38" t="s">
        <v>568</v>
      </c>
      <c r="W501" s="40" t="s">
        <v>117</v>
      </c>
      <c r="X501" s="38" t="s">
        <v>192</v>
      </c>
      <c r="Y501" s="41">
        <v>35945</v>
      </c>
      <c r="Z501" s="24">
        <f t="shared" ca="1" si="9"/>
        <v>23</v>
      </c>
    </row>
    <row r="502" spans="1:26" x14ac:dyDescent="0.2">
      <c r="A502" s="32" t="s">
        <v>443</v>
      </c>
      <c r="B502" s="32" t="s">
        <v>110</v>
      </c>
      <c r="C502" s="33">
        <v>95834</v>
      </c>
      <c r="D502" s="34">
        <v>22686</v>
      </c>
      <c r="K502" s="34"/>
      <c r="N502" s="42">
        <v>731002170</v>
      </c>
      <c r="O502" s="36">
        <v>7198502926</v>
      </c>
      <c r="P502" s="24"/>
      <c r="Q502" s="37">
        <v>93928</v>
      </c>
      <c r="R502" s="38" t="s">
        <v>103</v>
      </c>
      <c r="S502" s="25"/>
      <c r="T502" s="25"/>
      <c r="U502" s="39">
        <v>288005212</v>
      </c>
      <c r="V502" s="38" t="s">
        <v>410</v>
      </c>
      <c r="W502" s="40" t="s">
        <v>117</v>
      </c>
      <c r="X502" s="38" t="s">
        <v>101</v>
      </c>
      <c r="Y502" s="41">
        <v>38123</v>
      </c>
      <c r="Z502" s="24">
        <f t="shared" ca="1" si="9"/>
        <v>17</v>
      </c>
    </row>
    <row r="503" spans="1:26" x14ac:dyDescent="0.2">
      <c r="A503" s="32" t="s">
        <v>447</v>
      </c>
      <c r="B503" s="32" t="s">
        <v>110</v>
      </c>
      <c r="C503" s="33">
        <v>49630</v>
      </c>
      <c r="D503" s="34">
        <v>107468</v>
      </c>
      <c r="K503" s="34"/>
      <c r="N503" s="42">
        <v>737003577</v>
      </c>
      <c r="O503" s="36">
        <v>3036354278</v>
      </c>
      <c r="P503" s="24" t="s">
        <v>115</v>
      </c>
      <c r="Q503" s="37">
        <v>129452</v>
      </c>
      <c r="R503" s="38" t="s">
        <v>93</v>
      </c>
      <c r="S503" s="25"/>
      <c r="T503" s="25"/>
      <c r="U503" s="39">
        <v>127000100</v>
      </c>
      <c r="V503" s="38" t="s">
        <v>269</v>
      </c>
      <c r="W503" s="40" t="s">
        <v>95</v>
      </c>
      <c r="X503" s="38" t="s">
        <v>120</v>
      </c>
      <c r="Y503" s="41">
        <v>42327</v>
      </c>
      <c r="Z503" s="24">
        <f t="shared" ca="1" si="9"/>
        <v>6</v>
      </c>
    </row>
    <row r="504" spans="1:26" x14ac:dyDescent="0.2">
      <c r="A504" s="32" t="s">
        <v>449</v>
      </c>
      <c r="B504" s="32" t="s">
        <v>110</v>
      </c>
      <c r="C504" s="33">
        <v>29002</v>
      </c>
      <c r="D504" s="34">
        <v>72752</v>
      </c>
      <c r="K504" s="34"/>
      <c r="N504" s="42">
        <v>740000904</v>
      </c>
      <c r="O504" s="36">
        <v>7197111802</v>
      </c>
      <c r="P504" s="24" t="s">
        <v>92</v>
      </c>
      <c r="Q504" s="37">
        <v>40306</v>
      </c>
      <c r="R504" s="38" t="s">
        <v>87</v>
      </c>
      <c r="S504" s="25"/>
      <c r="T504" s="25"/>
      <c r="U504" s="39">
        <v>424003332</v>
      </c>
      <c r="V504" s="38" t="s">
        <v>647</v>
      </c>
      <c r="W504" s="40" t="s">
        <v>105</v>
      </c>
      <c r="X504" s="38" t="s">
        <v>377</v>
      </c>
      <c r="Y504" s="41">
        <v>36325</v>
      </c>
      <c r="Z504" s="24">
        <f t="shared" ca="1" si="9"/>
        <v>22</v>
      </c>
    </row>
    <row r="505" spans="1:26" x14ac:dyDescent="0.2">
      <c r="A505" s="32" t="s">
        <v>460</v>
      </c>
      <c r="B505" s="32" t="s">
        <v>110</v>
      </c>
      <c r="C505" s="33">
        <v>32219</v>
      </c>
      <c r="D505" s="34">
        <v>86716</v>
      </c>
      <c r="K505" s="34"/>
      <c r="N505" s="42">
        <v>740003284</v>
      </c>
      <c r="O505" s="36">
        <v>3037237007</v>
      </c>
      <c r="P505" s="24"/>
      <c r="Q505" s="37">
        <v>53448</v>
      </c>
      <c r="R505" s="38" t="s">
        <v>103</v>
      </c>
      <c r="S505" s="25"/>
      <c r="T505" s="25"/>
      <c r="U505" s="39">
        <v>809001818</v>
      </c>
      <c r="V505" s="38" t="s">
        <v>684</v>
      </c>
      <c r="W505" s="40" t="s">
        <v>105</v>
      </c>
      <c r="X505" s="38" t="s">
        <v>192</v>
      </c>
      <c r="Y505" s="41">
        <v>35776</v>
      </c>
      <c r="Z505" s="24">
        <f t="shared" ca="1" si="9"/>
        <v>24</v>
      </c>
    </row>
    <row r="506" spans="1:26" x14ac:dyDescent="0.2">
      <c r="A506" s="32" t="s">
        <v>461</v>
      </c>
      <c r="B506" s="32" t="s">
        <v>110</v>
      </c>
      <c r="C506" s="33">
        <v>79809</v>
      </c>
      <c r="D506" s="34">
        <v>102611</v>
      </c>
      <c r="K506" s="34"/>
      <c r="N506" s="42">
        <v>740009940</v>
      </c>
      <c r="O506" s="36">
        <v>7191246633</v>
      </c>
      <c r="P506" s="24" t="s">
        <v>98</v>
      </c>
      <c r="Q506" s="37">
        <v>40055</v>
      </c>
      <c r="R506" s="38" t="s">
        <v>87</v>
      </c>
      <c r="S506" s="25"/>
      <c r="T506" s="25"/>
      <c r="U506" s="39">
        <v>604006651</v>
      </c>
      <c r="V506" s="38" t="s">
        <v>792</v>
      </c>
      <c r="W506" s="40" t="s">
        <v>105</v>
      </c>
      <c r="X506" s="38" t="s">
        <v>192</v>
      </c>
      <c r="Y506" s="41">
        <v>36209</v>
      </c>
      <c r="Z506" s="24">
        <f t="shared" ca="1" si="9"/>
        <v>23</v>
      </c>
    </row>
    <row r="507" spans="1:26" x14ac:dyDescent="0.2">
      <c r="A507" s="32" t="s">
        <v>469</v>
      </c>
      <c r="B507" s="32" t="s">
        <v>110</v>
      </c>
      <c r="C507" s="33">
        <v>66320</v>
      </c>
      <c r="D507" s="34">
        <v>60425</v>
      </c>
      <c r="K507" s="34"/>
      <c r="N507" s="42">
        <v>743008004</v>
      </c>
      <c r="O507" s="36">
        <v>3038426889</v>
      </c>
      <c r="P507" s="24"/>
      <c r="Q507" s="37">
        <v>46174</v>
      </c>
      <c r="R507" s="38" t="s">
        <v>103</v>
      </c>
      <c r="S507" s="25"/>
      <c r="T507" s="25"/>
      <c r="U507" s="39">
        <v>775006995</v>
      </c>
      <c r="V507" s="38" t="s">
        <v>793</v>
      </c>
      <c r="W507" s="40" t="s">
        <v>89</v>
      </c>
      <c r="X507" s="38" t="s">
        <v>123</v>
      </c>
      <c r="Y507" s="41">
        <v>38932</v>
      </c>
      <c r="Z507" s="24">
        <f t="shared" ca="1" si="9"/>
        <v>15</v>
      </c>
    </row>
    <row r="508" spans="1:26" x14ac:dyDescent="0.2">
      <c r="A508" s="32" t="s">
        <v>474</v>
      </c>
      <c r="B508" s="32" t="s">
        <v>110</v>
      </c>
      <c r="C508" s="33">
        <v>26408</v>
      </c>
      <c r="D508" s="34">
        <v>101885</v>
      </c>
      <c r="K508" s="34"/>
      <c r="N508" s="42">
        <v>745006469</v>
      </c>
      <c r="O508" s="36">
        <v>7198488350</v>
      </c>
      <c r="P508" s="24" t="s">
        <v>86</v>
      </c>
      <c r="Q508" s="37">
        <v>59168</v>
      </c>
      <c r="R508" s="38" t="s">
        <v>87</v>
      </c>
      <c r="S508" s="25"/>
      <c r="T508" s="25"/>
      <c r="U508" s="39">
        <v>559005262</v>
      </c>
      <c r="V508" s="38" t="s">
        <v>271</v>
      </c>
      <c r="W508" s="40" t="s">
        <v>95</v>
      </c>
      <c r="X508" s="38" t="s">
        <v>120</v>
      </c>
      <c r="Y508" s="41">
        <v>39394</v>
      </c>
      <c r="Z508" s="24">
        <f t="shared" ca="1" si="9"/>
        <v>14</v>
      </c>
    </row>
    <row r="509" spans="1:26" x14ac:dyDescent="0.2">
      <c r="A509" s="32" t="s">
        <v>475</v>
      </c>
      <c r="B509" s="32" t="s">
        <v>110</v>
      </c>
      <c r="C509" s="33">
        <v>74791</v>
      </c>
      <c r="D509" s="34">
        <v>68489</v>
      </c>
      <c r="K509" s="34"/>
      <c r="N509" s="42">
        <v>748000763</v>
      </c>
      <c r="O509" s="36">
        <v>3038824849</v>
      </c>
      <c r="P509" s="24"/>
      <c r="Q509" s="37">
        <v>37275</v>
      </c>
      <c r="R509" s="38" t="s">
        <v>103</v>
      </c>
      <c r="S509" s="25"/>
      <c r="T509" s="25"/>
      <c r="U509" s="39">
        <v>945008417</v>
      </c>
      <c r="V509" s="38" t="s">
        <v>570</v>
      </c>
      <c r="W509" s="40" t="s">
        <v>173</v>
      </c>
      <c r="X509" s="38" t="s">
        <v>96</v>
      </c>
      <c r="Y509" s="41">
        <v>37204</v>
      </c>
      <c r="Z509" s="24">
        <f t="shared" ca="1" si="9"/>
        <v>20</v>
      </c>
    </row>
    <row r="510" spans="1:26" x14ac:dyDescent="0.2">
      <c r="A510" s="32" t="s">
        <v>794</v>
      </c>
      <c r="B510" s="32" t="s">
        <v>110</v>
      </c>
      <c r="C510" s="33">
        <v>60963</v>
      </c>
      <c r="D510" s="34">
        <v>101964</v>
      </c>
      <c r="K510" s="34"/>
      <c r="N510" s="42">
        <v>749002975</v>
      </c>
      <c r="O510" s="36">
        <v>5053766803</v>
      </c>
      <c r="P510" s="24"/>
      <c r="Q510" s="37">
        <v>82760</v>
      </c>
      <c r="R510" s="38" t="s">
        <v>103</v>
      </c>
      <c r="S510" s="25"/>
      <c r="T510" s="25"/>
      <c r="U510" s="39">
        <v>416008872</v>
      </c>
      <c r="V510" s="38" t="s">
        <v>753</v>
      </c>
      <c r="W510" s="40" t="s">
        <v>105</v>
      </c>
      <c r="X510" s="38" t="s">
        <v>209</v>
      </c>
      <c r="Y510" s="41">
        <v>42237</v>
      </c>
      <c r="Z510" s="24">
        <f t="shared" ca="1" si="9"/>
        <v>6</v>
      </c>
    </row>
    <row r="511" spans="1:26" x14ac:dyDescent="0.2">
      <c r="A511" s="32" t="s">
        <v>476</v>
      </c>
      <c r="B511" s="32" t="s">
        <v>110</v>
      </c>
      <c r="C511" s="33">
        <v>95322</v>
      </c>
      <c r="D511" s="34">
        <v>85292</v>
      </c>
      <c r="K511" s="34"/>
      <c r="N511" s="42">
        <v>751003836</v>
      </c>
      <c r="O511" s="36">
        <v>7196458440</v>
      </c>
      <c r="P511" s="24" t="s">
        <v>115</v>
      </c>
      <c r="Q511" s="37">
        <v>51886</v>
      </c>
      <c r="R511" s="38" t="s">
        <v>87</v>
      </c>
      <c r="S511" s="25"/>
      <c r="T511" s="25"/>
      <c r="U511" s="39">
        <v>675000613</v>
      </c>
      <c r="V511" s="38" t="s">
        <v>795</v>
      </c>
      <c r="W511" s="40" t="s">
        <v>100</v>
      </c>
      <c r="X511" s="38" t="s">
        <v>178</v>
      </c>
      <c r="Y511" s="41">
        <v>39536</v>
      </c>
      <c r="Z511" s="24">
        <f t="shared" ca="1" si="9"/>
        <v>13</v>
      </c>
    </row>
    <row r="512" spans="1:26" x14ac:dyDescent="0.2">
      <c r="A512" s="32" t="s">
        <v>796</v>
      </c>
      <c r="B512" s="32" t="s">
        <v>110</v>
      </c>
      <c r="C512" s="33">
        <v>71984</v>
      </c>
      <c r="D512" s="34">
        <v>89516</v>
      </c>
      <c r="K512" s="34"/>
      <c r="N512" s="42">
        <v>751006815</v>
      </c>
      <c r="O512" s="36">
        <v>5057803578</v>
      </c>
      <c r="P512" s="24"/>
      <c r="Q512" s="37">
        <v>84454</v>
      </c>
      <c r="R512" s="38" t="s">
        <v>103</v>
      </c>
      <c r="S512" s="25"/>
      <c r="T512" s="25"/>
      <c r="U512" s="39">
        <v>700003966</v>
      </c>
      <c r="V512" s="38" t="s">
        <v>774</v>
      </c>
      <c r="W512" s="40" t="s">
        <v>89</v>
      </c>
      <c r="X512" s="38" t="s">
        <v>224</v>
      </c>
      <c r="Y512" s="41">
        <v>35110</v>
      </c>
      <c r="Z512" s="24">
        <f t="shared" ca="1" si="9"/>
        <v>26</v>
      </c>
    </row>
    <row r="513" spans="1:26" x14ac:dyDescent="0.2">
      <c r="A513" s="32" t="s">
        <v>498</v>
      </c>
      <c r="B513" s="32" t="s">
        <v>110</v>
      </c>
      <c r="C513" s="33">
        <v>76508</v>
      </c>
      <c r="D513" s="34">
        <v>71380</v>
      </c>
      <c r="K513" s="34"/>
      <c r="N513" s="42">
        <v>753002270</v>
      </c>
      <c r="O513" s="36">
        <v>5055786813</v>
      </c>
      <c r="P513" s="24"/>
      <c r="Q513" s="37">
        <v>57039</v>
      </c>
      <c r="R513" s="38" t="s">
        <v>125</v>
      </c>
      <c r="S513" s="25"/>
      <c r="T513" s="25"/>
      <c r="U513" s="39">
        <v>475007086</v>
      </c>
      <c r="V513" s="38" t="s">
        <v>797</v>
      </c>
      <c r="W513" s="40" t="s">
        <v>100</v>
      </c>
      <c r="X513" s="38" t="s">
        <v>112</v>
      </c>
      <c r="Y513" s="41">
        <v>40993</v>
      </c>
      <c r="Z513" s="24">
        <f t="shared" ca="1" si="9"/>
        <v>9</v>
      </c>
    </row>
    <row r="514" spans="1:26" x14ac:dyDescent="0.2">
      <c r="A514" s="32" t="s">
        <v>512</v>
      </c>
      <c r="B514" s="32" t="s">
        <v>110</v>
      </c>
      <c r="C514" s="33">
        <v>63609</v>
      </c>
      <c r="D514" s="34">
        <v>68939</v>
      </c>
      <c r="K514" s="34"/>
      <c r="N514" s="42">
        <v>753004161</v>
      </c>
      <c r="O514" s="36">
        <v>7194697218</v>
      </c>
      <c r="P514" s="24" t="s">
        <v>92</v>
      </c>
      <c r="Q514" s="37">
        <v>65021</v>
      </c>
      <c r="R514" s="38" t="s">
        <v>87</v>
      </c>
      <c r="S514" s="25"/>
      <c r="T514" s="25"/>
      <c r="U514" s="39">
        <v>862003795</v>
      </c>
      <c r="V514" s="38" t="s">
        <v>798</v>
      </c>
      <c r="W514" s="40" t="s">
        <v>105</v>
      </c>
      <c r="X514" s="38" t="s">
        <v>110</v>
      </c>
      <c r="Y514" s="41">
        <v>36146</v>
      </c>
      <c r="Z514" s="24">
        <f t="shared" ref="Z514:Z577" ca="1" si="10">DATEDIF(Y514,TODAY(),"Y")</f>
        <v>23</v>
      </c>
    </row>
    <row r="515" spans="1:26" x14ac:dyDescent="0.2">
      <c r="A515" s="32" t="s">
        <v>527</v>
      </c>
      <c r="B515" s="32" t="s">
        <v>110</v>
      </c>
      <c r="C515" s="33">
        <v>88030</v>
      </c>
      <c r="D515" s="34">
        <v>49694</v>
      </c>
      <c r="K515" s="34"/>
      <c r="N515" s="42">
        <v>756009641</v>
      </c>
      <c r="O515" s="36">
        <v>5051683770</v>
      </c>
      <c r="P515" s="24" t="s">
        <v>115</v>
      </c>
      <c r="Q515" s="37">
        <v>76700</v>
      </c>
      <c r="R515" s="38" t="s">
        <v>93</v>
      </c>
      <c r="S515" s="25"/>
      <c r="T515" s="25"/>
      <c r="U515" s="39">
        <v>745006469</v>
      </c>
      <c r="V515" s="38" t="s">
        <v>330</v>
      </c>
      <c r="W515" s="40" t="s">
        <v>100</v>
      </c>
      <c r="X515" s="38" t="s">
        <v>110</v>
      </c>
      <c r="Y515" s="41">
        <v>40347</v>
      </c>
      <c r="Z515" s="24">
        <f t="shared" ca="1" si="10"/>
        <v>11</v>
      </c>
    </row>
    <row r="516" spans="1:26" x14ac:dyDescent="0.2">
      <c r="A516" s="32" t="s">
        <v>532</v>
      </c>
      <c r="B516" s="32" t="s">
        <v>110</v>
      </c>
      <c r="C516" s="33">
        <v>22297</v>
      </c>
      <c r="D516" s="34">
        <v>73236</v>
      </c>
      <c r="K516" s="34"/>
      <c r="N516" s="42">
        <v>757001875</v>
      </c>
      <c r="O516" s="36">
        <v>9702712826</v>
      </c>
      <c r="P516" s="24" t="s">
        <v>115</v>
      </c>
      <c r="Q516" s="37">
        <v>108195</v>
      </c>
      <c r="R516" s="38" t="s">
        <v>87</v>
      </c>
      <c r="S516" s="25"/>
      <c r="T516" s="25"/>
      <c r="U516" s="39">
        <v>151009646</v>
      </c>
      <c r="V516" s="38" t="s">
        <v>799</v>
      </c>
      <c r="W516" s="40" t="s">
        <v>95</v>
      </c>
      <c r="X516" s="38" t="s">
        <v>123</v>
      </c>
      <c r="Y516" s="41">
        <v>38011</v>
      </c>
      <c r="Z516" s="24">
        <f t="shared" ca="1" si="10"/>
        <v>18</v>
      </c>
    </row>
    <row r="517" spans="1:26" x14ac:dyDescent="0.2">
      <c r="A517" s="32" t="s">
        <v>576</v>
      </c>
      <c r="B517" s="32" t="s">
        <v>110</v>
      </c>
      <c r="C517" s="33">
        <v>93844</v>
      </c>
      <c r="D517" s="34">
        <v>46782</v>
      </c>
      <c r="K517" s="34"/>
      <c r="N517" s="42">
        <v>758008512</v>
      </c>
      <c r="O517" s="36">
        <v>3036778600</v>
      </c>
      <c r="P517" s="24" t="s">
        <v>115</v>
      </c>
      <c r="Q517" s="37">
        <v>123083</v>
      </c>
      <c r="R517" s="38" t="s">
        <v>87</v>
      </c>
      <c r="S517" s="25"/>
      <c r="T517" s="25"/>
      <c r="U517" s="39">
        <v>195007648</v>
      </c>
      <c r="V517" s="38" t="s">
        <v>800</v>
      </c>
      <c r="W517" s="40" t="s">
        <v>173</v>
      </c>
      <c r="X517" s="38" t="s">
        <v>110</v>
      </c>
      <c r="Y517" s="41">
        <v>36617</v>
      </c>
      <c r="Z517" s="24">
        <f t="shared" ca="1" si="10"/>
        <v>21</v>
      </c>
    </row>
    <row r="518" spans="1:26" x14ac:dyDescent="0.2">
      <c r="A518" s="32" t="s">
        <v>580</v>
      </c>
      <c r="B518" s="32" t="s">
        <v>110</v>
      </c>
      <c r="C518" s="33">
        <v>37044</v>
      </c>
      <c r="D518" s="34">
        <v>63287</v>
      </c>
      <c r="K518" s="34"/>
      <c r="N518" s="42">
        <v>760008556</v>
      </c>
      <c r="O518" s="36">
        <v>5052693355</v>
      </c>
      <c r="P518" s="24" t="s">
        <v>108</v>
      </c>
      <c r="Q518" s="37">
        <v>92913</v>
      </c>
      <c r="R518" s="38" t="s">
        <v>87</v>
      </c>
      <c r="S518" s="25"/>
      <c r="T518" s="25"/>
      <c r="U518" s="39">
        <v>324000981</v>
      </c>
      <c r="V518" s="38" t="s">
        <v>135</v>
      </c>
      <c r="W518" s="40" t="s">
        <v>95</v>
      </c>
      <c r="X518" s="38" t="s">
        <v>123</v>
      </c>
      <c r="Y518" s="41">
        <v>35905</v>
      </c>
      <c r="Z518" s="24">
        <f t="shared" ca="1" si="10"/>
        <v>23</v>
      </c>
    </row>
    <row r="519" spans="1:26" x14ac:dyDescent="0.2">
      <c r="A519" s="32" t="s">
        <v>604</v>
      </c>
      <c r="B519" s="32" t="s">
        <v>110</v>
      </c>
      <c r="C519" s="33">
        <v>55916</v>
      </c>
      <c r="D519" s="34">
        <v>103337</v>
      </c>
      <c r="K519" s="34"/>
      <c r="N519" s="42">
        <v>761000800</v>
      </c>
      <c r="O519" s="36">
        <v>7195236892</v>
      </c>
      <c r="P519" s="24"/>
      <c r="Q519" s="37">
        <v>76742</v>
      </c>
      <c r="R519" s="38" t="s">
        <v>103</v>
      </c>
      <c r="S519" s="25"/>
      <c r="T519" s="25"/>
      <c r="U519" s="39">
        <v>719002519</v>
      </c>
      <c r="V519" s="38" t="s">
        <v>801</v>
      </c>
      <c r="W519" s="40" t="s">
        <v>95</v>
      </c>
      <c r="X519" s="38" t="s">
        <v>90</v>
      </c>
      <c r="Y519" s="41">
        <v>36085</v>
      </c>
      <c r="Z519" s="24">
        <f t="shared" ca="1" si="10"/>
        <v>23</v>
      </c>
    </row>
    <row r="520" spans="1:26" x14ac:dyDescent="0.2">
      <c r="A520" s="32" t="s">
        <v>612</v>
      </c>
      <c r="B520" s="32" t="s">
        <v>110</v>
      </c>
      <c r="C520" s="33">
        <v>34892</v>
      </c>
      <c r="D520" s="34">
        <v>29877</v>
      </c>
      <c r="K520" s="34"/>
      <c r="N520" s="42">
        <v>761008700</v>
      </c>
      <c r="O520" s="36">
        <v>3031641031</v>
      </c>
      <c r="P520" s="24" t="s">
        <v>108</v>
      </c>
      <c r="Q520" s="37">
        <v>114976</v>
      </c>
      <c r="R520" s="38" t="s">
        <v>87</v>
      </c>
      <c r="S520" s="25"/>
      <c r="T520" s="25"/>
      <c r="U520" s="39">
        <v>636002627</v>
      </c>
      <c r="V520" s="38" t="s">
        <v>802</v>
      </c>
      <c r="W520" s="40" t="s">
        <v>95</v>
      </c>
      <c r="X520" s="38" t="s">
        <v>120</v>
      </c>
      <c r="Y520" s="41">
        <v>35544</v>
      </c>
      <c r="Z520" s="24">
        <f t="shared" ca="1" si="10"/>
        <v>24</v>
      </c>
    </row>
    <row r="521" spans="1:26" x14ac:dyDescent="0.2">
      <c r="A521" s="32" t="s">
        <v>616</v>
      </c>
      <c r="B521" s="32" t="s">
        <v>110</v>
      </c>
      <c r="C521" s="33">
        <v>69475</v>
      </c>
      <c r="D521" s="34">
        <v>87074</v>
      </c>
      <c r="K521" s="34"/>
      <c r="N521" s="42">
        <v>762007837</v>
      </c>
      <c r="O521" s="36">
        <v>9702601200</v>
      </c>
      <c r="P521" s="24" t="s">
        <v>108</v>
      </c>
      <c r="Q521" s="37">
        <v>78384</v>
      </c>
      <c r="R521" s="38" t="s">
        <v>87</v>
      </c>
      <c r="S521" s="25"/>
      <c r="T521" s="25"/>
      <c r="U521" s="39">
        <v>148008441</v>
      </c>
      <c r="V521" s="38" t="s">
        <v>803</v>
      </c>
      <c r="W521" s="40" t="s">
        <v>95</v>
      </c>
      <c r="X521" s="38" t="s">
        <v>106</v>
      </c>
      <c r="Y521" s="41">
        <v>38368</v>
      </c>
      <c r="Z521" s="24">
        <f t="shared" ca="1" si="10"/>
        <v>17</v>
      </c>
    </row>
    <row r="522" spans="1:26" x14ac:dyDescent="0.2">
      <c r="A522" s="32" t="s">
        <v>624</v>
      </c>
      <c r="B522" s="32" t="s">
        <v>110</v>
      </c>
      <c r="C522" s="33">
        <v>30023</v>
      </c>
      <c r="D522" s="34">
        <v>74543</v>
      </c>
      <c r="K522" s="34"/>
      <c r="N522" s="42">
        <v>763003865</v>
      </c>
      <c r="O522" s="36">
        <v>4152804104</v>
      </c>
      <c r="P522" s="24" t="s">
        <v>92</v>
      </c>
      <c r="Q522" s="37">
        <v>73742</v>
      </c>
      <c r="R522" s="38" t="s">
        <v>87</v>
      </c>
      <c r="S522" s="25"/>
      <c r="T522" s="25"/>
      <c r="U522" s="39">
        <v>495001952</v>
      </c>
      <c r="V522" s="38" t="s">
        <v>804</v>
      </c>
      <c r="W522" s="40" t="s">
        <v>117</v>
      </c>
      <c r="X522" s="38" t="s">
        <v>90</v>
      </c>
      <c r="Y522" s="41">
        <v>37913</v>
      </c>
      <c r="Z522" s="24">
        <f t="shared" ca="1" si="10"/>
        <v>18</v>
      </c>
    </row>
    <row r="523" spans="1:26" x14ac:dyDescent="0.2">
      <c r="A523" s="32" t="s">
        <v>628</v>
      </c>
      <c r="B523" s="32" t="s">
        <v>110</v>
      </c>
      <c r="C523" s="33">
        <v>27144</v>
      </c>
      <c r="D523" s="34">
        <v>34542</v>
      </c>
      <c r="K523" s="34"/>
      <c r="N523" s="42">
        <v>763008893</v>
      </c>
      <c r="O523" s="36">
        <v>9707051004</v>
      </c>
      <c r="P523" s="24"/>
      <c r="Q523" s="37">
        <v>37396</v>
      </c>
      <c r="R523" s="38" t="s">
        <v>103</v>
      </c>
      <c r="S523" s="25"/>
      <c r="T523" s="25"/>
      <c r="U523" s="39">
        <v>108001462</v>
      </c>
      <c r="V523" s="38" t="s">
        <v>649</v>
      </c>
      <c r="W523" s="40" t="s">
        <v>89</v>
      </c>
      <c r="X523" s="38" t="s">
        <v>101</v>
      </c>
      <c r="Y523" s="41">
        <v>38040</v>
      </c>
      <c r="Z523" s="24">
        <f t="shared" ca="1" si="10"/>
        <v>18</v>
      </c>
    </row>
    <row r="524" spans="1:26" x14ac:dyDescent="0.2">
      <c r="A524" s="32" t="s">
        <v>644</v>
      </c>
      <c r="B524" s="32" t="s">
        <v>110</v>
      </c>
      <c r="C524" s="33">
        <v>92691</v>
      </c>
      <c r="D524" s="34">
        <v>66390</v>
      </c>
      <c r="K524" s="34"/>
      <c r="N524" s="42">
        <v>764005137</v>
      </c>
      <c r="O524" s="36">
        <v>5055478716</v>
      </c>
      <c r="P524" s="24" t="s">
        <v>98</v>
      </c>
      <c r="Q524" s="37">
        <v>83731</v>
      </c>
      <c r="R524" s="38" t="s">
        <v>93</v>
      </c>
      <c r="S524" s="25"/>
      <c r="T524" s="25"/>
      <c r="U524" s="39">
        <v>579001953</v>
      </c>
      <c r="V524" s="38" t="s">
        <v>805</v>
      </c>
      <c r="W524" s="40" t="s">
        <v>89</v>
      </c>
      <c r="X524" s="38" t="s">
        <v>90</v>
      </c>
      <c r="Y524" s="41">
        <v>37110</v>
      </c>
      <c r="Z524" s="24">
        <f t="shared" ca="1" si="10"/>
        <v>20</v>
      </c>
    </row>
    <row r="525" spans="1:26" x14ac:dyDescent="0.2">
      <c r="A525" s="32" t="s">
        <v>659</v>
      </c>
      <c r="B525" s="32" t="s">
        <v>110</v>
      </c>
      <c r="C525" s="33">
        <v>39238</v>
      </c>
      <c r="D525" s="34">
        <v>68726</v>
      </c>
      <c r="K525" s="34"/>
      <c r="N525" s="42">
        <v>766004790</v>
      </c>
      <c r="O525" s="36">
        <v>7195048978</v>
      </c>
      <c r="P525" s="24" t="s">
        <v>115</v>
      </c>
      <c r="Q525" s="37">
        <v>88178</v>
      </c>
      <c r="R525" s="38" t="s">
        <v>87</v>
      </c>
      <c r="S525" s="25"/>
      <c r="T525" s="25"/>
      <c r="U525" s="39">
        <v>214004611</v>
      </c>
      <c r="V525" s="38" t="s">
        <v>571</v>
      </c>
      <c r="W525" s="40" t="s">
        <v>95</v>
      </c>
      <c r="X525" s="38" t="s">
        <v>123</v>
      </c>
      <c r="Y525" s="41">
        <v>38394</v>
      </c>
      <c r="Z525" s="24">
        <f t="shared" ca="1" si="10"/>
        <v>17</v>
      </c>
    </row>
    <row r="526" spans="1:26" x14ac:dyDescent="0.2">
      <c r="A526" s="32" t="s">
        <v>662</v>
      </c>
      <c r="B526" s="32" t="s">
        <v>110</v>
      </c>
      <c r="C526" s="33">
        <v>80905</v>
      </c>
      <c r="D526" s="34">
        <v>78046</v>
      </c>
      <c r="K526" s="34"/>
      <c r="N526" s="42">
        <v>767000698</v>
      </c>
      <c r="O526" s="36">
        <v>3038591986</v>
      </c>
      <c r="P526" s="24"/>
      <c r="Q526" s="37">
        <v>44831</v>
      </c>
      <c r="R526" s="38" t="s">
        <v>103</v>
      </c>
      <c r="S526" s="25"/>
      <c r="T526" s="25"/>
      <c r="U526" s="39">
        <v>945007891</v>
      </c>
      <c r="V526" s="38" t="s">
        <v>572</v>
      </c>
      <c r="W526" s="40" t="s">
        <v>89</v>
      </c>
      <c r="X526" s="38" t="s">
        <v>106</v>
      </c>
      <c r="Y526" s="41">
        <v>40745</v>
      </c>
      <c r="Z526" s="24">
        <f t="shared" ca="1" si="10"/>
        <v>10</v>
      </c>
    </row>
    <row r="527" spans="1:26" x14ac:dyDescent="0.2">
      <c r="A527" s="32" t="s">
        <v>667</v>
      </c>
      <c r="B527" s="32" t="s">
        <v>110</v>
      </c>
      <c r="C527" s="33">
        <v>43219</v>
      </c>
      <c r="D527" s="34">
        <v>65400</v>
      </c>
      <c r="K527" s="34"/>
      <c r="N527" s="42">
        <v>768000144</v>
      </c>
      <c r="O527" s="36">
        <v>9703922813</v>
      </c>
      <c r="P527" s="24" t="s">
        <v>108</v>
      </c>
      <c r="Q527" s="37">
        <v>44828</v>
      </c>
      <c r="R527" s="38" t="s">
        <v>87</v>
      </c>
      <c r="S527" s="25"/>
      <c r="T527" s="25"/>
      <c r="U527" s="39">
        <v>161000531</v>
      </c>
      <c r="V527" s="38" t="s">
        <v>806</v>
      </c>
      <c r="W527" s="40" t="s">
        <v>105</v>
      </c>
      <c r="X527" s="38" t="s">
        <v>110</v>
      </c>
      <c r="Y527" s="41">
        <v>38304</v>
      </c>
      <c r="Z527" s="24">
        <f t="shared" ca="1" si="10"/>
        <v>17</v>
      </c>
    </row>
    <row r="528" spans="1:26" x14ac:dyDescent="0.2">
      <c r="A528" s="32" t="s">
        <v>687</v>
      </c>
      <c r="B528" s="32" t="s">
        <v>110</v>
      </c>
      <c r="C528" s="33">
        <v>91568</v>
      </c>
      <c r="D528" s="34">
        <v>67195</v>
      </c>
      <c r="K528" s="34"/>
      <c r="N528" s="35">
        <v>770008594</v>
      </c>
      <c r="O528" s="36">
        <v>9708085402</v>
      </c>
      <c r="P528" s="24" t="s">
        <v>92</v>
      </c>
      <c r="Q528" s="37">
        <v>36336</v>
      </c>
      <c r="R528" s="38" t="s">
        <v>93</v>
      </c>
      <c r="S528" s="25"/>
      <c r="T528" s="25"/>
      <c r="U528" s="39">
        <v>455008527</v>
      </c>
      <c r="V528" s="38" t="s">
        <v>754</v>
      </c>
      <c r="W528" s="40" t="s">
        <v>100</v>
      </c>
      <c r="X528" s="38" t="s">
        <v>120</v>
      </c>
      <c r="Y528" s="41">
        <v>36664</v>
      </c>
      <c r="Z528" s="24">
        <f t="shared" ca="1" si="10"/>
        <v>21</v>
      </c>
    </row>
    <row r="529" spans="1:26" x14ac:dyDescent="0.2">
      <c r="A529" s="32" t="s">
        <v>706</v>
      </c>
      <c r="B529" s="32" t="s">
        <v>110</v>
      </c>
      <c r="C529" s="33">
        <v>91078</v>
      </c>
      <c r="D529" s="34">
        <v>46002</v>
      </c>
      <c r="K529" s="34"/>
      <c r="N529" s="42">
        <v>772005528</v>
      </c>
      <c r="O529" s="36">
        <v>9706101454</v>
      </c>
      <c r="P529" s="24"/>
      <c r="Q529" s="37">
        <v>58362</v>
      </c>
      <c r="R529" s="38" t="s">
        <v>103</v>
      </c>
      <c r="S529" s="25"/>
      <c r="T529" s="25"/>
      <c r="U529" s="39">
        <v>720008856</v>
      </c>
      <c r="V529" s="38" t="s">
        <v>686</v>
      </c>
      <c r="W529" s="40" t="s">
        <v>89</v>
      </c>
      <c r="X529" s="38" t="s">
        <v>179</v>
      </c>
      <c r="Y529" s="41">
        <v>35637</v>
      </c>
      <c r="Z529" s="24">
        <f t="shared" ca="1" si="10"/>
        <v>24</v>
      </c>
    </row>
    <row r="530" spans="1:26" x14ac:dyDescent="0.2">
      <c r="A530" s="32" t="s">
        <v>710</v>
      </c>
      <c r="B530" s="32" t="s">
        <v>110</v>
      </c>
      <c r="C530" s="33">
        <v>83004</v>
      </c>
      <c r="D530" s="34">
        <v>82547</v>
      </c>
      <c r="K530" s="34"/>
      <c r="N530" s="35">
        <v>773004253</v>
      </c>
      <c r="O530" s="36">
        <v>5051971988</v>
      </c>
      <c r="P530" s="24"/>
      <c r="Q530" s="37">
        <v>106812</v>
      </c>
      <c r="R530" s="38" t="s">
        <v>125</v>
      </c>
      <c r="S530" s="25"/>
      <c r="T530" s="25"/>
      <c r="U530" s="39">
        <v>757001875</v>
      </c>
      <c r="V530" s="38" t="s">
        <v>573</v>
      </c>
      <c r="W530" s="40" t="s">
        <v>89</v>
      </c>
      <c r="X530" s="38" t="s">
        <v>106</v>
      </c>
      <c r="Y530" s="41">
        <v>42127</v>
      </c>
      <c r="Z530" s="24">
        <f t="shared" ca="1" si="10"/>
        <v>6</v>
      </c>
    </row>
    <row r="531" spans="1:26" x14ac:dyDescent="0.2">
      <c r="A531" s="32" t="s">
        <v>711</v>
      </c>
      <c r="B531" s="32" t="s">
        <v>110</v>
      </c>
      <c r="C531" s="33">
        <v>47891</v>
      </c>
      <c r="D531" s="34">
        <v>74793</v>
      </c>
      <c r="K531" s="34"/>
      <c r="N531" s="42">
        <v>774000445</v>
      </c>
      <c r="O531" s="36">
        <v>9707662359</v>
      </c>
      <c r="P531" s="24"/>
      <c r="Q531" s="37">
        <v>93377</v>
      </c>
      <c r="R531" s="38" t="s">
        <v>125</v>
      </c>
      <c r="S531" s="25"/>
      <c r="T531" s="25"/>
      <c r="U531" s="39">
        <v>935007881</v>
      </c>
      <c r="V531" s="38" t="s">
        <v>273</v>
      </c>
      <c r="W531" s="40" t="s">
        <v>89</v>
      </c>
      <c r="X531" s="38" t="s">
        <v>96</v>
      </c>
      <c r="Y531" s="41">
        <v>40252</v>
      </c>
      <c r="Z531" s="24">
        <f t="shared" ca="1" si="10"/>
        <v>11</v>
      </c>
    </row>
    <row r="532" spans="1:26" x14ac:dyDescent="0.2">
      <c r="A532" s="32" t="s">
        <v>712</v>
      </c>
      <c r="B532" s="32" t="s">
        <v>110</v>
      </c>
      <c r="C532" s="33">
        <v>76552</v>
      </c>
      <c r="D532" s="34">
        <v>100116</v>
      </c>
      <c r="K532" s="34"/>
      <c r="N532" s="35">
        <v>774003171</v>
      </c>
      <c r="O532" s="36">
        <v>5051264786</v>
      </c>
      <c r="P532" s="24"/>
      <c r="Q532" s="37">
        <v>58304</v>
      </c>
      <c r="R532" s="38" t="s">
        <v>103</v>
      </c>
      <c r="S532" s="25"/>
      <c r="T532" s="25"/>
      <c r="U532" s="39">
        <v>519001478</v>
      </c>
      <c r="V532" s="38" t="s">
        <v>718</v>
      </c>
      <c r="W532" s="40" t="s">
        <v>117</v>
      </c>
      <c r="X532" s="38" t="s">
        <v>101</v>
      </c>
      <c r="Y532" s="41">
        <v>40420</v>
      </c>
      <c r="Z532" s="24">
        <f t="shared" ca="1" si="10"/>
        <v>11</v>
      </c>
    </row>
    <row r="533" spans="1:26" x14ac:dyDescent="0.2">
      <c r="A533" s="32" t="s">
        <v>716</v>
      </c>
      <c r="B533" s="32" t="s">
        <v>110</v>
      </c>
      <c r="C533" s="33">
        <v>28166</v>
      </c>
      <c r="D533" s="34">
        <v>72882</v>
      </c>
      <c r="K533" s="34"/>
      <c r="N533" s="42">
        <v>775006154</v>
      </c>
      <c r="O533" s="36">
        <v>7194532398</v>
      </c>
      <c r="P533" s="24" t="s">
        <v>115</v>
      </c>
      <c r="Q533" s="37">
        <v>43677</v>
      </c>
      <c r="R533" s="38" t="s">
        <v>87</v>
      </c>
      <c r="S533" s="25"/>
      <c r="T533" s="25"/>
      <c r="U533" s="39">
        <v>832008459</v>
      </c>
      <c r="V533" s="38" t="s">
        <v>807</v>
      </c>
      <c r="W533" s="40" t="s">
        <v>89</v>
      </c>
      <c r="X533" s="38" t="s">
        <v>148</v>
      </c>
      <c r="Y533" s="41">
        <v>36738</v>
      </c>
      <c r="Z533" s="24">
        <f t="shared" ca="1" si="10"/>
        <v>21</v>
      </c>
    </row>
    <row r="534" spans="1:26" x14ac:dyDescent="0.2">
      <c r="A534" s="32" t="s">
        <v>717</v>
      </c>
      <c r="B534" s="32" t="s">
        <v>110</v>
      </c>
      <c r="C534" s="33">
        <v>65077</v>
      </c>
      <c r="D534" s="34">
        <v>93001</v>
      </c>
      <c r="K534" s="34"/>
      <c r="N534" s="35">
        <v>775006957</v>
      </c>
      <c r="O534" s="36">
        <v>5055555817</v>
      </c>
      <c r="P534" s="24" t="s">
        <v>115</v>
      </c>
      <c r="Q534" s="37">
        <v>127924</v>
      </c>
      <c r="R534" s="38" t="s">
        <v>87</v>
      </c>
      <c r="S534" s="25"/>
      <c r="T534" s="25"/>
      <c r="U534" s="39">
        <v>337005706</v>
      </c>
      <c r="V534" s="38" t="s">
        <v>574</v>
      </c>
      <c r="W534" s="40" t="s">
        <v>95</v>
      </c>
      <c r="X534" s="38" t="s">
        <v>106</v>
      </c>
      <c r="Y534" s="41">
        <v>37638</v>
      </c>
      <c r="Z534" s="24">
        <f t="shared" ca="1" si="10"/>
        <v>19</v>
      </c>
    </row>
    <row r="535" spans="1:26" x14ac:dyDescent="0.2">
      <c r="A535" s="32" t="s">
        <v>720</v>
      </c>
      <c r="B535" s="32" t="s">
        <v>110</v>
      </c>
      <c r="C535" s="33">
        <v>67557</v>
      </c>
      <c r="D535" s="34">
        <v>88368</v>
      </c>
      <c r="K535" s="34"/>
      <c r="N535" s="42">
        <v>775006995</v>
      </c>
      <c r="O535" s="36">
        <v>9706252690</v>
      </c>
      <c r="P535" s="24" t="s">
        <v>115</v>
      </c>
      <c r="Q535" s="37">
        <v>36348</v>
      </c>
      <c r="R535" s="38" t="s">
        <v>87</v>
      </c>
      <c r="S535" s="25"/>
      <c r="T535" s="25"/>
      <c r="U535" s="39">
        <v>884009271</v>
      </c>
      <c r="V535" s="38" t="s">
        <v>577</v>
      </c>
      <c r="W535" s="40" t="s">
        <v>95</v>
      </c>
      <c r="X535" s="38" t="s">
        <v>106</v>
      </c>
      <c r="Y535" s="41">
        <v>41462</v>
      </c>
      <c r="Z535" s="24">
        <f t="shared" ca="1" si="10"/>
        <v>8</v>
      </c>
    </row>
    <row r="536" spans="1:26" x14ac:dyDescent="0.2">
      <c r="A536" s="32" t="s">
        <v>730</v>
      </c>
      <c r="B536" s="32" t="s">
        <v>110</v>
      </c>
      <c r="C536" s="33">
        <v>39211</v>
      </c>
      <c r="D536" s="34">
        <v>69796</v>
      </c>
      <c r="K536" s="34"/>
      <c r="N536" s="35">
        <v>776002183</v>
      </c>
      <c r="O536" s="36">
        <v>9704605984</v>
      </c>
      <c r="P536" s="24" t="s">
        <v>108</v>
      </c>
      <c r="Q536" s="37">
        <v>41129</v>
      </c>
      <c r="R536" s="38" t="s">
        <v>87</v>
      </c>
      <c r="S536" s="25"/>
      <c r="T536" s="25"/>
      <c r="U536" s="39">
        <v>542006386</v>
      </c>
      <c r="V536" s="38" t="s">
        <v>358</v>
      </c>
      <c r="W536" s="40" t="s">
        <v>173</v>
      </c>
      <c r="X536" s="38" t="s">
        <v>112</v>
      </c>
      <c r="Y536" s="41">
        <v>35406</v>
      </c>
      <c r="Z536" s="24">
        <f t="shared" ca="1" si="10"/>
        <v>25</v>
      </c>
    </row>
    <row r="537" spans="1:26" x14ac:dyDescent="0.2">
      <c r="A537" s="32" t="s">
        <v>733</v>
      </c>
      <c r="B537" s="32" t="s">
        <v>110</v>
      </c>
      <c r="C537" s="33">
        <v>66143</v>
      </c>
      <c r="D537" s="34">
        <v>124325</v>
      </c>
      <c r="K537" s="34"/>
      <c r="N537" s="42">
        <v>776007109</v>
      </c>
      <c r="O537" s="36">
        <v>3037687161</v>
      </c>
      <c r="P537" s="24" t="s">
        <v>115</v>
      </c>
      <c r="Q537" s="37">
        <v>123223</v>
      </c>
      <c r="R537" s="38" t="s">
        <v>87</v>
      </c>
      <c r="S537" s="25"/>
      <c r="T537" s="25"/>
      <c r="U537" s="39">
        <v>795007145</v>
      </c>
      <c r="V537" s="38" t="s">
        <v>756</v>
      </c>
      <c r="W537" s="40" t="s">
        <v>105</v>
      </c>
      <c r="X537" s="38" t="s">
        <v>123</v>
      </c>
      <c r="Y537" s="41">
        <v>37429</v>
      </c>
      <c r="Z537" s="24">
        <f t="shared" ca="1" si="10"/>
        <v>19</v>
      </c>
    </row>
    <row r="538" spans="1:26" x14ac:dyDescent="0.2">
      <c r="A538" s="32" t="s">
        <v>734</v>
      </c>
      <c r="B538" s="32" t="s">
        <v>110</v>
      </c>
      <c r="C538" s="33">
        <v>58172</v>
      </c>
      <c r="D538" s="34">
        <v>59178</v>
      </c>
      <c r="K538" s="34"/>
      <c r="N538" s="42">
        <v>778004872</v>
      </c>
      <c r="O538" s="36">
        <v>3037345539</v>
      </c>
      <c r="P538" s="24"/>
      <c r="Q538" s="37">
        <v>79586</v>
      </c>
      <c r="R538" s="38" t="s">
        <v>103</v>
      </c>
      <c r="S538" s="25"/>
      <c r="T538" s="25"/>
      <c r="U538" s="39">
        <v>529009100</v>
      </c>
      <c r="V538" s="38" t="s">
        <v>579</v>
      </c>
      <c r="W538" s="40" t="s">
        <v>105</v>
      </c>
      <c r="X538" s="38" t="s">
        <v>120</v>
      </c>
      <c r="Y538" s="41">
        <v>37893</v>
      </c>
      <c r="Z538" s="24">
        <f t="shared" ca="1" si="10"/>
        <v>18</v>
      </c>
    </row>
    <row r="539" spans="1:26" x14ac:dyDescent="0.2">
      <c r="A539" s="32" t="s">
        <v>742</v>
      </c>
      <c r="B539" s="32" t="s">
        <v>110</v>
      </c>
      <c r="C539" s="33">
        <v>37238</v>
      </c>
      <c r="D539" s="34">
        <v>26340</v>
      </c>
      <c r="K539" s="34"/>
      <c r="N539" s="42">
        <v>778005491</v>
      </c>
      <c r="O539" s="36">
        <v>9708912054</v>
      </c>
      <c r="P539" s="24"/>
      <c r="Q539" s="37">
        <v>86483</v>
      </c>
      <c r="R539" s="38" t="s">
        <v>103</v>
      </c>
      <c r="S539" s="25"/>
      <c r="T539" s="25"/>
      <c r="U539" s="39">
        <v>155006121</v>
      </c>
      <c r="V539" s="38" t="s">
        <v>412</v>
      </c>
      <c r="W539" s="40" t="s">
        <v>89</v>
      </c>
      <c r="X539" s="38" t="s">
        <v>123</v>
      </c>
      <c r="Y539" s="41">
        <v>41883</v>
      </c>
      <c r="Z539" s="24">
        <f t="shared" ca="1" si="10"/>
        <v>7</v>
      </c>
    </row>
    <row r="540" spans="1:26" x14ac:dyDescent="0.2">
      <c r="A540" s="32" t="s">
        <v>755</v>
      </c>
      <c r="B540" s="32" t="s">
        <v>110</v>
      </c>
      <c r="C540" s="33">
        <v>54859</v>
      </c>
      <c r="D540" s="34">
        <v>85292</v>
      </c>
      <c r="K540" s="34"/>
      <c r="N540" s="42">
        <v>778008670</v>
      </c>
      <c r="O540" s="36">
        <v>9703204992</v>
      </c>
      <c r="P540" s="24"/>
      <c r="Q540" s="37">
        <v>56880</v>
      </c>
      <c r="R540" s="38" t="s">
        <v>103</v>
      </c>
      <c r="S540" s="25"/>
      <c r="T540" s="25"/>
      <c r="U540" s="39">
        <v>520004790</v>
      </c>
      <c r="V540" s="38" t="s">
        <v>808</v>
      </c>
      <c r="W540" s="40" t="s">
        <v>117</v>
      </c>
      <c r="X540" s="38" t="s">
        <v>301</v>
      </c>
      <c r="Y540" s="41">
        <v>42308</v>
      </c>
      <c r="Z540" s="24">
        <f t="shared" ca="1" si="10"/>
        <v>6</v>
      </c>
    </row>
    <row r="541" spans="1:26" x14ac:dyDescent="0.2">
      <c r="A541" s="32" t="s">
        <v>809</v>
      </c>
      <c r="B541" s="32" t="s">
        <v>110</v>
      </c>
      <c r="C541" s="33">
        <v>92407</v>
      </c>
      <c r="D541" s="34">
        <v>87286</v>
      </c>
      <c r="K541" s="34"/>
      <c r="N541" s="42">
        <v>779008913</v>
      </c>
      <c r="O541" s="36">
        <v>7197077326</v>
      </c>
      <c r="P541" s="24" t="s">
        <v>92</v>
      </c>
      <c r="Q541" s="37">
        <v>59813</v>
      </c>
      <c r="R541" s="38" t="s">
        <v>87</v>
      </c>
      <c r="S541" s="25"/>
      <c r="T541" s="25"/>
      <c r="U541" s="39">
        <v>110005187</v>
      </c>
      <c r="V541" s="38" t="s">
        <v>758</v>
      </c>
      <c r="W541" s="40" t="s">
        <v>105</v>
      </c>
      <c r="X541" s="38" t="s">
        <v>90</v>
      </c>
      <c r="Y541" s="41">
        <v>41817</v>
      </c>
      <c r="Z541" s="24">
        <f t="shared" ca="1" si="10"/>
        <v>7</v>
      </c>
    </row>
    <row r="542" spans="1:26" x14ac:dyDescent="0.2">
      <c r="A542" s="32" t="s">
        <v>782</v>
      </c>
      <c r="B542" s="32" t="s">
        <v>110</v>
      </c>
      <c r="C542" s="33">
        <v>69920</v>
      </c>
      <c r="D542" s="34">
        <v>65532</v>
      </c>
      <c r="K542" s="34"/>
      <c r="N542" s="42">
        <v>779008961</v>
      </c>
      <c r="O542" s="36">
        <v>5052783818</v>
      </c>
      <c r="P542" s="24" t="s">
        <v>115</v>
      </c>
      <c r="Q542" s="37">
        <v>70968</v>
      </c>
      <c r="R542" s="38" t="s">
        <v>87</v>
      </c>
      <c r="S542" s="25"/>
      <c r="T542" s="25"/>
      <c r="U542" s="39">
        <v>773004253</v>
      </c>
      <c r="V542" s="38" t="s">
        <v>581</v>
      </c>
      <c r="W542" s="40" t="s">
        <v>95</v>
      </c>
      <c r="X542" s="38" t="s">
        <v>110</v>
      </c>
      <c r="Y542" s="41">
        <v>37870</v>
      </c>
      <c r="Z542" s="24">
        <f t="shared" ca="1" si="10"/>
        <v>18</v>
      </c>
    </row>
    <row r="543" spans="1:26" x14ac:dyDescent="0.2">
      <c r="A543" s="32" t="s">
        <v>784</v>
      </c>
      <c r="B543" s="32" t="s">
        <v>110</v>
      </c>
      <c r="C543" s="33">
        <v>90928</v>
      </c>
      <c r="D543" s="34">
        <v>48149</v>
      </c>
      <c r="K543" s="34"/>
      <c r="N543" s="42">
        <v>781004381</v>
      </c>
      <c r="O543" s="36">
        <v>7195725646</v>
      </c>
      <c r="P543" s="24" t="s">
        <v>108</v>
      </c>
      <c r="Q543" s="37">
        <v>35577</v>
      </c>
      <c r="R543" s="38" t="s">
        <v>93</v>
      </c>
      <c r="S543" s="25"/>
      <c r="T543" s="25"/>
      <c r="U543" s="39">
        <v>350004566</v>
      </c>
      <c r="V543" s="38" t="s">
        <v>583</v>
      </c>
      <c r="W543" s="40" t="s">
        <v>173</v>
      </c>
      <c r="X543" s="38" t="s">
        <v>90</v>
      </c>
      <c r="Y543" s="41">
        <v>38338</v>
      </c>
      <c r="Z543" s="24">
        <f t="shared" ca="1" si="10"/>
        <v>17</v>
      </c>
    </row>
    <row r="544" spans="1:26" x14ac:dyDescent="0.2">
      <c r="A544" s="32" t="s">
        <v>785</v>
      </c>
      <c r="B544" s="32" t="s">
        <v>110</v>
      </c>
      <c r="C544" s="33">
        <v>60812</v>
      </c>
      <c r="D544" s="34">
        <v>107521</v>
      </c>
      <c r="K544" s="34"/>
      <c r="N544" s="42">
        <v>781005463</v>
      </c>
      <c r="O544" s="36">
        <v>3032232339</v>
      </c>
      <c r="P544" s="24" t="s">
        <v>115</v>
      </c>
      <c r="Q544" s="37">
        <v>71391</v>
      </c>
      <c r="R544" s="38" t="s">
        <v>87</v>
      </c>
      <c r="S544" s="25"/>
      <c r="T544" s="25"/>
      <c r="U544" s="39">
        <v>397003760</v>
      </c>
      <c r="V544" s="38" t="s">
        <v>137</v>
      </c>
      <c r="W544" s="40" t="s">
        <v>89</v>
      </c>
      <c r="X544" s="38" t="s">
        <v>110</v>
      </c>
      <c r="Y544" s="41">
        <v>37540</v>
      </c>
      <c r="Z544" s="24">
        <f t="shared" ca="1" si="10"/>
        <v>19</v>
      </c>
    </row>
    <row r="545" spans="1:26" x14ac:dyDescent="0.2">
      <c r="A545" s="32" t="s">
        <v>791</v>
      </c>
      <c r="B545" s="32" t="s">
        <v>110</v>
      </c>
      <c r="C545" s="33">
        <v>32067</v>
      </c>
      <c r="D545" s="34">
        <v>66642</v>
      </c>
      <c r="K545" s="34"/>
      <c r="N545" s="35">
        <v>781006535</v>
      </c>
      <c r="O545" s="36">
        <v>7193613417</v>
      </c>
      <c r="P545" s="24" t="s">
        <v>115</v>
      </c>
      <c r="Q545" s="37">
        <v>43788</v>
      </c>
      <c r="R545" s="38" t="s">
        <v>87</v>
      </c>
      <c r="S545" s="25"/>
      <c r="T545" s="25"/>
      <c r="U545" s="39">
        <v>976007455</v>
      </c>
      <c r="V545" s="38" t="s">
        <v>275</v>
      </c>
      <c r="W545" s="40" t="s">
        <v>173</v>
      </c>
      <c r="X545" s="38" t="s">
        <v>106</v>
      </c>
      <c r="Y545" s="41">
        <v>38337</v>
      </c>
      <c r="Z545" s="24">
        <f t="shared" ca="1" si="10"/>
        <v>17</v>
      </c>
    </row>
    <row r="546" spans="1:26" x14ac:dyDescent="0.2">
      <c r="A546" s="32" t="s">
        <v>793</v>
      </c>
      <c r="B546" s="32" t="s">
        <v>110</v>
      </c>
      <c r="C546" s="33">
        <v>44695</v>
      </c>
      <c r="D546" s="34">
        <v>86956</v>
      </c>
      <c r="K546" s="34"/>
      <c r="N546" s="42">
        <v>783008281</v>
      </c>
      <c r="O546" s="36">
        <v>7194907564</v>
      </c>
      <c r="P546" s="24" t="s">
        <v>108</v>
      </c>
      <c r="Q546" s="37">
        <v>126433</v>
      </c>
      <c r="R546" s="38" t="s">
        <v>87</v>
      </c>
      <c r="S546" s="25"/>
      <c r="T546" s="25"/>
      <c r="U546" s="39">
        <v>566006965</v>
      </c>
      <c r="V546" s="38" t="s">
        <v>688</v>
      </c>
      <c r="W546" s="40" t="s">
        <v>105</v>
      </c>
      <c r="X546" s="38" t="s">
        <v>96</v>
      </c>
      <c r="Y546" s="41">
        <v>35901</v>
      </c>
      <c r="Z546" s="24">
        <f t="shared" ca="1" si="10"/>
        <v>23</v>
      </c>
    </row>
    <row r="547" spans="1:26" x14ac:dyDescent="0.2">
      <c r="A547" s="32" t="s">
        <v>797</v>
      </c>
      <c r="B547" s="32" t="s">
        <v>110</v>
      </c>
      <c r="C547" s="33">
        <v>48869</v>
      </c>
      <c r="D547" s="34">
        <v>22548</v>
      </c>
      <c r="K547" s="34"/>
      <c r="N547" s="42">
        <v>784009698</v>
      </c>
      <c r="O547" s="36">
        <v>3034794769</v>
      </c>
      <c r="P547" s="24" t="s">
        <v>98</v>
      </c>
      <c r="Q547" s="37">
        <v>100202</v>
      </c>
      <c r="R547" s="38" t="s">
        <v>87</v>
      </c>
      <c r="S547" s="25"/>
      <c r="T547" s="25"/>
      <c r="U547" s="39">
        <v>233005964</v>
      </c>
      <c r="V547" s="38" t="s">
        <v>277</v>
      </c>
      <c r="W547" s="40" t="s">
        <v>105</v>
      </c>
      <c r="X547" s="38" t="s">
        <v>120</v>
      </c>
      <c r="Y547" s="41">
        <v>38253</v>
      </c>
      <c r="Z547" s="24">
        <f t="shared" ca="1" si="10"/>
        <v>17</v>
      </c>
    </row>
    <row r="548" spans="1:26" x14ac:dyDescent="0.2">
      <c r="A548" s="32" t="s">
        <v>800</v>
      </c>
      <c r="B548" s="32" t="s">
        <v>110</v>
      </c>
      <c r="C548" s="33">
        <v>91643</v>
      </c>
      <c r="D548" s="34">
        <v>88748</v>
      </c>
      <c r="K548" s="34"/>
      <c r="N548" s="42">
        <v>786009448</v>
      </c>
      <c r="O548" s="36">
        <v>7196396432</v>
      </c>
      <c r="P548" s="24" t="s">
        <v>115</v>
      </c>
      <c r="Q548" s="37">
        <v>55373</v>
      </c>
      <c r="R548" s="38" t="s">
        <v>87</v>
      </c>
      <c r="S548" s="25"/>
      <c r="T548" s="25"/>
      <c r="U548" s="39">
        <v>833000750</v>
      </c>
      <c r="V548" s="38" t="s">
        <v>314</v>
      </c>
      <c r="W548" s="40" t="s">
        <v>105</v>
      </c>
      <c r="X548" s="38" t="s">
        <v>106</v>
      </c>
      <c r="Y548" s="41">
        <v>38193</v>
      </c>
      <c r="Z548" s="24">
        <f t="shared" ca="1" si="10"/>
        <v>17</v>
      </c>
    </row>
    <row r="549" spans="1:26" x14ac:dyDescent="0.2">
      <c r="A549" s="32" t="s">
        <v>806</v>
      </c>
      <c r="B549" s="32" t="s">
        <v>110</v>
      </c>
      <c r="C549" s="33">
        <v>13021</v>
      </c>
      <c r="D549" s="34">
        <v>92962</v>
      </c>
      <c r="K549" s="34"/>
      <c r="N549" s="42">
        <v>787005821</v>
      </c>
      <c r="O549" s="36">
        <v>7196479087</v>
      </c>
      <c r="P549" s="24" t="s">
        <v>115</v>
      </c>
      <c r="Q549" s="37">
        <v>35968</v>
      </c>
      <c r="R549" s="38" t="s">
        <v>87</v>
      </c>
      <c r="S549" s="25"/>
      <c r="T549" s="25"/>
      <c r="U549" s="39">
        <v>105008005</v>
      </c>
      <c r="V549" s="38" t="s">
        <v>585</v>
      </c>
      <c r="W549" s="40" t="s">
        <v>117</v>
      </c>
      <c r="X549" s="38" t="s">
        <v>120</v>
      </c>
      <c r="Y549" s="41">
        <v>41223</v>
      </c>
      <c r="Z549" s="24">
        <f t="shared" ca="1" si="10"/>
        <v>9</v>
      </c>
    </row>
    <row r="550" spans="1:26" x14ac:dyDescent="0.2">
      <c r="A550" s="32" t="s">
        <v>807</v>
      </c>
      <c r="B550" s="32" t="s">
        <v>110</v>
      </c>
      <c r="C550" s="33">
        <v>69421</v>
      </c>
      <c r="D550" s="34">
        <v>103456</v>
      </c>
      <c r="K550" s="34"/>
      <c r="N550" s="42">
        <v>787007811</v>
      </c>
      <c r="O550" s="36">
        <v>9705197037</v>
      </c>
      <c r="P550" s="24"/>
      <c r="Q550" s="37">
        <v>52022</v>
      </c>
      <c r="R550" s="38" t="s">
        <v>103</v>
      </c>
      <c r="S550" s="25"/>
      <c r="T550" s="25"/>
      <c r="U550" s="39">
        <v>241001094</v>
      </c>
      <c r="V550" s="38" t="s">
        <v>759</v>
      </c>
      <c r="W550" s="40" t="s">
        <v>105</v>
      </c>
      <c r="X550" s="38" t="s">
        <v>110</v>
      </c>
      <c r="Y550" s="41">
        <v>35450</v>
      </c>
      <c r="Z550" s="24">
        <f t="shared" ca="1" si="10"/>
        <v>25</v>
      </c>
    </row>
    <row r="551" spans="1:26" x14ac:dyDescent="0.2">
      <c r="A551" s="32" t="s">
        <v>810</v>
      </c>
      <c r="B551" s="32" t="s">
        <v>110</v>
      </c>
      <c r="C551" s="33">
        <v>62219</v>
      </c>
      <c r="D551" s="34">
        <v>61466</v>
      </c>
      <c r="K551" s="34"/>
      <c r="N551" s="42">
        <v>793006357</v>
      </c>
      <c r="O551" s="36">
        <v>9706753698</v>
      </c>
      <c r="P551" s="24" t="s">
        <v>115</v>
      </c>
      <c r="Q551" s="37">
        <v>41345</v>
      </c>
      <c r="R551" s="38" t="s">
        <v>87</v>
      </c>
      <c r="S551" s="25"/>
      <c r="T551" s="25"/>
      <c r="U551" s="39">
        <v>652003650</v>
      </c>
      <c r="V551" s="38" t="s">
        <v>689</v>
      </c>
      <c r="W551" s="40" t="s">
        <v>105</v>
      </c>
      <c r="X551" s="38" t="s">
        <v>123</v>
      </c>
      <c r="Y551" s="41">
        <v>37826</v>
      </c>
      <c r="Z551" s="24">
        <f t="shared" ca="1" si="10"/>
        <v>18</v>
      </c>
    </row>
    <row r="552" spans="1:26" x14ac:dyDescent="0.2">
      <c r="A552" s="32" t="s">
        <v>811</v>
      </c>
      <c r="B552" s="32" t="s">
        <v>110</v>
      </c>
      <c r="C552" s="33">
        <v>35452</v>
      </c>
      <c r="D552" s="34">
        <v>64938</v>
      </c>
      <c r="K552" s="34"/>
      <c r="N552" s="42">
        <v>794004221</v>
      </c>
      <c r="O552" s="36">
        <v>9704272773</v>
      </c>
      <c r="P552" s="24" t="s">
        <v>92</v>
      </c>
      <c r="Q552" s="37">
        <v>74100</v>
      </c>
      <c r="R552" s="38" t="s">
        <v>93</v>
      </c>
      <c r="S552" s="25"/>
      <c r="T552" s="25"/>
      <c r="U552" s="39">
        <v>278008893</v>
      </c>
      <c r="V552" s="38" t="s">
        <v>691</v>
      </c>
      <c r="W552" s="40" t="s">
        <v>89</v>
      </c>
      <c r="X552" s="38" t="s">
        <v>96</v>
      </c>
      <c r="Y552" s="41">
        <v>37750</v>
      </c>
      <c r="Z552" s="24">
        <f t="shared" ca="1" si="10"/>
        <v>18</v>
      </c>
    </row>
    <row r="553" spans="1:26" x14ac:dyDescent="0.2">
      <c r="A553" s="32" t="s">
        <v>812</v>
      </c>
      <c r="B553" s="32" t="s">
        <v>110</v>
      </c>
      <c r="C553" s="33">
        <v>32894</v>
      </c>
      <c r="D553" s="34">
        <v>66146</v>
      </c>
      <c r="K553" s="34"/>
      <c r="N553" s="42">
        <v>795004220</v>
      </c>
      <c r="O553" s="36">
        <v>5053744359</v>
      </c>
      <c r="P553" s="24" t="s">
        <v>92</v>
      </c>
      <c r="Q553" s="37">
        <v>127134</v>
      </c>
      <c r="R553" s="38" t="s">
        <v>93</v>
      </c>
      <c r="S553" s="25"/>
      <c r="T553" s="25"/>
      <c r="U553" s="39">
        <v>324001426</v>
      </c>
      <c r="V553" s="38" t="s">
        <v>587</v>
      </c>
      <c r="W553" s="40" t="s">
        <v>95</v>
      </c>
      <c r="X553" s="38" t="s">
        <v>85</v>
      </c>
      <c r="Y553" s="41">
        <v>35214</v>
      </c>
      <c r="Z553" s="24">
        <f t="shared" ca="1" si="10"/>
        <v>25</v>
      </c>
    </row>
    <row r="554" spans="1:26" x14ac:dyDescent="0.2">
      <c r="A554" s="32" t="s">
        <v>813</v>
      </c>
      <c r="B554" s="32" t="s">
        <v>110</v>
      </c>
      <c r="C554" s="33">
        <v>89348</v>
      </c>
      <c r="D554" s="34">
        <v>90902</v>
      </c>
      <c r="K554" s="34"/>
      <c r="N554" s="42">
        <v>795007145</v>
      </c>
      <c r="O554" s="36">
        <v>3033825834</v>
      </c>
      <c r="P554" s="24"/>
      <c r="Q554" s="37">
        <v>67096</v>
      </c>
      <c r="R554" s="38" t="s">
        <v>103</v>
      </c>
      <c r="S554" s="25"/>
      <c r="T554" s="25"/>
      <c r="U554" s="39">
        <v>904005434</v>
      </c>
      <c r="V554" s="38" t="s">
        <v>141</v>
      </c>
      <c r="W554" s="40" t="s">
        <v>173</v>
      </c>
      <c r="X554" s="38" t="s">
        <v>90</v>
      </c>
      <c r="Y554" s="41">
        <v>35003</v>
      </c>
      <c r="Z554" s="24">
        <f t="shared" ca="1" si="10"/>
        <v>26</v>
      </c>
    </row>
    <row r="555" spans="1:26" x14ac:dyDescent="0.2">
      <c r="A555" s="32" t="s">
        <v>814</v>
      </c>
      <c r="B555" s="32" t="s">
        <v>110</v>
      </c>
      <c r="C555" s="33">
        <v>71017</v>
      </c>
      <c r="D555" s="34">
        <v>50585</v>
      </c>
      <c r="K555" s="34"/>
      <c r="N555" s="42">
        <v>798000482</v>
      </c>
      <c r="O555" s="36">
        <v>5056733291</v>
      </c>
      <c r="P555" s="24"/>
      <c r="Q555" s="37">
        <v>97644</v>
      </c>
      <c r="R555" s="38" t="s">
        <v>103</v>
      </c>
      <c r="S555" s="25"/>
      <c r="T555" s="25"/>
      <c r="U555" s="39">
        <v>511004728</v>
      </c>
      <c r="V555" s="38" t="s">
        <v>810</v>
      </c>
      <c r="W555" s="40" t="s">
        <v>173</v>
      </c>
      <c r="X555" s="38" t="s">
        <v>106</v>
      </c>
      <c r="Y555" s="41">
        <v>36089</v>
      </c>
      <c r="Z555" s="24">
        <f t="shared" ca="1" si="10"/>
        <v>23</v>
      </c>
    </row>
    <row r="556" spans="1:26" x14ac:dyDescent="0.2">
      <c r="A556" s="32" t="s">
        <v>815</v>
      </c>
      <c r="B556" s="32" t="s">
        <v>110</v>
      </c>
      <c r="C556" s="33">
        <v>80526</v>
      </c>
      <c r="D556" s="34">
        <v>77531</v>
      </c>
      <c r="K556" s="34"/>
      <c r="N556" s="42">
        <v>799004902</v>
      </c>
      <c r="O556" s="36">
        <v>5051462245</v>
      </c>
      <c r="P556" s="24" t="s">
        <v>108</v>
      </c>
      <c r="Q556" s="37">
        <v>52427</v>
      </c>
      <c r="R556" s="38" t="s">
        <v>93</v>
      </c>
      <c r="S556" s="25"/>
      <c r="T556" s="25"/>
      <c r="U556" s="39">
        <v>352005870</v>
      </c>
      <c r="V556" s="38" t="s">
        <v>588</v>
      </c>
      <c r="W556" s="40" t="s">
        <v>89</v>
      </c>
      <c r="X556" s="38" t="s">
        <v>96</v>
      </c>
      <c r="Y556" s="41">
        <v>41207</v>
      </c>
      <c r="Z556" s="24">
        <f t="shared" ca="1" si="10"/>
        <v>9</v>
      </c>
    </row>
    <row r="557" spans="1:26" x14ac:dyDescent="0.2">
      <c r="A557" s="32" t="s">
        <v>816</v>
      </c>
      <c r="B557" s="32" t="s">
        <v>110</v>
      </c>
      <c r="C557" s="33">
        <v>50834</v>
      </c>
      <c r="D557" s="34">
        <v>51486</v>
      </c>
      <c r="K557" s="34"/>
      <c r="N557" s="42">
        <v>809001818</v>
      </c>
      <c r="O557" s="36">
        <v>7192636321</v>
      </c>
      <c r="P557" s="24" t="s">
        <v>86</v>
      </c>
      <c r="Q557" s="37">
        <v>62437</v>
      </c>
      <c r="R557" s="38" t="s">
        <v>87</v>
      </c>
      <c r="S557" s="25"/>
      <c r="T557" s="25"/>
      <c r="U557" s="39">
        <v>593006512</v>
      </c>
      <c r="V557" s="38" t="s">
        <v>589</v>
      </c>
      <c r="W557" s="40" t="s">
        <v>89</v>
      </c>
      <c r="X557" s="38" t="s">
        <v>192</v>
      </c>
      <c r="Y557" s="41">
        <v>37493</v>
      </c>
      <c r="Z557" s="24">
        <f t="shared" ca="1" si="10"/>
        <v>19</v>
      </c>
    </row>
    <row r="558" spans="1:26" x14ac:dyDescent="0.2">
      <c r="A558" s="32" t="s">
        <v>817</v>
      </c>
      <c r="B558" s="32" t="s">
        <v>110</v>
      </c>
      <c r="C558" s="33">
        <v>50972</v>
      </c>
      <c r="D558" s="34">
        <v>70284</v>
      </c>
      <c r="K558" s="34"/>
      <c r="N558" s="42">
        <v>810006760</v>
      </c>
      <c r="O558" s="36">
        <v>5058624601</v>
      </c>
      <c r="P558" s="24" t="s">
        <v>108</v>
      </c>
      <c r="Q558" s="37">
        <v>127789</v>
      </c>
      <c r="R558" s="38" t="s">
        <v>93</v>
      </c>
      <c r="S558" s="25"/>
      <c r="T558" s="25"/>
      <c r="U558" s="39">
        <v>345007555</v>
      </c>
      <c r="V558" s="38" t="s">
        <v>775</v>
      </c>
      <c r="W558" s="40" t="s">
        <v>105</v>
      </c>
      <c r="X558" s="38" t="s">
        <v>123</v>
      </c>
      <c r="Y558" s="41">
        <v>39165</v>
      </c>
      <c r="Z558" s="24">
        <f t="shared" ca="1" si="10"/>
        <v>14</v>
      </c>
    </row>
    <row r="559" spans="1:26" x14ac:dyDescent="0.2">
      <c r="A559" s="32" t="s">
        <v>818</v>
      </c>
      <c r="B559" s="32" t="s">
        <v>110</v>
      </c>
      <c r="C559" s="33">
        <v>85696</v>
      </c>
      <c r="D559" s="34">
        <v>24884</v>
      </c>
      <c r="K559" s="34"/>
      <c r="N559" s="42">
        <v>811004245</v>
      </c>
      <c r="O559" s="36">
        <v>9705506190</v>
      </c>
      <c r="P559" s="24" t="s">
        <v>98</v>
      </c>
      <c r="Q559" s="37">
        <v>63285</v>
      </c>
      <c r="R559" s="38" t="s">
        <v>87</v>
      </c>
      <c r="S559" s="25"/>
      <c r="T559" s="25"/>
      <c r="U559" s="39">
        <v>327004477</v>
      </c>
      <c r="V559" s="38" t="s">
        <v>760</v>
      </c>
      <c r="W559" s="40" t="s">
        <v>89</v>
      </c>
      <c r="X559" s="38" t="s">
        <v>192</v>
      </c>
      <c r="Y559" s="41">
        <v>35528</v>
      </c>
      <c r="Z559" s="24">
        <f t="shared" ca="1" si="10"/>
        <v>24</v>
      </c>
    </row>
    <row r="560" spans="1:26" x14ac:dyDescent="0.2">
      <c r="A560" s="32" t="s">
        <v>819</v>
      </c>
      <c r="B560" s="32" t="s">
        <v>110</v>
      </c>
      <c r="C560" s="33">
        <v>39390</v>
      </c>
      <c r="D560" s="34">
        <v>58206</v>
      </c>
      <c r="K560" s="34"/>
      <c r="N560" s="42">
        <v>811008190</v>
      </c>
      <c r="O560" s="36">
        <v>5058256039</v>
      </c>
      <c r="P560" s="24" t="s">
        <v>98</v>
      </c>
      <c r="Q560" s="37">
        <v>117942</v>
      </c>
      <c r="R560" s="38" t="s">
        <v>87</v>
      </c>
      <c r="S560" s="25"/>
      <c r="T560" s="25"/>
      <c r="U560" s="39">
        <v>198000959</v>
      </c>
      <c r="V560" s="38" t="s">
        <v>414</v>
      </c>
      <c r="W560" s="40" t="s">
        <v>89</v>
      </c>
      <c r="X560" s="38" t="s">
        <v>209</v>
      </c>
      <c r="Y560" s="41">
        <v>34995</v>
      </c>
      <c r="Z560" s="24">
        <f t="shared" ca="1" si="10"/>
        <v>26</v>
      </c>
    </row>
    <row r="561" spans="1:26" x14ac:dyDescent="0.2">
      <c r="A561" s="32" t="s">
        <v>820</v>
      </c>
      <c r="B561" s="32" t="s">
        <v>110</v>
      </c>
      <c r="C561" s="33">
        <v>28214</v>
      </c>
      <c r="D561" s="34">
        <v>82138</v>
      </c>
      <c r="K561" s="34"/>
      <c r="N561" s="42">
        <v>813001034</v>
      </c>
      <c r="O561" s="36">
        <v>7197961953</v>
      </c>
      <c r="P561" s="24" t="s">
        <v>98</v>
      </c>
      <c r="Q561" s="37">
        <v>121220</v>
      </c>
      <c r="R561" s="38" t="s">
        <v>87</v>
      </c>
      <c r="S561" s="25"/>
      <c r="T561" s="25"/>
      <c r="U561" s="39">
        <v>392003325</v>
      </c>
      <c r="V561" s="38" t="s">
        <v>821</v>
      </c>
      <c r="W561" s="40" t="s">
        <v>95</v>
      </c>
      <c r="X561" s="38" t="s">
        <v>101</v>
      </c>
      <c r="Y561" s="41">
        <v>38586</v>
      </c>
      <c r="Z561" s="24">
        <f t="shared" ca="1" si="10"/>
        <v>16</v>
      </c>
    </row>
    <row r="562" spans="1:26" x14ac:dyDescent="0.2">
      <c r="A562" s="32" t="s">
        <v>822</v>
      </c>
      <c r="B562" s="32" t="s">
        <v>110</v>
      </c>
      <c r="C562" s="33">
        <v>78378</v>
      </c>
      <c r="D562" s="34">
        <v>71149</v>
      </c>
      <c r="K562" s="34"/>
      <c r="N562" s="42">
        <v>814006756</v>
      </c>
      <c r="O562" s="36">
        <v>5051653055</v>
      </c>
      <c r="P562" s="24"/>
      <c r="Q562" s="37">
        <v>109216</v>
      </c>
      <c r="R562" s="38" t="s">
        <v>125</v>
      </c>
      <c r="S562" s="25"/>
      <c r="T562" s="25"/>
      <c r="U562" s="39">
        <v>697008121</v>
      </c>
      <c r="V562" s="38" t="s">
        <v>811</v>
      </c>
      <c r="W562" s="40" t="s">
        <v>95</v>
      </c>
      <c r="X562" s="38" t="s">
        <v>123</v>
      </c>
      <c r="Y562" s="41">
        <v>40894</v>
      </c>
      <c r="Z562" s="24">
        <f t="shared" ca="1" si="10"/>
        <v>10</v>
      </c>
    </row>
    <row r="563" spans="1:26" x14ac:dyDescent="0.2">
      <c r="A563" s="32" t="s">
        <v>823</v>
      </c>
      <c r="B563" s="32" t="s">
        <v>110</v>
      </c>
      <c r="C563" s="33">
        <v>37757</v>
      </c>
      <c r="D563" s="34">
        <v>84078</v>
      </c>
      <c r="K563" s="34"/>
      <c r="N563" s="42">
        <v>815000995</v>
      </c>
      <c r="O563" s="36">
        <v>3032380636</v>
      </c>
      <c r="P563" s="24"/>
      <c r="Q563" s="37">
        <v>48406</v>
      </c>
      <c r="R563" s="38" t="s">
        <v>103</v>
      </c>
      <c r="S563" s="25"/>
      <c r="T563" s="25"/>
      <c r="U563" s="39">
        <v>433000320</v>
      </c>
      <c r="V563" s="38" t="s">
        <v>812</v>
      </c>
      <c r="W563" s="40" t="s">
        <v>89</v>
      </c>
      <c r="X563" s="38" t="s">
        <v>192</v>
      </c>
      <c r="Y563" s="41">
        <v>36084</v>
      </c>
      <c r="Z563" s="24">
        <f t="shared" ca="1" si="10"/>
        <v>23</v>
      </c>
    </row>
    <row r="564" spans="1:26" x14ac:dyDescent="0.2">
      <c r="A564" s="32" t="s">
        <v>824</v>
      </c>
      <c r="B564" s="32" t="s">
        <v>110</v>
      </c>
      <c r="C564" s="33">
        <v>51323</v>
      </c>
      <c r="D564" s="34">
        <v>89432</v>
      </c>
      <c r="K564" s="34"/>
      <c r="N564" s="42">
        <v>815007954</v>
      </c>
      <c r="O564" s="36">
        <v>9701630739</v>
      </c>
      <c r="P564" s="24" t="s">
        <v>115</v>
      </c>
      <c r="Q564" s="37">
        <v>118834</v>
      </c>
      <c r="R564" s="38" t="s">
        <v>87</v>
      </c>
      <c r="S564" s="25"/>
      <c r="T564" s="25"/>
      <c r="U564" s="39">
        <v>760008556</v>
      </c>
      <c r="V564" s="38" t="s">
        <v>591</v>
      </c>
      <c r="W564" s="40" t="s">
        <v>117</v>
      </c>
      <c r="X564" s="38" t="s">
        <v>112</v>
      </c>
      <c r="Y564" s="41">
        <v>38067</v>
      </c>
      <c r="Z564" s="24">
        <f t="shared" ca="1" si="10"/>
        <v>17</v>
      </c>
    </row>
    <row r="565" spans="1:26" x14ac:dyDescent="0.2">
      <c r="A565" s="32" t="s">
        <v>825</v>
      </c>
      <c r="B565" s="32" t="s">
        <v>110</v>
      </c>
      <c r="C565" s="33">
        <v>71949</v>
      </c>
      <c r="D565" s="34">
        <v>120180</v>
      </c>
      <c r="K565" s="34"/>
      <c r="N565" s="42">
        <v>823006933</v>
      </c>
      <c r="O565" s="36">
        <v>9707126482</v>
      </c>
      <c r="P565" s="24"/>
      <c r="Q565" s="37">
        <v>79040</v>
      </c>
      <c r="R565" s="38" t="s">
        <v>103</v>
      </c>
      <c r="S565" s="25"/>
      <c r="T565" s="25"/>
      <c r="U565" s="39">
        <v>175007347</v>
      </c>
      <c r="V565" s="38" t="s">
        <v>592</v>
      </c>
      <c r="W565" s="40" t="s">
        <v>105</v>
      </c>
      <c r="X565" s="38" t="s">
        <v>377</v>
      </c>
      <c r="Y565" s="41">
        <v>35309</v>
      </c>
      <c r="Z565" s="24">
        <f t="shared" ca="1" si="10"/>
        <v>25</v>
      </c>
    </row>
    <row r="566" spans="1:26" x14ac:dyDescent="0.2">
      <c r="A566" s="32" t="s">
        <v>134</v>
      </c>
      <c r="B566" s="32" t="s">
        <v>192</v>
      </c>
      <c r="C566" s="33">
        <v>12518</v>
      </c>
      <c r="D566" s="34">
        <v>77148</v>
      </c>
      <c r="K566" s="34"/>
      <c r="N566" s="42">
        <v>824003038</v>
      </c>
      <c r="O566" s="36">
        <v>5055508095</v>
      </c>
      <c r="P566" s="24" t="s">
        <v>115</v>
      </c>
      <c r="Q566" s="37">
        <v>75119</v>
      </c>
      <c r="R566" s="38" t="s">
        <v>87</v>
      </c>
      <c r="S566" s="25"/>
      <c r="T566" s="25"/>
      <c r="U566" s="39">
        <v>265009772</v>
      </c>
      <c r="V566" s="38" t="s">
        <v>692</v>
      </c>
      <c r="W566" s="40" t="s">
        <v>105</v>
      </c>
      <c r="X566" s="38" t="s">
        <v>96</v>
      </c>
      <c r="Y566" s="41">
        <v>36594</v>
      </c>
      <c r="Z566" s="24">
        <f t="shared" ca="1" si="10"/>
        <v>21</v>
      </c>
    </row>
    <row r="567" spans="1:26" x14ac:dyDescent="0.2">
      <c r="A567" s="32" t="s">
        <v>145</v>
      </c>
      <c r="B567" s="32" t="s">
        <v>192</v>
      </c>
      <c r="C567" s="33">
        <v>93116</v>
      </c>
      <c r="D567" s="34">
        <v>61827</v>
      </c>
      <c r="K567" s="34"/>
      <c r="N567" s="42">
        <v>830000615</v>
      </c>
      <c r="O567" s="36">
        <v>9707713771</v>
      </c>
      <c r="P567" s="24"/>
      <c r="Q567" s="37">
        <v>73467</v>
      </c>
      <c r="R567" s="38" t="s">
        <v>103</v>
      </c>
      <c r="S567" s="25"/>
      <c r="T567" s="25"/>
      <c r="U567" s="39">
        <v>698008213</v>
      </c>
      <c r="V567" s="38" t="s">
        <v>826</v>
      </c>
      <c r="W567" s="40" t="s">
        <v>95</v>
      </c>
      <c r="X567" s="38" t="s">
        <v>192</v>
      </c>
      <c r="Y567" s="41">
        <v>37793</v>
      </c>
      <c r="Z567" s="24">
        <f t="shared" ca="1" si="10"/>
        <v>18</v>
      </c>
    </row>
    <row r="568" spans="1:26" x14ac:dyDescent="0.2">
      <c r="A568" s="32" t="s">
        <v>150</v>
      </c>
      <c r="B568" s="32" t="s">
        <v>192</v>
      </c>
      <c r="C568" s="33">
        <v>82747</v>
      </c>
      <c r="D568" s="34">
        <v>50684</v>
      </c>
      <c r="K568" s="34"/>
      <c r="N568" s="42">
        <v>831004918</v>
      </c>
      <c r="O568" s="36">
        <v>9705604891</v>
      </c>
      <c r="P568" s="24" t="s">
        <v>115</v>
      </c>
      <c r="Q568" s="37">
        <v>77426</v>
      </c>
      <c r="R568" s="38" t="s">
        <v>87</v>
      </c>
      <c r="S568" s="25"/>
      <c r="T568" s="25"/>
      <c r="U568" s="39">
        <v>767000698</v>
      </c>
      <c r="V568" s="38" t="s">
        <v>827</v>
      </c>
      <c r="W568" s="40" t="s">
        <v>105</v>
      </c>
      <c r="X568" s="38" t="s">
        <v>192</v>
      </c>
      <c r="Y568" s="41">
        <v>38566</v>
      </c>
      <c r="Z568" s="24">
        <f t="shared" ca="1" si="10"/>
        <v>16</v>
      </c>
    </row>
    <row r="569" spans="1:26" x14ac:dyDescent="0.2">
      <c r="A569" s="32" t="s">
        <v>175</v>
      </c>
      <c r="B569" s="32" t="s">
        <v>192</v>
      </c>
      <c r="C569" s="33">
        <v>98897</v>
      </c>
      <c r="D569" s="34">
        <v>124074</v>
      </c>
      <c r="K569" s="34"/>
      <c r="N569" s="42">
        <v>832008459</v>
      </c>
      <c r="O569" s="36">
        <v>5052256131</v>
      </c>
      <c r="P569" s="24" t="s">
        <v>115</v>
      </c>
      <c r="Q569" s="37">
        <v>64429</v>
      </c>
      <c r="R569" s="38" t="s">
        <v>87</v>
      </c>
      <c r="S569" s="25"/>
      <c r="T569" s="25"/>
      <c r="U569" s="39">
        <v>611007637</v>
      </c>
      <c r="V569" s="38" t="s">
        <v>828</v>
      </c>
      <c r="W569" s="40" t="s">
        <v>95</v>
      </c>
      <c r="X569" s="38" t="s">
        <v>110</v>
      </c>
      <c r="Y569" s="41">
        <v>37210</v>
      </c>
      <c r="Z569" s="24">
        <f t="shared" ca="1" si="10"/>
        <v>20</v>
      </c>
    </row>
    <row r="570" spans="1:26" x14ac:dyDescent="0.2">
      <c r="A570" s="32" t="s">
        <v>197</v>
      </c>
      <c r="B570" s="32" t="s">
        <v>192</v>
      </c>
      <c r="C570" s="33">
        <v>79852</v>
      </c>
      <c r="D570" s="34">
        <v>67578</v>
      </c>
      <c r="K570" s="34"/>
      <c r="N570" s="42">
        <v>833000750</v>
      </c>
      <c r="O570" s="36">
        <v>7198294156</v>
      </c>
      <c r="P570" s="24" t="s">
        <v>108</v>
      </c>
      <c r="Q570" s="37">
        <v>115023</v>
      </c>
      <c r="R570" s="38" t="s">
        <v>93</v>
      </c>
      <c r="S570" s="25"/>
      <c r="T570" s="25"/>
      <c r="U570" s="39">
        <v>831004918</v>
      </c>
      <c r="V570" s="38" t="s">
        <v>694</v>
      </c>
      <c r="W570" s="40" t="s">
        <v>117</v>
      </c>
      <c r="X570" s="38" t="s">
        <v>96</v>
      </c>
      <c r="Y570" s="41">
        <v>37231</v>
      </c>
      <c r="Z570" s="24">
        <f t="shared" ca="1" si="10"/>
        <v>20</v>
      </c>
    </row>
    <row r="571" spans="1:26" x14ac:dyDescent="0.2">
      <c r="A571" s="32" t="s">
        <v>212</v>
      </c>
      <c r="B571" s="32" t="s">
        <v>192</v>
      </c>
      <c r="C571" s="33">
        <v>12747</v>
      </c>
      <c r="D571" s="34">
        <v>95654</v>
      </c>
      <c r="K571" s="34"/>
      <c r="N571" s="42">
        <v>833003389</v>
      </c>
      <c r="O571" s="36">
        <v>9704378387</v>
      </c>
      <c r="P571" s="24" t="s">
        <v>115</v>
      </c>
      <c r="Q571" s="37">
        <v>58243</v>
      </c>
      <c r="R571" s="38" t="s">
        <v>93</v>
      </c>
      <c r="S571" s="25"/>
      <c r="T571" s="25"/>
      <c r="U571" s="39">
        <v>155002848</v>
      </c>
      <c r="V571" s="38" t="s">
        <v>813</v>
      </c>
      <c r="W571" s="40" t="s">
        <v>173</v>
      </c>
      <c r="X571" s="38" t="s">
        <v>166</v>
      </c>
      <c r="Y571" s="41">
        <v>42457</v>
      </c>
      <c r="Z571" s="24">
        <f t="shared" ca="1" si="10"/>
        <v>5</v>
      </c>
    </row>
    <row r="572" spans="1:26" x14ac:dyDescent="0.2">
      <c r="A572" s="32" t="s">
        <v>226</v>
      </c>
      <c r="B572" s="32" t="s">
        <v>192</v>
      </c>
      <c r="C572" s="33">
        <v>88143</v>
      </c>
      <c r="D572" s="34">
        <v>89226</v>
      </c>
      <c r="K572" s="34"/>
      <c r="N572" s="42">
        <v>833007568</v>
      </c>
      <c r="O572" s="36">
        <v>9704713628</v>
      </c>
      <c r="P572" s="24" t="s">
        <v>98</v>
      </c>
      <c r="Q572" s="37">
        <v>93173</v>
      </c>
      <c r="R572" s="38" t="s">
        <v>87</v>
      </c>
      <c r="S572" s="25"/>
      <c r="T572" s="25"/>
      <c r="U572" s="39">
        <v>753004161</v>
      </c>
      <c r="V572" s="38" t="s">
        <v>829</v>
      </c>
      <c r="W572" s="40" t="s">
        <v>105</v>
      </c>
      <c r="X572" s="38" t="s">
        <v>90</v>
      </c>
      <c r="Y572" s="41">
        <v>42323</v>
      </c>
      <c r="Z572" s="24">
        <f t="shared" ca="1" si="10"/>
        <v>6</v>
      </c>
    </row>
    <row r="573" spans="1:26" x14ac:dyDescent="0.2">
      <c r="A573" s="32" t="s">
        <v>228</v>
      </c>
      <c r="B573" s="32" t="s">
        <v>192</v>
      </c>
      <c r="C573" s="33">
        <v>49154</v>
      </c>
      <c r="D573" s="34">
        <v>78376</v>
      </c>
      <c r="K573" s="34"/>
      <c r="N573" s="42">
        <v>834006980</v>
      </c>
      <c r="O573" s="36">
        <v>5053441810</v>
      </c>
      <c r="P573" s="24" t="s">
        <v>108</v>
      </c>
      <c r="Q573" s="37">
        <v>50375</v>
      </c>
      <c r="R573" s="38" t="s">
        <v>87</v>
      </c>
      <c r="S573" s="25"/>
      <c r="T573" s="25"/>
      <c r="U573" s="39">
        <v>124001120</v>
      </c>
      <c r="V573" s="38" t="s">
        <v>595</v>
      </c>
      <c r="W573" s="40" t="s">
        <v>105</v>
      </c>
      <c r="X573" s="38" t="s">
        <v>96</v>
      </c>
      <c r="Y573" s="41">
        <v>36349</v>
      </c>
      <c r="Z573" s="24">
        <f t="shared" ca="1" si="10"/>
        <v>22</v>
      </c>
    </row>
    <row r="574" spans="1:26" x14ac:dyDescent="0.2">
      <c r="A574" s="32" t="s">
        <v>239</v>
      </c>
      <c r="B574" s="32" t="s">
        <v>192</v>
      </c>
      <c r="C574" s="33">
        <v>61298</v>
      </c>
      <c r="D574" s="34">
        <v>92554</v>
      </c>
      <c r="K574" s="34"/>
      <c r="N574" s="42">
        <v>835009408</v>
      </c>
      <c r="O574" s="36">
        <v>5056742736</v>
      </c>
      <c r="P574" s="24" t="s">
        <v>86</v>
      </c>
      <c r="Q574" s="37">
        <v>36030</v>
      </c>
      <c r="R574" s="38" t="s">
        <v>93</v>
      </c>
      <c r="S574" s="25"/>
      <c r="T574" s="25"/>
      <c r="U574" s="39">
        <v>798000482</v>
      </c>
      <c r="V574" s="38" t="s">
        <v>185</v>
      </c>
      <c r="W574" s="40" t="s">
        <v>95</v>
      </c>
      <c r="X574" s="38" t="s">
        <v>110</v>
      </c>
      <c r="Y574" s="41">
        <v>42334</v>
      </c>
      <c r="Z574" s="24">
        <f t="shared" ca="1" si="10"/>
        <v>6</v>
      </c>
    </row>
    <row r="575" spans="1:26" x14ac:dyDescent="0.2">
      <c r="A575" s="32" t="s">
        <v>264</v>
      </c>
      <c r="B575" s="32" t="s">
        <v>192</v>
      </c>
      <c r="C575" s="33">
        <v>53586</v>
      </c>
      <c r="D575" s="34">
        <v>96380</v>
      </c>
      <c r="K575" s="34"/>
      <c r="N575" s="42">
        <v>837005769</v>
      </c>
      <c r="O575" s="36">
        <v>9703077504</v>
      </c>
      <c r="P575" s="24"/>
      <c r="Q575" s="37">
        <v>63705</v>
      </c>
      <c r="R575" s="38" t="s">
        <v>103</v>
      </c>
      <c r="S575" s="25"/>
      <c r="T575" s="25"/>
      <c r="U575" s="39">
        <v>917009993</v>
      </c>
      <c r="V575" s="38" t="s">
        <v>597</v>
      </c>
      <c r="W575" s="40" t="s">
        <v>89</v>
      </c>
      <c r="X575" s="38" t="s">
        <v>90</v>
      </c>
      <c r="Y575" s="41">
        <v>36679</v>
      </c>
      <c r="Z575" s="24">
        <f t="shared" ca="1" si="10"/>
        <v>21</v>
      </c>
    </row>
    <row r="576" spans="1:26" x14ac:dyDescent="0.2">
      <c r="A576" s="32" t="s">
        <v>284</v>
      </c>
      <c r="B576" s="32" t="s">
        <v>192</v>
      </c>
      <c r="C576" s="33">
        <v>46606</v>
      </c>
      <c r="D576" s="34">
        <v>119837</v>
      </c>
      <c r="K576" s="34"/>
      <c r="N576" s="42">
        <v>839002637</v>
      </c>
      <c r="O576" s="36">
        <v>9705866887</v>
      </c>
      <c r="P576" s="24"/>
      <c r="Q576" s="37">
        <v>79330</v>
      </c>
      <c r="R576" s="38" t="s">
        <v>103</v>
      </c>
      <c r="S576" s="25"/>
      <c r="T576" s="25"/>
      <c r="U576" s="39">
        <v>144003347</v>
      </c>
      <c r="V576" s="38" t="s">
        <v>830</v>
      </c>
      <c r="W576" s="40" t="s">
        <v>117</v>
      </c>
      <c r="X576" s="38" t="s">
        <v>106</v>
      </c>
      <c r="Y576" s="41">
        <v>38122</v>
      </c>
      <c r="Z576" s="24">
        <f t="shared" ca="1" si="10"/>
        <v>17</v>
      </c>
    </row>
    <row r="577" spans="1:26" x14ac:dyDescent="0.2">
      <c r="A577" s="32" t="s">
        <v>315</v>
      </c>
      <c r="B577" s="32" t="s">
        <v>192</v>
      </c>
      <c r="C577" s="33">
        <v>90096</v>
      </c>
      <c r="D577" s="34">
        <v>52754</v>
      </c>
      <c r="K577" s="34"/>
      <c r="N577" s="42">
        <v>843000810</v>
      </c>
      <c r="O577" s="36">
        <v>5052238881</v>
      </c>
      <c r="P577" s="24" t="s">
        <v>86</v>
      </c>
      <c r="Q577" s="37">
        <v>112969</v>
      </c>
      <c r="R577" s="38" t="s">
        <v>93</v>
      </c>
      <c r="S577" s="25"/>
      <c r="T577" s="25"/>
      <c r="U577" s="39">
        <v>469000778</v>
      </c>
      <c r="V577" s="38" t="s">
        <v>831</v>
      </c>
      <c r="W577" s="40" t="s">
        <v>89</v>
      </c>
      <c r="X577" s="38" t="s">
        <v>96</v>
      </c>
      <c r="Y577" s="41">
        <v>36749</v>
      </c>
      <c r="Z577" s="24">
        <f t="shared" ca="1" si="10"/>
        <v>21</v>
      </c>
    </row>
    <row r="578" spans="1:26" x14ac:dyDescent="0.2">
      <c r="A578" s="32" t="s">
        <v>326</v>
      </c>
      <c r="B578" s="32" t="s">
        <v>192</v>
      </c>
      <c r="C578" s="33">
        <v>78556</v>
      </c>
      <c r="D578" s="34">
        <v>79511</v>
      </c>
      <c r="K578" s="34"/>
      <c r="N578" s="42">
        <v>845000075</v>
      </c>
      <c r="O578" s="36">
        <v>7196026842</v>
      </c>
      <c r="P578" s="24" t="s">
        <v>108</v>
      </c>
      <c r="Q578" s="37">
        <v>71780</v>
      </c>
      <c r="R578" s="38" t="s">
        <v>87</v>
      </c>
      <c r="S578" s="25"/>
      <c r="T578" s="25"/>
      <c r="U578" s="39">
        <v>360004402</v>
      </c>
      <c r="V578" s="38" t="s">
        <v>695</v>
      </c>
      <c r="W578" s="40" t="s">
        <v>173</v>
      </c>
      <c r="X578" s="38" t="s">
        <v>377</v>
      </c>
      <c r="Y578" s="41">
        <v>38597</v>
      </c>
      <c r="Z578" s="24">
        <f t="shared" ref="Z578:Z641" ca="1" si="11">DATEDIF(Y578,TODAY(),"Y")</f>
        <v>16</v>
      </c>
    </row>
    <row r="579" spans="1:26" x14ac:dyDescent="0.2">
      <c r="A579" s="32" t="s">
        <v>832</v>
      </c>
      <c r="B579" s="32" t="s">
        <v>192</v>
      </c>
      <c r="C579" s="33">
        <v>37157</v>
      </c>
      <c r="D579" s="34">
        <v>77636</v>
      </c>
      <c r="K579" s="34"/>
      <c r="N579" s="42">
        <v>846007053</v>
      </c>
      <c r="O579" s="36">
        <v>9704888110</v>
      </c>
      <c r="P579" s="24" t="s">
        <v>98</v>
      </c>
      <c r="Q579" s="37">
        <v>90230</v>
      </c>
      <c r="R579" s="38" t="s">
        <v>87</v>
      </c>
      <c r="S579" s="25"/>
      <c r="T579" s="25"/>
      <c r="U579" s="39">
        <v>674004159</v>
      </c>
      <c r="V579" s="38" t="s">
        <v>833</v>
      </c>
      <c r="W579" s="40" t="s">
        <v>117</v>
      </c>
      <c r="X579" s="38" t="s">
        <v>106</v>
      </c>
      <c r="Y579" s="41">
        <v>40836</v>
      </c>
      <c r="Z579" s="24">
        <f t="shared" ca="1" si="11"/>
        <v>10</v>
      </c>
    </row>
    <row r="580" spans="1:26" x14ac:dyDescent="0.2">
      <c r="A580" s="32" t="s">
        <v>335</v>
      </c>
      <c r="B580" s="32" t="s">
        <v>192</v>
      </c>
      <c r="C580" s="33">
        <v>45856</v>
      </c>
      <c r="D580" s="34">
        <v>65545</v>
      </c>
      <c r="K580" s="34"/>
      <c r="N580" s="42">
        <v>846009936</v>
      </c>
      <c r="O580" s="36">
        <v>9708721709</v>
      </c>
      <c r="P580" s="24" t="s">
        <v>108</v>
      </c>
      <c r="Q580" s="37">
        <v>105225</v>
      </c>
      <c r="R580" s="38" t="s">
        <v>87</v>
      </c>
      <c r="S580" s="25"/>
      <c r="T580" s="25"/>
      <c r="U580" s="39">
        <v>174008010</v>
      </c>
      <c r="V580" s="38" t="s">
        <v>369</v>
      </c>
      <c r="W580" s="40" t="s">
        <v>100</v>
      </c>
      <c r="X580" s="38" t="s">
        <v>106</v>
      </c>
      <c r="Y580" s="41">
        <v>37284</v>
      </c>
      <c r="Z580" s="24">
        <f t="shared" ca="1" si="11"/>
        <v>20</v>
      </c>
    </row>
    <row r="581" spans="1:26" x14ac:dyDescent="0.2">
      <c r="A581" s="32" t="s">
        <v>338</v>
      </c>
      <c r="B581" s="32" t="s">
        <v>192</v>
      </c>
      <c r="C581" s="33">
        <v>71671</v>
      </c>
      <c r="D581" s="34">
        <v>94207</v>
      </c>
      <c r="K581" s="34"/>
      <c r="N581" s="42">
        <v>848001738</v>
      </c>
      <c r="O581" s="36">
        <v>3035511103</v>
      </c>
      <c r="P581" s="24" t="s">
        <v>108</v>
      </c>
      <c r="Q581" s="37">
        <v>108525</v>
      </c>
      <c r="R581" s="38" t="s">
        <v>87</v>
      </c>
      <c r="S581" s="25"/>
      <c r="T581" s="25"/>
      <c r="U581" s="39">
        <v>144004265</v>
      </c>
      <c r="V581" s="38" t="s">
        <v>834</v>
      </c>
      <c r="W581" s="40" t="s">
        <v>100</v>
      </c>
      <c r="X581" s="38" t="s">
        <v>106</v>
      </c>
      <c r="Y581" s="41">
        <v>39860</v>
      </c>
      <c r="Z581" s="24">
        <f t="shared" ca="1" si="11"/>
        <v>13</v>
      </c>
    </row>
    <row r="582" spans="1:26" x14ac:dyDescent="0.2">
      <c r="A582" s="32" t="s">
        <v>349</v>
      </c>
      <c r="B582" s="32" t="s">
        <v>192</v>
      </c>
      <c r="C582" s="33">
        <v>61200</v>
      </c>
      <c r="D582" s="34">
        <v>77544</v>
      </c>
      <c r="K582" s="34"/>
      <c r="N582" s="42">
        <v>851006352</v>
      </c>
      <c r="O582" s="36">
        <v>9704100997</v>
      </c>
      <c r="P582" s="24" t="s">
        <v>115</v>
      </c>
      <c r="Q582" s="37">
        <v>80431</v>
      </c>
      <c r="R582" s="38" t="s">
        <v>87</v>
      </c>
      <c r="S582" s="25"/>
      <c r="T582" s="25"/>
      <c r="U582" s="39">
        <v>400003641</v>
      </c>
      <c r="V582" s="38" t="s">
        <v>598</v>
      </c>
      <c r="W582" s="40" t="s">
        <v>100</v>
      </c>
      <c r="X582" s="38" t="s">
        <v>96</v>
      </c>
      <c r="Y582" s="41">
        <v>37221</v>
      </c>
      <c r="Z582" s="24">
        <f t="shared" ca="1" si="11"/>
        <v>20</v>
      </c>
    </row>
    <row r="583" spans="1:26" x14ac:dyDescent="0.2">
      <c r="A583" s="32" t="s">
        <v>428</v>
      </c>
      <c r="B583" s="32" t="s">
        <v>192</v>
      </c>
      <c r="C583" s="33">
        <v>66204</v>
      </c>
      <c r="D583" s="34">
        <v>53937</v>
      </c>
      <c r="K583" s="34"/>
      <c r="N583" s="42">
        <v>852002029</v>
      </c>
      <c r="O583" s="36">
        <v>3033046338</v>
      </c>
      <c r="P583" s="24" t="s">
        <v>115</v>
      </c>
      <c r="Q583" s="37">
        <v>39937</v>
      </c>
      <c r="R583" s="38" t="s">
        <v>87</v>
      </c>
      <c r="S583" s="25"/>
      <c r="T583" s="25"/>
      <c r="U583" s="39">
        <v>430006440</v>
      </c>
      <c r="V583" s="38" t="s">
        <v>776</v>
      </c>
      <c r="W583" s="40" t="s">
        <v>89</v>
      </c>
      <c r="X583" s="38" t="s">
        <v>96</v>
      </c>
      <c r="Y583" s="41">
        <v>37061</v>
      </c>
      <c r="Z583" s="24">
        <f t="shared" ca="1" si="11"/>
        <v>20</v>
      </c>
    </row>
    <row r="584" spans="1:26" x14ac:dyDescent="0.2">
      <c r="A584" s="32" t="s">
        <v>444</v>
      </c>
      <c r="B584" s="32" t="s">
        <v>192</v>
      </c>
      <c r="C584" s="33">
        <v>55067</v>
      </c>
      <c r="D584" s="34">
        <v>70007</v>
      </c>
      <c r="K584" s="34"/>
      <c r="N584" s="42">
        <v>854005158</v>
      </c>
      <c r="O584" s="36">
        <v>3032229885</v>
      </c>
      <c r="P584" s="24"/>
      <c r="Q584" s="37">
        <v>71166</v>
      </c>
      <c r="R584" s="38" t="s">
        <v>103</v>
      </c>
      <c r="S584" s="25"/>
      <c r="T584" s="25"/>
      <c r="U584" s="39">
        <v>374001808</v>
      </c>
      <c r="V584" s="38" t="s">
        <v>835</v>
      </c>
      <c r="W584" s="40" t="s">
        <v>95</v>
      </c>
      <c r="X584" s="38" t="s">
        <v>106</v>
      </c>
      <c r="Y584" s="41">
        <v>38622</v>
      </c>
      <c r="Z584" s="24">
        <f t="shared" ca="1" si="11"/>
        <v>16</v>
      </c>
    </row>
    <row r="585" spans="1:26" x14ac:dyDescent="0.2">
      <c r="A585" s="32" t="s">
        <v>448</v>
      </c>
      <c r="B585" s="32" t="s">
        <v>192</v>
      </c>
      <c r="C585" s="33">
        <v>37822</v>
      </c>
      <c r="D585" s="34">
        <v>74340</v>
      </c>
      <c r="K585" s="34"/>
      <c r="N585" s="42">
        <v>855009205</v>
      </c>
      <c r="O585" s="36">
        <v>9703383207</v>
      </c>
      <c r="P585" s="24" t="s">
        <v>92</v>
      </c>
      <c r="Q585" s="37">
        <v>122780</v>
      </c>
      <c r="R585" s="38" t="s">
        <v>93</v>
      </c>
      <c r="S585" s="25"/>
      <c r="T585" s="25"/>
      <c r="U585" s="39">
        <v>346004747</v>
      </c>
      <c r="V585" s="38" t="s">
        <v>761</v>
      </c>
      <c r="W585" s="40" t="s">
        <v>95</v>
      </c>
      <c r="X585" s="38" t="s">
        <v>85</v>
      </c>
      <c r="Y585" s="41">
        <v>38095</v>
      </c>
      <c r="Z585" s="24">
        <f t="shared" ca="1" si="11"/>
        <v>17</v>
      </c>
    </row>
    <row r="586" spans="1:26" x14ac:dyDescent="0.2">
      <c r="A586" s="32" t="s">
        <v>456</v>
      </c>
      <c r="B586" s="32" t="s">
        <v>192</v>
      </c>
      <c r="C586" s="33">
        <v>64515</v>
      </c>
      <c r="D586" s="34">
        <v>57480</v>
      </c>
      <c r="K586" s="34"/>
      <c r="N586" s="42">
        <v>856003663</v>
      </c>
      <c r="O586" s="36">
        <v>3036114005</v>
      </c>
      <c r="P586" s="24" t="s">
        <v>92</v>
      </c>
      <c r="Q586" s="37">
        <v>87363</v>
      </c>
      <c r="R586" s="38" t="s">
        <v>87</v>
      </c>
      <c r="S586" s="25"/>
      <c r="T586" s="25"/>
      <c r="U586" s="39">
        <v>505004105</v>
      </c>
      <c r="V586" s="38" t="s">
        <v>281</v>
      </c>
      <c r="W586" s="40" t="s">
        <v>89</v>
      </c>
      <c r="X586" s="38" t="s">
        <v>106</v>
      </c>
      <c r="Y586" s="41">
        <v>39558</v>
      </c>
      <c r="Z586" s="24">
        <f t="shared" ca="1" si="11"/>
        <v>13</v>
      </c>
    </row>
    <row r="587" spans="1:26" x14ac:dyDescent="0.2">
      <c r="A587" s="32" t="s">
        <v>481</v>
      </c>
      <c r="B587" s="32" t="s">
        <v>192</v>
      </c>
      <c r="C587" s="33">
        <v>23061</v>
      </c>
      <c r="D587" s="34">
        <v>115164</v>
      </c>
      <c r="K587" s="34"/>
      <c r="N587" s="42">
        <v>856007520</v>
      </c>
      <c r="O587" s="36">
        <v>7192224790</v>
      </c>
      <c r="P587" s="24"/>
      <c r="Q587" s="37">
        <v>89021</v>
      </c>
      <c r="R587" s="38" t="s">
        <v>103</v>
      </c>
      <c r="S587" s="25"/>
      <c r="T587" s="25"/>
      <c r="U587" s="39">
        <v>198003387</v>
      </c>
      <c r="V587" s="38" t="s">
        <v>836</v>
      </c>
      <c r="W587" s="40" t="s">
        <v>95</v>
      </c>
      <c r="X587" s="38" t="s">
        <v>106</v>
      </c>
      <c r="Y587" s="41">
        <v>41746</v>
      </c>
      <c r="Z587" s="24">
        <f t="shared" ca="1" si="11"/>
        <v>7</v>
      </c>
    </row>
    <row r="588" spans="1:26" x14ac:dyDescent="0.2">
      <c r="A588" s="32" t="s">
        <v>483</v>
      </c>
      <c r="B588" s="32" t="s">
        <v>192</v>
      </c>
      <c r="C588" s="33">
        <v>20143</v>
      </c>
      <c r="D588" s="34">
        <v>48410</v>
      </c>
      <c r="K588" s="34"/>
      <c r="N588" s="42">
        <v>859009853</v>
      </c>
      <c r="O588" s="36">
        <v>5053695179</v>
      </c>
      <c r="P588" s="24" t="s">
        <v>98</v>
      </c>
      <c r="Q588" s="37">
        <v>71360</v>
      </c>
      <c r="R588" s="38" t="s">
        <v>87</v>
      </c>
      <c r="S588" s="25"/>
      <c r="T588" s="25"/>
      <c r="U588" s="39">
        <v>846007053</v>
      </c>
      <c r="V588" s="38" t="s">
        <v>837</v>
      </c>
      <c r="W588" s="40" t="s">
        <v>89</v>
      </c>
      <c r="X588" s="38" t="s">
        <v>106</v>
      </c>
      <c r="Y588" s="41">
        <v>39790</v>
      </c>
      <c r="Z588" s="24">
        <f t="shared" ca="1" si="11"/>
        <v>13</v>
      </c>
    </row>
    <row r="589" spans="1:26" x14ac:dyDescent="0.2">
      <c r="A589" s="32" t="s">
        <v>838</v>
      </c>
      <c r="B589" s="32" t="s">
        <v>192</v>
      </c>
      <c r="C589" s="33">
        <v>87203</v>
      </c>
      <c r="D589" s="34">
        <v>89200</v>
      </c>
      <c r="K589" s="34"/>
      <c r="N589" s="42">
        <v>862003795</v>
      </c>
      <c r="O589" s="36">
        <v>9706456972</v>
      </c>
      <c r="P589" s="24" t="s">
        <v>115</v>
      </c>
      <c r="Q589" s="37">
        <v>62284</v>
      </c>
      <c r="R589" s="38" t="s">
        <v>87</v>
      </c>
      <c r="S589" s="25"/>
      <c r="T589" s="25"/>
      <c r="U589" s="39">
        <v>579008837</v>
      </c>
      <c r="V589" s="38" t="s">
        <v>415</v>
      </c>
      <c r="W589" s="40" t="s">
        <v>89</v>
      </c>
      <c r="X589" s="38" t="s">
        <v>106</v>
      </c>
      <c r="Y589" s="41">
        <v>40245</v>
      </c>
      <c r="Z589" s="24">
        <f t="shared" ca="1" si="11"/>
        <v>11</v>
      </c>
    </row>
    <row r="590" spans="1:26" x14ac:dyDescent="0.2">
      <c r="A590" s="32" t="s">
        <v>551</v>
      </c>
      <c r="B590" s="32" t="s">
        <v>192</v>
      </c>
      <c r="C590" s="33">
        <v>81067</v>
      </c>
      <c r="D590" s="34">
        <v>93701</v>
      </c>
      <c r="K590" s="34"/>
      <c r="N590" s="42">
        <v>862006869</v>
      </c>
      <c r="O590" s="36">
        <v>5052921836</v>
      </c>
      <c r="P590" s="24" t="s">
        <v>115</v>
      </c>
      <c r="Q590" s="37">
        <v>124983</v>
      </c>
      <c r="R590" s="38" t="s">
        <v>87</v>
      </c>
      <c r="S590" s="25"/>
      <c r="T590" s="25"/>
      <c r="U590" s="39">
        <v>923009559</v>
      </c>
      <c r="V590" s="38" t="s">
        <v>839</v>
      </c>
      <c r="W590" s="40" t="s">
        <v>89</v>
      </c>
      <c r="X590" s="38" t="s">
        <v>106</v>
      </c>
      <c r="Y590" s="41">
        <v>40431</v>
      </c>
      <c r="Z590" s="24">
        <f t="shared" ca="1" si="11"/>
        <v>11</v>
      </c>
    </row>
    <row r="591" spans="1:26" x14ac:dyDescent="0.2">
      <c r="A591" s="32" t="s">
        <v>555</v>
      </c>
      <c r="B591" s="32" t="s">
        <v>192</v>
      </c>
      <c r="C591" s="33">
        <v>31127</v>
      </c>
      <c r="D591" s="34">
        <v>67847</v>
      </c>
      <c r="K591" s="34"/>
      <c r="N591" s="42">
        <v>864003796</v>
      </c>
      <c r="O591" s="36">
        <v>7193552027</v>
      </c>
      <c r="P591" s="24" t="s">
        <v>115</v>
      </c>
      <c r="Q591" s="37">
        <v>61811</v>
      </c>
      <c r="R591" s="38" t="s">
        <v>93</v>
      </c>
      <c r="S591" s="25"/>
      <c r="T591" s="25"/>
      <c r="U591" s="39">
        <v>727004619</v>
      </c>
      <c r="V591" s="38" t="s">
        <v>283</v>
      </c>
      <c r="W591" s="40" t="s">
        <v>95</v>
      </c>
      <c r="X591" s="38" t="s">
        <v>224</v>
      </c>
      <c r="Y591" s="41">
        <v>35084</v>
      </c>
      <c r="Z591" s="24">
        <f t="shared" ca="1" si="11"/>
        <v>26</v>
      </c>
    </row>
    <row r="592" spans="1:26" x14ac:dyDescent="0.2">
      <c r="A592" s="32" t="s">
        <v>567</v>
      </c>
      <c r="B592" s="32" t="s">
        <v>192</v>
      </c>
      <c r="C592" s="33">
        <v>24673</v>
      </c>
      <c r="D592" s="34">
        <v>69474</v>
      </c>
      <c r="K592" s="34"/>
      <c r="N592" s="42">
        <v>866003432</v>
      </c>
      <c r="O592" s="36">
        <v>5054084456</v>
      </c>
      <c r="P592" s="24" t="s">
        <v>115</v>
      </c>
      <c r="Q592" s="37">
        <v>119926</v>
      </c>
      <c r="R592" s="38" t="s">
        <v>87</v>
      </c>
      <c r="S592" s="25"/>
      <c r="T592" s="25"/>
      <c r="U592" s="39">
        <v>178005958</v>
      </c>
      <c r="V592" s="38" t="s">
        <v>840</v>
      </c>
      <c r="W592" s="40" t="s">
        <v>173</v>
      </c>
      <c r="X592" s="38" t="s">
        <v>110</v>
      </c>
      <c r="Y592" s="41">
        <v>37750</v>
      </c>
      <c r="Z592" s="24">
        <f t="shared" ca="1" si="11"/>
        <v>18</v>
      </c>
    </row>
    <row r="593" spans="1:26" x14ac:dyDescent="0.2">
      <c r="A593" s="32" t="s">
        <v>578</v>
      </c>
      <c r="B593" s="32" t="s">
        <v>192</v>
      </c>
      <c r="C593" s="33">
        <v>15704</v>
      </c>
      <c r="D593" s="34">
        <v>89114</v>
      </c>
      <c r="K593" s="34"/>
      <c r="N593" s="42">
        <v>866009369</v>
      </c>
      <c r="O593" s="36">
        <v>7192416398</v>
      </c>
      <c r="P593" s="24" t="s">
        <v>108</v>
      </c>
      <c r="Q593" s="37">
        <v>54764</v>
      </c>
      <c r="R593" s="38" t="s">
        <v>93</v>
      </c>
      <c r="S593" s="25"/>
      <c r="T593" s="25"/>
      <c r="U593" s="39">
        <v>148004991</v>
      </c>
      <c r="V593" s="38" t="s">
        <v>599</v>
      </c>
      <c r="W593" s="40" t="s">
        <v>105</v>
      </c>
      <c r="X593" s="38" t="s">
        <v>377</v>
      </c>
      <c r="Y593" s="41">
        <v>38443</v>
      </c>
      <c r="Z593" s="24">
        <f t="shared" ca="1" si="11"/>
        <v>16</v>
      </c>
    </row>
    <row r="594" spans="1:26" x14ac:dyDescent="0.2">
      <c r="A594" s="32" t="s">
        <v>631</v>
      </c>
      <c r="B594" s="32" t="s">
        <v>192</v>
      </c>
      <c r="C594" s="33">
        <v>47834</v>
      </c>
      <c r="D594" s="34">
        <v>109897</v>
      </c>
      <c r="K594" s="34"/>
      <c r="N594" s="42">
        <v>870003549</v>
      </c>
      <c r="O594" s="36">
        <v>5057429525</v>
      </c>
      <c r="P594" s="24" t="s">
        <v>115</v>
      </c>
      <c r="Q594" s="37">
        <v>48171</v>
      </c>
      <c r="R594" s="38" t="s">
        <v>87</v>
      </c>
      <c r="S594" s="25"/>
      <c r="T594" s="25"/>
      <c r="U594" s="39">
        <v>152000265</v>
      </c>
      <c r="V594" s="38" t="s">
        <v>719</v>
      </c>
      <c r="W594" s="40" t="s">
        <v>105</v>
      </c>
      <c r="X594" s="38" t="s">
        <v>224</v>
      </c>
      <c r="Y594" s="41">
        <v>35384</v>
      </c>
      <c r="Z594" s="24">
        <f t="shared" ca="1" si="11"/>
        <v>25</v>
      </c>
    </row>
    <row r="595" spans="1:26" x14ac:dyDescent="0.2">
      <c r="A595" s="32" t="s">
        <v>635</v>
      </c>
      <c r="B595" s="32" t="s">
        <v>192</v>
      </c>
      <c r="C595" s="33">
        <v>59773</v>
      </c>
      <c r="D595" s="34">
        <v>55856</v>
      </c>
      <c r="K595" s="34"/>
      <c r="N595" s="42">
        <v>872007472</v>
      </c>
      <c r="O595" s="36">
        <v>3031124357</v>
      </c>
      <c r="P595" s="24" t="s">
        <v>108</v>
      </c>
      <c r="Q595" s="37">
        <v>48580</v>
      </c>
      <c r="R595" s="38" t="s">
        <v>93</v>
      </c>
      <c r="S595" s="25"/>
      <c r="T595" s="25"/>
      <c r="U595" s="39">
        <v>852002029</v>
      </c>
      <c r="V595" s="38" t="s">
        <v>417</v>
      </c>
      <c r="W595" s="40" t="s">
        <v>89</v>
      </c>
      <c r="X595" s="38" t="s">
        <v>192</v>
      </c>
      <c r="Y595" s="41">
        <v>35146</v>
      </c>
      <c r="Z595" s="24">
        <f t="shared" ca="1" si="11"/>
        <v>25</v>
      </c>
    </row>
    <row r="596" spans="1:26" x14ac:dyDescent="0.2">
      <c r="A596" s="32" t="s">
        <v>637</v>
      </c>
      <c r="B596" s="32" t="s">
        <v>192</v>
      </c>
      <c r="C596" s="33">
        <v>68273</v>
      </c>
      <c r="D596" s="34">
        <v>62417</v>
      </c>
      <c r="K596" s="34"/>
      <c r="N596" s="42">
        <v>875001781</v>
      </c>
      <c r="O596" s="36">
        <v>7191240785</v>
      </c>
      <c r="P596" s="24" t="s">
        <v>108</v>
      </c>
      <c r="Q596" s="37">
        <v>51727</v>
      </c>
      <c r="R596" s="38" t="s">
        <v>87</v>
      </c>
      <c r="S596" s="25"/>
      <c r="T596" s="25"/>
      <c r="U596" s="39">
        <v>978000272</v>
      </c>
      <c r="V596" s="38" t="s">
        <v>841</v>
      </c>
      <c r="W596" s="40" t="s">
        <v>173</v>
      </c>
      <c r="X596" s="38" t="s">
        <v>178</v>
      </c>
      <c r="Y596" s="41">
        <v>39591</v>
      </c>
      <c r="Z596" s="24">
        <f t="shared" ca="1" si="11"/>
        <v>13</v>
      </c>
    </row>
    <row r="597" spans="1:26" x14ac:dyDescent="0.2">
      <c r="A597" s="32" t="s">
        <v>652</v>
      </c>
      <c r="B597" s="32" t="s">
        <v>192</v>
      </c>
      <c r="C597" s="33">
        <v>46420</v>
      </c>
      <c r="D597" s="34">
        <v>65097</v>
      </c>
      <c r="K597" s="34"/>
      <c r="N597" s="42">
        <v>875002295</v>
      </c>
      <c r="O597" s="36">
        <v>3032822520</v>
      </c>
      <c r="P597" s="24" t="s">
        <v>108</v>
      </c>
      <c r="Q597" s="37">
        <v>67897</v>
      </c>
      <c r="R597" s="38" t="s">
        <v>87</v>
      </c>
      <c r="S597" s="25"/>
      <c r="T597" s="25"/>
      <c r="U597" s="39">
        <v>564006804</v>
      </c>
      <c r="V597" s="38" t="s">
        <v>842</v>
      </c>
      <c r="W597" s="40" t="s">
        <v>117</v>
      </c>
      <c r="X597" s="38" t="s">
        <v>178</v>
      </c>
      <c r="Y597" s="41">
        <v>35169</v>
      </c>
      <c r="Z597" s="24">
        <f t="shared" ca="1" si="11"/>
        <v>25</v>
      </c>
    </row>
    <row r="598" spans="1:26" x14ac:dyDescent="0.2">
      <c r="A598" s="32" t="s">
        <v>653</v>
      </c>
      <c r="B598" s="32" t="s">
        <v>192</v>
      </c>
      <c r="C598" s="33">
        <v>29545</v>
      </c>
      <c r="D598" s="34">
        <v>119652</v>
      </c>
      <c r="K598" s="34"/>
      <c r="N598" s="42">
        <v>876006698</v>
      </c>
      <c r="O598" s="36">
        <v>5056345909</v>
      </c>
      <c r="P598" s="24" t="s">
        <v>86</v>
      </c>
      <c r="Q598" s="37">
        <v>70487</v>
      </c>
      <c r="R598" s="38" t="s">
        <v>93</v>
      </c>
      <c r="S598" s="25"/>
      <c r="T598" s="25"/>
      <c r="U598" s="39">
        <v>532009702</v>
      </c>
      <c r="V598" s="38" t="s">
        <v>419</v>
      </c>
      <c r="W598" s="40" t="s">
        <v>105</v>
      </c>
      <c r="X598" s="38" t="s">
        <v>106</v>
      </c>
      <c r="Y598" s="41">
        <v>36075</v>
      </c>
      <c r="Z598" s="24">
        <f t="shared" ca="1" si="11"/>
        <v>23</v>
      </c>
    </row>
    <row r="599" spans="1:26" x14ac:dyDescent="0.2">
      <c r="A599" s="32" t="s">
        <v>655</v>
      </c>
      <c r="B599" s="32" t="s">
        <v>192</v>
      </c>
      <c r="C599" s="33">
        <v>25926</v>
      </c>
      <c r="D599" s="34">
        <v>58180</v>
      </c>
      <c r="K599" s="34"/>
      <c r="N599" s="42">
        <v>877008862</v>
      </c>
      <c r="O599" s="36">
        <v>3038317543</v>
      </c>
      <c r="P599" s="24" t="s">
        <v>115</v>
      </c>
      <c r="Q599" s="37">
        <v>75699</v>
      </c>
      <c r="R599" s="38" t="s">
        <v>93</v>
      </c>
      <c r="S599" s="25"/>
      <c r="T599" s="25"/>
      <c r="U599" s="39">
        <v>779008913</v>
      </c>
      <c r="V599" s="38" t="s">
        <v>697</v>
      </c>
      <c r="W599" s="40" t="s">
        <v>95</v>
      </c>
      <c r="X599" s="38" t="s">
        <v>101</v>
      </c>
      <c r="Y599" s="41">
        <v>37144</v>
      </c>
      <c r="Z599" s="24">
        <f t="shared" ca="1" si="11"/>
        <v>20</v>
      </c>
    </row>
    <row r="600" spans="1:26" x14ac:dyDescent="0.2">
      <c r="A600" s="32" t="s">
        <v>656</v>
      </c>
      <c r="B600" s="32" t="s">
        <v>192</v>
      </c>
      <c r="C600" s="33">
        <v>19798</v>
      </c>
      <c r="D600" s="34">
        <v>26916</v>
      </c>
      <c r="K600" s="34"/>
      <c r="N600" s="42">
        <v>880003642</v>
      </c>
      <c r="O600" s="36">
        <v>9702447501</v>
      </c>
      <c r="P600" s="24" t="s">
        <v>98</v>
      </c>
      <c r="Q600" s="37">
        <v>111236</v>
      </c>
      <c r="R600" s="38" t="s">
        <v>87</v>
      </c>
      <c r="S600" s="25"/>
      <c r="T600" s="25"/>
      <c r="U600" s="39">
        <v>371001313</v>
      </c>
      <c r="V600" s="38" t="s">
        <v>762</v>
      </c>
      <c r="W600" s="40" t="s">
        <v>105</v>
      </c>
      <c r="X600" s="38" t="s">
        <v>546</v>
      </c>
      <c r="Y600" s="41">
        <v>42643</v>
      </c>
      <c r="Z600" s="24">
        <f t="shared" ca="1" si="11"/>
        <v>5</v>
      </c>
    </row>
    <row r="601" spans="1:26" x14ac:dyDescent="0.2">
      <c r="A601" s="32" t="s">
        <v>661</v>
      </c>
      <c r="B601" s="32" t="s">
        <v>192</v>
      </c>
      <c r="C601" s="33">
        <v>89815</v>
      </c>
      <c r="D601" s="34">
        <v>36966</v>
      </c>
      <c r="K601" s="34"/>
      <c r="N601" s="35">
        <v>881000759</v>
      </c>
      <c r="O601" s="36">
        <v>5055157047</v>
      </c>
      <c r="P601" s="24"/>
      <c r="Q601" s="37">
        <v>86758</v>
      </c>
      <c r="R601" s="38" t="s">
        <v>103</v>
      </c>
      <c r="S601" s="25"/>
      <c r="T601" s="25"/>
      <c r="U601" s="39">
        <v>621007303</v>
      </c>
      <c r="V601" s="38" t="s">
        <v>421</v>
      </c>
      <c r="W601" s="40" t="s">
        <v>89</v>
      </c>
      <c r="X601" s="38" t="s">
        <v>192</v>
      </c>
      <c r="Y601" s="41">
        <v>40826</v>
      </c>
      <c r="Z601" s="24">
        <f t="shared" ca="1" si="11"/>
        <v>10</v>
      </c>
    </row>
    <row r="602" spans="1:26" x14ac:dyDescent="0.2">
      <c r="A602" s="32" t="s">
        <v>664</v>
      </c>
      <c r="B602" s="32" t="s">
        <v>192</v>
      </c>
      <c r="C602" s="33">
        <v>33523</v>
      </c>
      <c r="D602" s="34">
        <v>98770</v>
      </c>
      <c r="K602" s="34"/>
      <c r="N602" s="35">
        <v>881002274</v>
      </c>
      <c r="O602" s="36">
        <v>3035821616</v>
      </c>
      <c r="P602" s="24"/>
      <c r="Q602" s="37">
        <v>67453</v>
      </c>
      <c r="R602" s="38" t="s">
        <v>125</v>
      </c>
      <c r="S602" s="25"/>
      <c r="T602" s="25"/>
      <c r="U602" s="39">
        <v>762007837</v>
      </c>
      <c r="V602" s="38" t="s">
        <v>814</v>
      </c>
      <c r="W602" s="40" t="s">
        <v>105</v>
      </c>
      <c r="X602" s="38" t="s">
        <v>120</v>
      </c>
      <c r="Y602" s="41">
        <v>40151</v>
      </c>
      <c r="Z602" s="24">
        <f t="shared" ca="1" si="11"/>
        <v>12</v>
      </c>
    </row>
    <row r="603" spans="1:26" x14ac:dyDescent="0.2">
      <c r="A603" s="32" t="s">
        <v>683</v>
      </c>
      <c r="B603" s="32" t="s">
        <v>192</v>
      </c>
      <c r="C603" s="33">
        <v>95690</v>
      </c>
      <c r="D603" s="34">
        <v>110214</v>
      </c>
      <c r="K603" s="34"/>
      <c r="N603" s="42">
        <v>881003055</v>
      </c>
      <c r="O603" s="36">
        <v>7194416232</v>
      </c>
      <c r="P603" s="24" t="s">
        <v>98</v>
      </c>
      <c r="Q603" s="37">
        <v>107133</v>
      </c>
      <c r="R603" s="38" t="s">
        <v>87</v>
      </c>
      <c r="S603" s="25"/>
      <c r="T603" s="25"/>
      <c r="U603" s="39">
        <v>379004514</v>
      </c>
      <c r="V603" s="38" t="s">
        <v>843</v>
      </c>
      <c r="W603" s="40" t="s">
        <v>89</v>
      </c>
      <c r="X603" s="38" t="s">
        <v>106</v>
      </c>
      <c r="Y603" s="41">
        <v>39997</v>
      </c>
      <c r="Z603" s="24">
        <f t="shared" ca="1" si="11"/>
        <v>12</v>
      </c>
    </row>
    <row r="604" spans="1:26" x14ac:dyDescent="0.2">
      <c r="A604" s="32" t="s">
        <v>685</v>
      </c>
      <c r="B604" s="32" t="s">
        <v>192</v>
      </c>
      <c r="C604" s="33">
        <v>41863</v>
      </c>
      <c r="D604" s="34">
        <v>83946</v>
      </c>
      <c r="K604" s="34"/>
      <c r="N604" s="35">
        <v>881009792</v>
      </c>
      <c r="O604" s="36">
        <v>5055789252</v>
      </c>
      <c r="P604" s="24" t="s">
        <v>108</v>
      </c>
      <c r="Q604" s="37">
        <v>87144</v>
      </c>
      <c r="R604" s="38" t="s">
        <v>87</v>
      </c>
      <c r="S604" s="25"/>
      <c r="T604" s="25"/>
      <c r="U604" s="39">
        <v>758008512</v>
      </c>
      <c r="V604" s="38" t="s">
        <v>423</v>
      </c>
      <c r="W604" s="40" t="s">
        <v>105</v>
      </c>
      <c r="X604" s="38" t="s">
        <v>96</v>
      </c>
      <c r="Y604" s="41">
        <v>42604</v>
      </c>
      <c r="Z604" s="24">
        <f t="shared" ca="1" si="11"/>
        <v>5</v>
      </c>
    </row>
    <row r="605" spans="1:26" x14ac:dyDescent="0.2">
      <c r="A605" s="32" t="s">
        <v>700</v>
      </c>
      <c r="B605" s="32" t="s">
        <v>192</v>
      </c>
      <c r="C605" s="33">
        <v>18263</v>
      </c>
      <c r="D605" s="34">
        <v>111085</v>
      </c>
      <c r="K605" s="34"/>
      <c r="N605" s="35">
        <v>882004124</v>
      </c>
      <c r="O605" s="36">
        <v>9706973131</v>
      </c>
      <c r="P605" s="24"/>
      <c r="Q605" s="37">
        <v>72518</v>
      </c>
      <c r="R605" s="38" t="s">
        <v>103</v>
      </c>
      <c r="S605" s="25"/>
      <c r="T605" s="25"/>
      <c r="U605" s="39">
        <v>774003171</v>
      </c>
      <c r="V605" s="38" t="s">
        <v>763</v>
      </c>
      <c r="W605" s="40" t="s">
        <v>100</v>
      </c>
      <c r="X605" s="38" t="s">
        <v>90</v>
      </c>
      <c r="Y605" s="41">
        <v>42183</v>
      </c>
      <c r="Z605" s="24">
        <f t="shared" ca="1" si="11"/>
        <v>6</v>
      </c>
    </row>
    <row r="606" spans="1:26" x14ac:dyDescent="0.2">
      <c r="A606" s="32" t="s">
        <v>727</v>
      </c>
      <c r="B606" s="32" t="s">
        <v>192</v>
      </c>
      <c r="C606" s="33">
        <v>71905</v>
      </c>
      <c r="D606" s="34">
        <v>124978</v>
      </c>
      <c r="K606" s="34"/>
      <c r="N606" s="42">
        <v>883006408</v>
      </c>
      <c r="O606" s="36">
        <v>9705536623</v>
      </c>
      <c r="P606" s="24" t="s">
        <v>92</v>
      </c>
      <c r="Q606" s="37">
        <v>121758</v>
      </c>
      <c r="R606" s="38" t="s">
        <v>87</v>
      </c>
      <c r="S606" s="25"/>
      <c r="T606" s="25"/>
      <c r="U606" s="39">
        <v>387005277</v>
      </c>
      <c r="V606" s="38" t="s">
        <v>698</v>
      </c>
      <c r="W606" s="40" t="s">
        <v>89</v>
      </c>
      <c r="X606" s="38" t="s">
        <v>96</v>
      </c>
      <c r="Y606" s="41">
        <v>37500</v>
      </c>
      <c r="Z606" s="24">
        <f t="shared" ca="1" si="11"/>
        <v>19</v>
      </c>
    </row>
    <row r="607" spans="1:26" x14ac:dyDescent="0.2">
      <c r="A607" s="32" t="s">
        <v>728</v>
      </c>
      <c r="B607" s="32" t="s">
        <v>192</v>
      </c>
      <c r="C607" s="33">
        <v>14244</v>
      </c>
      <c r="D607" s="34">
        <v>70761</v>
      </c>
      <c r="K607" s="34"/>
      <c r="N607" s="35">
        <v>884002138</v>
      </c>
      <c r="O607" s="36">
        <v>9701715499</v>
      </c>
      <c r="P607" s="24"/>
      <c r="Q607" s="37">
        <v>93813</v>
      </c>
      <c r="R607" s="38" t="s">
        <v>103</v>
      </c>
      <c r="S607" s="25"/>
      <c r="T607" s="25"/>
      <c r="U607" s="39">
        <v>365009327</v>
      </c>
      <c r="V607" s="38" t="s">
        <v>144</v>
      </c>
      <c r="W607" s="40" t="s">
        <v>105</v>
      </c>
      <c r="X607" s="38" t="s">
        <v>148</v>
      </c>
      <c r="Y607" s="41">
        <v>37491</v>
      </c>
      <c r="Z607" s="24">
        <f t="shared" ca="1" si="11"/>
        <v>19</v>
      </c>
    </row>
    <row r="608" spans="1:26" x14ac:dyDescent="0.2">
      <c r="A608" s="32" t="s">
        <v>844</v>
      </c>
      <c r="B608" s="32" t="s">
        <v>192</v>
      </c>
      <c r="C608" s="33">
        <v>76591</v>
      </c>
      <c r="D608" s="34">
        <v>76369</v>
      </c>
      <c r="K608" s="34"/>
      <c r="N608" s="42">
        <v>884003350</v>
      </c>
      <c r="O608" s="36">
        <v>3031575684</v>
      </c>
      <c r="P608" s="24" t="s">
        <v>108</v>
      </c>
      <c r="Q608" s="37">
        <v>83559</v>
      </c>
      <c r="R608" s="38" t="s">
        <v>87</v>
      </c>
      <c r="S608" s="25"/>
      <c r="T608" s="25"/>
      <c r="U608" s="39">
        <v>660005429</v>
      </c>
      <c r="V608" s="38" t="s">
        <v>777</v>
      </c>
      <c r="W608" s="40" t="s">
        <v>89</v>
      </c>
      <c r="X608" s="38" t="s">
        <v>106</v>
      </c>
      <c r="Y608" s="41">
        <v>35698</v>
      </c>
      <c r="Z608" s="24">
        <f t="shared" ca="1" si="11"/>
        <v>24</v>
      </c>
    </row>
    <row r="609" spans="1:26" x14ac:dyDescent="0.2">
      <c r="A609" s="32" t="s">
        <v>735</v>
      </c>
      <c r="B609" s="32" t="s">
        <v>192</v>
      </c>
      <c r="C609" s="33">
        <v>74328</v>
      </c>
      <c r="D609" s="34">
        <v>83101</v>
      </c>
      <c r="K609" s="34"/>
      <c r="N609" s="35">
        <v>884009271</v>
      </c>
      <c r="O609" s="36">
        <v>3035057530</v>
      </c>
      <c r="P609" s="24"/>
      <c r="Q609" s="37">
        <v>77915</v>
      </c>
      <c r="R609" s="38" t="s">
        <v>103</v>
      </c>
      <c r="S609" s="25"/>
      <c r="T609" s="25"/>
      <c r="U609" s="39">
        <v>992002235</v>
      </c>
      <c r="V609" s="38" t="s">
        <v>601</v>
      </c>
      <c r="W609" s="40" t="s">
        <v>105</v>
      </c>
      <c r="X609" s="38" t="s">
        <v>106</v>
      </c>
      <c r="Y609" s="41">
        <v>42194</v>
      </c>
      <c r="Z609" s="24">
        <f t="shared" ca="1" si="11"/>
        <v>6</v>
      </c>
    </row>
    <row r="610" spans="1:26" x14ac:dyDescent="0.2">
      <c r="A610" s="32" t="s">
        <v>748</v>
      </c>
      <c r="B610" s="32" t="s">
        <v>192</v>
      </c>
      <c r="C610" s="33">
        <v>76700</v>
      </c>
      <c r="D610" s="34">
        <v>57480</v>
      </c>
      <c r="K610" s="34"/>
      <c r="N610" s="42">
        <v>889001159</v>
      </c>
      <c r="O610" s="36">
        <v>3034629606</v>
      </c>
      <c r="P610" s="24" t="s">
        <v>115</v>
      </c>
      <c r="Q610" s="37">
        <v>68858</v>
      </c>
      <c r="R610" s="38" t="s">
        <v>93</v>
      </c>
      <c r="S610" s="25"/>
      <c r="T610" s="25"/>
      <c r="U610" s="39">
        <v>220005001</v>
      </c>
      <c r="V610" s="38" t="s">
        <v>764</v>
      </c>
      <c r="W610" s="40" t="s">
        <v>89</v>
      </c>
      <c r="X610" s="38" t="s">
        <v>96</v>
      </c>
      <c r="Y610" s="41">
        <v>37390</v>
      </c>
      <c r="Z610" s="24">
        <f t="shared" ca="1" si="11"/>
        <v>19</v>
      </c>
    </row>
    <row r="611" spans="1:26" x14ac:dyDescent="0.2">
      <c r="A611" s="32" t="s">
        <v>770</v>
      </c>
      <c r="B611" s="32" t="s">
        <v>192</v>
      </c>
      <c r="C611" s="33">
        <v>23507</v>
      </c>
      <c r="D611" s="34">
        <v>97344</v>
      </c>
      <c r="K611" s="34"/>
      <c r="N611" s="42">
        <v>893007963</v>
      </c>
      <c r="O611" s="36">
        <v>3035220001</v>
      </c>
      <c r="P611" s="24"/>
      <c r="Q611" s="37">
        <v>77750</v>
      </c>
      <c r="R611" s="38" t="s">
        <v>103</v>
      </c>
      <c r="S611" s="25"/>
      <c r="T611" s="25"/>
      <c r="U611" s="39">
        <v>198003086</v>
      </c>
      <c r="V611" s="38" t="s">
        <v>603</v>
      </c>
      <c r="W611" s="40" t="s">
        <v>105</v>
      </c>
      <c r="X611" s="38" t="s">
        <v>110</v>
      </c>
      <c r="Y611" s="41">
        <v>38597</v>
      </c>
      <c r="Z611" s="24">
        <f t="shared" ca="1" si="11"/>
        <v>16</v>
      </c>
    </row>
    <row r="612" spans="1:26" x14ac:dyDescent="0.2">
      <c r="A612" s="32" t="s">
        <v>845</v>
      </c>
      <c r="B612" s="32" t="s">
        <v>192</v>
      </c>
      <c r="C612" s="33">
        <v>36768</v>
      </c>
      <c r="D612" s="34">
        <v>94466</v>
      </c>
      <c r="K612" s="34"/>
      <c r="N612" s="42">
        <v>895003624</v>
      </c>
      <c r="O612" s="36">
        <v>5056711140</v>
      </c>
      <c r="P612" s="24" t="s">
        <v>115</v>
      </c>
      <c r="Q612" s="37">
        <v>87937</v>
      </c>
      <c r="R612" s="38" t="s">
        <v>87</v>
      </c>
      <c r="S612" s="25"/>
      <c r="T612" s="25"/>
      <c r="U612" s="39">
        <v>228003664</v>
      </c>
      <c r="V612" s="38" t="s">
        <v>815</v>
      </c>
      <c r="W612" s="40" t="s">
        <v>89</v>
      </c>
      <c r="X612" s="38" t="s">
        <v>123</v>
      </c>
      <c r="Y612" s="41">
        <v>37493</v>
      </c>
      <c r="Z612" s="24">
        <f t="shared" ca="1" si="11"/>
        <v>19</v>
      </c>
    </row>
    <row r="613" spans="1:26" x14ac:dyDescent="0.2">
      <c r="A613" s="32" t="s">
        <v>772</v>
      </c>
      <c r="B613" s="32" t="s">
        <v>192</v>
      </c>
      <c r="C613" s="33">
        <v>95633</v>
      </c>
      <c r="D613" s="34">
        <v>86256</v>
      </c>
      <c r="K613" s="34"/>
      <c r="N613" s="42">
        <v>896001807</v>
      </c>
      <c r="O613" s="36">
        <v>5056306545</v>
      </c>
      <c r="P613" s="24"/>
      <c r="Q613" s="37">
        <v>48315</v>
      </c>
      <c r="R613" s="38" t="s">
        <v>103</v>
      </c>
      <c r="S613" s="25"/>
      <c r="T613" s="25"/>
      <c r="U613" s="39">
        <v>685002167</v>
      </c>
      <c r="V613" s="38" t="s">
        <v>146</v>
      </c>
      <c r="W613" s="40" t="s">
        <v>173</v>
      </c>
      <c r="X613" s="38" t="s">
        <v>101</v>
      </c>
      <c r="Y613" s="41">
        <v>39065</v>
      </c>
      <c r="Z613" s="24">
        <f t="shared" ca="1" si="11"/>
        <v>15</v>
      </c>
    </row>
    <row r="614" spans="1:26" x14ac:dyDescent="0.2">
      <c r="A614" s="32" t="s">
        <v>779</v>
      </c>
      <c r="B614" s="32" t="s">
        <v>192</v>
      </c>
      <c r="C614" s="33">
        <v>92778</v>
      </c>
      <c r="D614" s="34">
        <v>66562</v>
      </c>
      <c r="K614" s="34"/>
      <c r="N614" s="42">
        <v>896006825</v>
      </c>
      <c r="O614" s="36">
        <v>7195691314</v>
      </c>
      <c r="P614" s="24" t="s">
        <v>108</v>
      </c>
      <c r="Q614" s="37">
        <v>57418</v>
      </c>
      <c r="R614" s="38" t="s">
        <v>93</v>
      </c>
      <c r="S614" s="25"/>
      <c r="T614" s="25"/>
      <c r="U614" s="39">
        <v>715009413</v>
      </c>
      <c r="V614" s="38" t="s">
        <v>846</v>
      </c>
      <c r="W614" s="40" t="s">
        <v>117</v>
      </c>
      <c r="X614" s="38" t="s">
        <v>120</v>
      </c>
      <c r="Y614" s="41">
        <v>36426</v>
      </c>
      <c r="Z614" s="24">
        <f t="shared" ca="1" si="11"/>
        <v>22</v>
      </c>
    </row>
    <row r="615" spans="1:26" x14ac:dyDescent="0.2">
      <c r="A615" s="32" t="s">
        <v>783</v>
      </c>
      <c r="B615" s="32" t="s">
        <v>192</v>
      </c>
      <c r="C615" s="33">
        <v>87500</v>
      </c>
      <c r="D615" s="34">
        <v>68502</v>
      </c>
      <c r="K615" s="34"/>
      <c r="N615" s="42">
        <v>899004709</v>
      </c>
      <c r="O615" s="36">
        <v>5056657361</v>
      </c>
      <c r="P615" s="24" t="s">
        <v>115</v>
      </c>
      <c r="Q615" s="37">
        <v>73590</v>
      </c>
      <c r="R615" s="38" t="s">
        <v>87</v>
      </c>
      <c r="S615" s="25"/>
      <c r="T615" s="25"/>
      <c r="U615" s="39">
        <v>965008350</v>
      </c>
      <c r="V615" s="38" t="s">
        <v>722</v>
      </c>
      <c r="W615" s="40" t="s">
        <v>95</v>
      </c>
      <c r="X615" s="38" t="s">
        <v>192</v>
      </c>
      <c r="Y615" s="41">
        <v>37375</v>
      </c>
      <c r="Z615" s="24">
        <f t="shared" ca="1" si="11"/>
        <v>19</v>
      </c>
    </row>
    <row r="616" spans="1:26" x14ac:dyDescent="0.2">
      <c r="A616" s="32" t="s">
        <v>795</v>
      </c>
      <c r="B616" s="32" t="s">
        <v>192</v>
      </c>
      <c r="C616" s="33">
        <v>12454</v>
      </c>
      <c r="D616" s="34">
        <v>78389</v>
      </c>
      <c r="K616" s="34"/>
      <c r="N616" s="42">
        <v>900001203</v>
      </c>
      <c r="O616" s="36">
        <v>7192212512</v>
      </c>
      <c r="P616" s="24" t="s">
        <v>115</v>
      </c>
      <c r="Q616" s="37">
        <v>112115</v>
      </c>
      <c r="R616" s="38" t="s">
        <v>93</v>
      </c>
      <c r="S616" s="25"/>
      <c r="T616" s="25"/>
      <c r="U616" s="39">
        <v>342004383</v>
      </c>
      <c r="V616" s="38" t="s">
        <v>847</v>
      </c>
      <c r="W616" s="40" t="s">
        <v>89</v>
      </c>
      <c r="X616" s="38" t="s">
        <v>110</v>
      </c>
      <c r="Y616" s="41">
        <v>38711</v>
      </c>
      <c r="Z616" s="24">
        <f t="shared" ca="1" si="11"/>
        <v>16</v>
      </c>
    </row>
    <row r="617" spans="1:26" x14ac:dyDescent="0.2">
      <c r="A617" s="32" t="s">
        <v>798</v>
      </c>
      <c r="B617" s="32" t="s">
        <v>192</v>
      </c>
      <c r="C617" s="33">
        <v>16741</v>
      </c>
      <c r="D617" s="34">
        <v>69690</v>
      </c>
      <c r="K617" s="34"/>
      <c r="N617" s="42">
        <v>902004006</v>
      </c>
      <c r="O617" s="36">
        <v>9705610944</v>
      </c>
      <c r="P617" s="24"/>
      <c r="Q617" s="37">
        <v>73785</v>
      </c>
      <c r="R617" s="38" t="s">
        <v>103</v>
      </c>
      <c r="S617" s="25"/>
      <c r="T617" s="25"/>
      <c r="U617" s="39">
        <v>223008642</v>
      </c>
      <c r="V617" s="38" t="s">
        <v>605</v>
      </c>
      <c r="W617" s="40" t="s">
        <v>105</v>
      </c>
      <c r="X617" s="38" t="s">
        <v>209</v>
      </c>
      <c r="Y617" s="41">
        <v>37373</v>
      </c>
      <c r="Z617" s="24">
        <f t="shared" ca="1" si="11"/>
        <v>19</v>
      </c>
    </row>
    <row r="618" spans="1:26" x14ac:dyDescent="0.2">
      <c r="A618" s="32" t="s">
        <v>799</v>
      </c>
      <c r="B618" s="32" t="s">
        <v>192</v>
      </c>
      <c r="C618" s="33">
        <v>46695</v>
      </c>
      <c r="D618" s="34">
        <v>59435</v>
      </c>
      <c r="K618" s="34"/>
      <c r="N618" s="42">
        <v>902005832</v>
      </c>
      <c r="O618" s="36">
        <v>5053454032</v>
      </c>
      <c r="P618" s="24" t="s">
        <v>115</v>
      </c>
      <c r="Q618" s="37">
        <v>87395</v>
      </c>
      <c r="R618" s="38" t="s">
        <v>87</v>
      </c>
      <c r="S618" s="25"/>
      <c r="T618" s="25"/>
      <c r="U618" s="39">
        <v>940008618</v>
      </c>
      <c r="V618" s="38" t="s">
        <v>169</v>
      </c>
      <c r="W618" s="40" t="s">
        <v>173</v>
      </c>
      <c r="X618" s="38" t="s">
        <v>123</v>
      </c>
      <c r="Y618" s="41">
        <v>41846</v>
      </c>
      <c r="Z618" s="24">
        <f t="shared" ca="1" si="11"/>
        <v>7</v>
      </c>
    </row>
    <row r="619" spans="1:26" x14ac:dyDescent="0.2">
      <c r="A619" s="32" t="s">
        <v>802</v>
      </c>
      <c r="B619" s="32" t="s">
        <v>192</v>
      </c>
      <c r="C619" s="33">
        <v>60425</v>
      </c>
      <c r="D619" s="34">
        <v>43061</v>
      </c>
      <c r="K619" s="34"/>
      <c r="N619" s="42">
        <v>903005127</v>
      </c>
      <c r="O619" s="36">
        <v>3034479196</v>
      </c>
      <c r="P619" s="24" t="s">
        <v>108</v>
      </c>
      <c r="Q619" s="37">
        <v>53654</v>
      </c>
      <c r="R619" s="38" t="s">
        <v>87</v>
      </c>
      <c r="S619" s="25"/>
      <c r="T619" s="25"/>
      <c r="U619" s="39">
        <v>433000612</v>
      </c>
      <c r="V619" s="38" t="s">
        <v>171</v>
      </c>
      <c r="W619" s="40" t="s">
        <v>95</v>
      </c>
      <c r="X619" s="38" t="s">
        <v>101</v>
      </c>
      <c r="Y619" s="41">
        <v>37780</v>
      </c>
      <c r="Z619" s="24">
        <f t="shared" ca="1" si="11"/>
        <v>18</v>
      </c>
    </row>
    <row r="620" spans="1:26" x14ac:dyDescent="0.2">
      <c r="A620" s="32" t="s">
        <v>804</v>
      </c>
      <c r="B620" s="32" t="s">
        <v>192</v>
      </c>
      <c r="C620" s="33">
        <v>30124</v>
      </c>
      <c r="D620" s="34">
        <v>32292</v>
      </c>
      <c r="K620" s="34"/>
      <c r="N620" s="42">
        <v>904001329</v>
      </c>
      <c r="O620" s="36">
        <v>9704075460</v>
      </c>
      <c r="P620" s="24" t="s">
        <v>86</v>
      </c>
      <c r="Q620" s="37">
        <v>40652</v>
      </c>
      <c r="R620" s="38" t="s">
        <v>87</v>
      </c>
      <c r="S620" s="25"/>
      <c r="T620" s="25"/>
      <c r="U620" s="39">
        <v>348001418</v>
      </c>
      <c r="V620" s="38" t="s">
        <v>816</v>
      </c>
      <c r="W620" s="40" t="s">
        <v>117</v>
      </c>
      <c r="X620" s="38" t="s">
        <v>106</v>
      </c>
      <c r="Y620" s="41">
        <v>36709</v>
      </c>
      <c r="Z620" s="24">
        <f t="shared" ca="1" si="11"/>
        <v>21</v>
      </c>
    </row>
    <row r="621" spans="1:26" x14ac:dyDescent="0.2">
      <c r="A621" s="32" t="s">
        <v>821</v>
      </c>
      <c r="B621" s="32" t="s">
        <v>192</v>
      </c>
      <c r="C621" s="33">
        <v>35260</v>
      </c>
      <c r="D621" s="34">
        <v>108643</v>
      </c>
      <c r="K621" s="34"/>
      <c r="N621" s="42">
        <v>904005434</v>
      </c>
      <c r="O621" s="36">
        <v>9706097340</v>
      </c>
      <c r="P621" s="24" t="s">
        <v>86</v>
      </c>
      <c r="Q621" s="37">
        <v>109746</v>
      </c>
      <c r="R621" s="38" t="s">
        <v>87</v>
      </c>
      <c r="S621" s="25"/>
      <c r="T621" s="25"/>
      <c r="U621" s="39">
        <v>854005158</v>
      </c>
      <c r="V621" s="38" t="s">
        <v>848</v>
      </c>
      <c r="W621" s="40" t="s">
        <v>95</v>
      </c>
      <c r="X621" s="38" t="s">
        <v>178</v>
      </c>
      <c r="Y621" s="41">
        <v>37074</v>
      </c>
      <c r="Z621" s="24">
        <f t="shared" ca="1" si="11"/>
        <v>20</v>
      </c>
    </row>
    <row r="622" spans="1:26" x14ac:dyDescent="0.2">
      <c r="A622" s="32" t="s">
        <v>827</v>
      </c>
      <c r="B622" s="32" t="s">
        <v>192</v>
      </c>
      <c r="C622" s="33">
        <v>11431</v>
      </c>
      <c r="D622" s="34">
        <v>67750</v>
      </c>
      <c r="K622" s="34"/>
      <c r="N622" s="42">
        <v>905007977</v>
      </c>
      <c r="O622" s="36">
        <v>9706674988</v>
      </c>
      <c r="P622" s="24"/>
      <c r="Q622" s="37">
        <v>75337</v>
      </c>
      <c r="R622" s="38" t="s">
        <v>103</v>
      </c>
      <c r="S622" s="25"/>
      <c r="T622" s="25"/>
      <c r="U622" s="39">
        <v>327005545</v>
      </c>
      <c r="V622" s="38" t="s">
        <v>425</v>
      </c>
      <c r="W622" s="40" t="s">
        <v>117</v>
      </c>
      <c r="X622" s="38" t="s">
        <v>106</v>
      </c>
      <c r="Y622" s="41">
        <v>36407</v>
      </c>
      <c r="Z622" s="24">
        <f t="shared" ca="1" si="11"/>
        <v>22</v>
      </c>
    </row>
    <row r="623" spans="1:26" x14ac:dyDescent="0.2">
      <c r="A623" s="32" t="s">
        <v>828</v>
      </c>
      <c r="B623" s="32" t="s">
        <v>192</v>
      </c>
      <c r="C623" s="33">
        <v>37676</v>
      </c>
      <c r="D623" s="34">
        <v>114887</v>
      </c>
      <c r="K623" s="34"/>
      <c r="N623" s="42">
        <v>907004260</v>
      </c>
      <c r="O623" s="36">
        <v>9706756847</v>
      </c>
      <c r="P623" s="24" t="s">
        <v>86</v>
      </c>
      <c r="Q623" s="37">
        <v>74113</v>
      </c>
      <c r="R623" s="38" t="s">
        <v>93</v>
      </c>
      <c r="S623" s="25"/>
      <c r="T623" s="25"/>
      <c r="U623" s="39">
        <v>464001556</v>
      </c>
      <c r="V623" s="38" t="s">
        <v>849</v>
      </c>
      <c r="W623" s="40" t="s">
        <v>105</v>
      </c>
      <c r="X623" s="38" t="s">
        <v>123</v>
      </c>
      <c r="Y623" s="41">
        <v>39100</v>
      </c>
      <c r="Z623" s="24">
        <f t="shared" ca="1" si="11"/>
        <v>15</v>
      </c>
    </row>
    <row r="624" spans="1:26" x14ac:dyDescent="0.2">
      <c r="A624" s="32" t="s">
        <v>829</v>
      </c>
      <c r="B624" s="32" t="s">
        <v>192</v>
      </c>
      <c r="C624" s="33">
        <v>92568</v>
      </c>
      <c r="D624" s="34">
        <v>57981</v>
      </c>
      <c r="K624" s="34"/>
      <c r="N624" s="42">
        <v>907007089</v>
      </c>
      <c r="O624" s="36">
        <v>9704078104</v>
      </c>
      <c r="P624" s="24" t="s">
        <v>115</v>
      </c>
      <c r="Q624" s="37">
        <v>80345</v>
      </c>
      <c r="R624" s="38" t="s">
        <v>87</v>
      </c>
      <c r="S624" s="25"/>
      <c r="T624" s="25"/>
      <c r="U624" s="39">
        <v>608002596</v>
      </c>
      <c r="V624" s="38" t="s">
        <v>607</v>
      </c>
      <c r="W624" s="40" t="s">
        <v>105</v>
      </c>
      <c r="X624" s="38" t="s">
        <v>106</v>
      </c>
      <c r="Y624" s="41">
        <v>39255</v>
      </c>
      <c r="Z624" s="24">
        <f t="shared" ca="1" si="11"/>
        <v>14</v>
      </c>
    </row>
    <row r="625" spans="1:26" x14ac:dyDescent="0.2">
      <c r="A625" s="32" t="s">
        <v>831</v>
      </c>
      <c r="B625" s="32" t="s">
        <v>192</v>
      </c>
      <c r="C625" s="33">
        <v>38299</v>
      </c>
      <c r="D625" s="34">
        <v>59336</v>
      </c>
      <c r="K625" s="34"/>
      <c r="N625" s="42">
        <v>907007584</v>
      </c>
      <c r="O625" s="36">
        <v>5057909707</v>
      </c>
      <c r="P625" s="24" t="s">
        <v>92</v>
      </c>
      <c r="Q625" s="37">
        <v>115337</v>
      </c>
      <c r="R625" s="38" t="s">
        <v>87</v>
      </c>
      <c r="S625" s="25"/>
      <c r="T625" s="25"/>
      <c r="U625" s="39">
        <v>415009070</v>
      </c>
      <c r="V625" s="38" t="s">
        <v>360</v>
      </c>
      <c r="W625" s="40" t="s">
        <v>89</v>
      </c>
      <c r="X625" s="38" t="s">
        <v>192</v>
      </c>
      <c r="Y625" s="41">
        <v>41669</v>
      </c>
      <c r="Z625" s="24">
        <f t="shared" ca="1" si="11"/>
        <v>8</v>
      </c>
    </row>
    <row r="626" spans="1:26" x14ac:dyDescent="0.2">
      <c r="A626" s="32" t="s">
        <v>841</v>
      </c>
      <c r="B626" s="32" t="s">
        <v>192</v>
      </c>
      <c r="C626" s="33">
        <v>56576</v>
      </c>
      <c r="D626" s="34">
        <v>70337</v>
      </c>
      <c r="K626" s="34"/>
      <c r="N626" s="42">
        <v>908009023</v>
      </c>
      <c r="O626" s="36">
        <v>9701376854</v>
      </c>
      <c r="P626" s="24" t="s">
        <v>98</v>
      </c>
      <c r="Q626" s="37">
        <v>51515</v>
      </c>
      <c r="R626" s="38" t="s">
        <v>93</v>
      </c>
      <c r="S626" s="25"/>
      <c r="T626" s="25"/>
      <c r="U626" s="39">
        <v>179001922</v>
      </c>
      <c r="V626" s="38" t="s">
        <v>362</v>
      </c>
      <c r="W626" s="40" t="s">
        <v>105</v>
      </c>
      <c r="X626" s="38" t="s">
        <v>90</v>
      </c>
      <c r="Y626" s="41">
        <v>41692</v>
      </c>
      <c r="Z626" s="24">
        <f t="shared" ca="1" si="11"/>
        <v>8</v>
      </c>
    </row>
    <row r="627" spans="1:26" x14ac:dyDescent="0.2">
      <c r="A627" s="32" t="s">
        <v>850</v>
      </c>
      <c r="B627" s="32" t="s">
        <v>192</v>
      </c>
      <c r="C627" s="33">
        <v>67561</v>
      </c>
      <c r="D627" s="34">
        <v>91259</v>
      </c>
      <c r="K627" s="34"/>
      <c r="N627" s="42">
        <v>909006073</v>
      </c>
      <c r="O627" s="36">
        <v>7191657646</v>
      </c>
      <c r="P627" s="24" t="s">
        <v>115</v>
      </c>
      <c r="Q627" s="37">
        <v>87706</v>
      </c>
      <c r="R627" s="38" t="s">
        <v>87</v>
      </c>
      <c r="S627" s="25"/>
      <c r="T627" s="25"/>
      <c r="U627" s="39">
        <v>893007963</v>
      </c>
      <c r="V627" s="38" t="s">
        <v>609</v>
      </c>
      <c r="W627" s="40" t="s">
        <v>117</v>
      </c>
      <c r="X627" s="38" t="s">
        <v>192</v>
      </c>
      <c r="Y627" s="41">
        <v>39006</v>
      </c>
      <c r="Z627" s="24">
        <f t="shared" ca="1" si="11"/>
        <v>15</v>
      </c>
    </row>
    <row r="628" spans="1:26" x14ac:dyDescent="0.2">
      <c r="A628" s="32" t="s">
        <v>851</v>
      </c>
      <c r="B628" s="32" t="s">
        <v>192</v>
      </c>
      <c r="C628" s="33">
        <v>80842</v>
      </c>
      <c r="D628" s="34">
        <v>64682</v>
      </c>
      <c r="K628" s="34"/>
      <c r="N628" s="42">
        <v>910002208</v>
      </c>
      <c r="O628" s="36">
        <v>3031780498</v>
      </c>
      <c r="P628" s="24" t="s">
        <v>108</v>
      </c>
      <c r="Q628" s="37">
        <v>73482</v>
      </c>
      <c r="R628" s="38" t="s">
        <v>87</v>
      </c>
      <c r="S628" s="25"/>
      <c r="T628" s="25"/>
      <c r="U628" s="39">
        <v>450008263</v>
      </c>
      <c r="V628" s="38" t="s">
        <v>611</v>
      </c>
      <c r="W628" s="40" t="s">
        <v>89</v>
      </c>
      <c r="X628" s="38" t="s">
        <v>90</v>
      </c>
      <c r="Y628" s="41">
        <v>37177</v>
      </c>
      <c r="Z628" s="24">
        <f t="shared" ca="1" si="11"/>
        <v>20</v>
      </c>
    </row>
    <row r="629" spans="1:26" x14ac:dyDescent="0.2">
      <c r="A629" s="32" t="s">
        <v>852</v>
      </c>
      <c r="B629" s="32" t="s">
        <v>192</v>
      </c>
      <c r="C629" s="33">
        <v>83124</v>
      </c>
      <c r="D629" s="34">
        <v>116497</v>
      </c>
      <c r="K629" s="34"/>
      <c r="N629" s="42">
        <v>910006892</v>
      </c>
      <c r="O629" s="36">
        <v>7197600603</v>
      </c>
      <c r="P629" s="24" t="s">
        <v>98</v>
      </c>
      <c r="Q629" s="37">
        <v>94749</v>
      </c>
      <c r="R629" s="38" t="s">
        <v>87</v>
      </c>
      <c r="S629" s="25"/>
      <c r="T629" s="25"/>
      <c r="U629" s="39">
        <v>724005925</v>
      </c>
      <c r="V629" s="38" t="s">
        <v>701</v>
      </c>
      <c r="W629" s="40" t="s">
        <v>105</v>
      </c>
      <c r="X629" s="38" t="s">
        <v>101</v>
      </c>
      <c r="Y629" s="41">
        <v>37700</v>
      </c>
      <c r="Z629" s="24">
        <f t="shared" ca="1" si="11"/>
        <v>18</v>
      </c>
    </row>
    <row r="630" spans="1:26" x14ac:dyDescent="0.2">
      <c r="A630" s="32" t="s">
        <v>853</v>
      </c>
      <c r="B630" s="32" t="s">
        <v>192</v>
      </c>
      <c r="C630" s="33">
        <v>54518</v>
      </c>
      <c r="D630" s="34">
        <v>119428</v>
      </c>
      <c r="K630" s="34"/>
      <c r="N630" s="42">
        <v>911008047</v>
      </c>
      <c r="O630" s="36">
        <v>5052387348</v>
      </c>
      <c r="P630" s="24" t="s">
        <v>108</v>
      </c>
      <c r="Q630" s="37">
        <v>119985</v>
      </c>
      <c r="R630" s="38" t="s">
        <v>87</v>
      </c>
      <c r="S630" s="25"/>
      <c r="T630" s="25"/>
      <c r="U630" s="39">
        <v>476000694</v>
      </c>
      <c r="V630" s="38" t="s">
        <v>613</v>
      </c>
      <c r="W630" s="40" t="s">
        <v>95</v>
      </c>
      <c r="X630" s="38" t="s">
        <v>110</v>
      </c>
      <c r="Y630" s="41">
        <v>42345</v>
      </c>
      <c r="Z630" s="24">
        <f t="shared" ca="1" si="11"/>
        <v>6</v>
      </c>
    </row>
    <row r="631" spans="1:26" x14ac:dyDescent="0.2">
      <c r="A631" s="32" t="s">
        <v>854</v>
      </c>
      <c r="B631" s="32" t="s">
        <v>192</v>
      </c>
      <c r="C631" s="33">
        <v>69472</v>
      </c>
      <c r="D631" s="34">
        <v>103099</v>
      </c>
      <c r="K631" s="34"/>
      <c r="N631" s="42">
        <v>914006664</v>
      </c>
      <c r="O631" s="36">
        <v>5051682521</v>
      </c>
      <c r="P631" s="24" t="s">
        <v>115</v>
      </c>
      <c r="Q631" s="37">
        <v>76557</v>
      </c>
      <c r="R631" s="38" t="s">
        <v>87</v>
      </c>
      <c r="S631" s="25"/>
      <c r="T631" s="25"/>
      <c r="U631" s="39">
        <v>953001503</v>
      </c>
      <c r="V631" s="38" t="s">
        <v>615</v>
      </c>
      <c r="W631" s="40" t="s">
        <v>89</v>
      </c>
      <c r="X631" s="38" t="s">
        <v>178</v>
      </c>
      <c r="Y631" s="41">
        <v>38193</v>
      </c>
      <c r="Z631" s="24">
        <f t="shared" ca="1" si="11"/>
        <v>17</v>
      </c>
    </row>
    <row r="632" spans="1:26" x14ac:dyDescent="0.2">
      <c r="A632" s="32" t="s">
        <v>855</v>
      </c>
      <c r="B632" s="32" t="s">
        <v>192</v>
      </c>
      <c r="C632" s="33">
        <v>36703</v>
      </c>
      <c r="D632" s="34">
        <v>63552</v>
      </c>
      <c r="K632" s="34"/>
      <c r="N632" s="42">
        <v>917009448</v>
      </c>
      <c r="O632" s="36">
        <v>7197226463</v>
      </c>
      <c r="P632" s="24" t="s">
        <v>115</v>
      </c>
      <c r="Q632" s="37">
        <v>47360</v>
      </c>
      <c r="R632" s="38" t="s">
        <v>87</v>
      </c>
      <c r="S632" s="25"/>
      <c r="T632" s="25"/>
      <c r="U632" s="39">
        <v>503001546</v>
      </c>
      <c r="V632" s="38" t="s">
        <v>765</v>
      </c>
      <c r="W632" s="40" t="s">
        <v>89</v>
      </c>
      <c r="X632" s="38" t="s">
        <v>110</v>
      </c>
      <c r="Y632" s="41">
        <v>39450</v>
      </c>
      <c r="Z632" s="24">
        <f t="shared" ca="1" si="11"/>
        <v>14</v>
      </c>
    </row>
    <row r="633" spans="1:26" x14ac:dyDescent="0.2">
      <c r="A633" s="32" t="s">
        <v>856</v>
      </c>
      <c r="B633" s="32" t="s">
        <v>192</v>
      </c>
      <c r="C633" s="33">
        <v>94284</v>
      </c>
      <c r="D633" s="34">
        <v>63182</v>
      </c>
      <c r="K633" s="34"/>
      <c r="N633" s="42">
        <v>917009993</v>
      </c>
      <c r="O633" s="36">
        <v>7196166452</v>
      </c>
      <c r="P633" s="24" t="s">
        <v>92</v>
      </c>
      <c r="Q633" s="37">
        <v>86167</v>
      </c>
      <c r="R633" s="38" t="s">
        <v>93</v>
      </c>
      <c r="S633" s="25"/>
      <c r="T633" s="25"/>
      <c r="U633" s="39">
        <v>134005655</v>
      </c>
      <c r="V633" s="38" t="s">
        <v>703</v>
      </c>
      <c r="W633" s="40" t="s">
        <v>89</v>
      </c>
      <c r="X633" s="38" t="s">
        <v>166</v>
      </c>
      <c r="Y633" s="41">
        <v>35665</v>
      </c>
      <c r="Z633" s="24">
        <f t="shared" ca="1" si="11"/>
        <v>24</v>
      </c>
    </row>
    <row r="634" spans="1:26" x14ac:dyDescent="0.2">
      <c r="A634" s="32" t="s">
        <v>857</v>
      </c>
      <c r="B634" s="32" t="s">
        <v>192</v>
      </c>
      <c r="C634" s="33">
        <v>37342</v>
      </c>
      <c r="D634" s="34">
        <v>59574</v>
      </c>
      <c r="K634" s="34"/>
      <c r="N634" s="42">
        <v>918007446</v>
      </c>
      <c r="O634" s="36">
        <v>3034111882</v>
      </c>
      <c r="P634" s="24"/>
      <c r="Q634" s="37">
        <v>73889</v>
      </c>
      <c r="R634" s="38" t="s">
        <v>103</v>
      </c>
      <c r="S634" s="25"/>
      <c r="T634" s="25"/>
      <c r="U634" s="39">
        <v>383000538</v>
      </c>
      <c r="V634" s="38" t="s">
        <v>850</v>
      </c>
      <c r="W634" s="40" t="s">
        <v>89</v>
      </c>
      <c r="X634" s="38" t="s">
        <v>101</v>
      </c>
      <c r="Y634" s="41">
        <v>35991</v>
      </c>
      <c r="Z634" s="24">
        <f t="shared" ca="1" si="11"/>
        <v>23</v>
      </c>
    </row>
    <row r="635" spans="1:26" x14ac:dyDescent="0.2">
      <c r="A635" s="32" t="s">
        <v>858</v>
      </c>
      <c r="B635" s="32" t="s">
        <v>192</v>
      </c>
      <c r="C635" s="33">
        <v>42799</v>
      </c>
      <c r="D635" s="34">
        <v>101119</v>
      </c>
      <c r="K635" s="34"/>
      <c r="N635" s="42">
        <v>923009559</v>
      </c>
      <c r="O635" s="36">
        <v>3037172882</v>
      </c>
      <c r="P635" s="24"/>
      <c r="Q635" s="37">
        <v>31247</v>
      </c>
      <c r="R635" s="38" t="s">
        <v>103</v>
      </c>
      <c r="S635" s="25"/>
      <c r="T635" s="25"/>
      <c r="U635" s="39">
        <v>581004744</v>
      </c>
      <c r="V635" s="38" t="s">
        <v>617</v>
      </c>
      <c r="W635" s="40" t="s">
        <v>89</v>
      </c>
      <c r="X635" s="38" t="s">
        <v>123</v>
      </c>
      <c r="Y635" s="41">
        <v>37179</v>
      </c>
      <c r="Z635" s="24">
        <f t="shared" ca="1" si="11"/>
        <v>20</v>
      </c>
    </row>
    <row r="636" spans="1:26" x14ac:dyDescent="0.2">
      <c r="A636" s="32" t="s">
        <v>859</v>
      </c>
      <c r="B636" s="32" t="s">
        <v>192</v>
      </c>
      <c r="C636" s="33">
        <v>52329</v>
      </c>
      <c r="D636" s="34">
        <v>47417</v>
      </c>
      <c r="K636" s="34"/>
      <c r="N636" s="42">
        <v>925003333</v>
      </c>
      <c r="O636" s="36">
        <v>5058400261</v>
      </c>
      <c r="P636" s="24" t="s">
        <v>108</v>
      </c>
      <c r="Q636" s="37">
        <v>57992</v>
      </c>
      <c r="R636" s="38" t="s">
        <v>87</v>
      </c>
      <c r="S636" s="25"/>
      <c r="T636" s="25"/>
      <c r="U636" s="39">
        <v>839002637</v>
      </c>
      <c r="V636" s="38" t="s">
        <v>619</v>
      </c>
      <c r="W636" s="40" t="s">
        <v>100</v>
      </c>
      <c r="X636" s="38" t="s">
        <v>96</v>
      </c>
      <c r="Y636" s="41">
        <v>39065</v>
      </c>
      <c r="Z636" s="24">
        <f t="shared" ca="1" si="11"/>
        <v>15</v>
      </c>
    </row>
    <row r="637" spans="1:26" x14ac:dyDescent="0.2">
      <c r="A637" s="32" t="s">
        <v>860</v>
      </c>
      <c r="B637" s="32" t="s">
        <v>192</v>
      </c>
      <c r="C637" s="33">
        <v>35673</v>
      </c>
      <c r="D637" s="34">
        <v>44229</v>
      </c>
      <c r="K637" s="34"/>
      <c r="N637" s="42">
        <v>925009794</v>
      </c>
      <c r="O637" s="36">
        <v>3037919826</v>
      </c>
      <c r="P637" s="24" t="s">
        <v>86</v>
      </c>
      <c r="Q637" s="37">
        <v>53348</v>
      </c>
      <c r="R637" s="38" t="s">
        <v>87</v>
      </c>
      <c r="S637" s="25"/>
      <c r="T637" s="25"/>
      <c r="U637" s="39">
        <v>837005769</v>
      </c>
      <c r="V637" s="38" t="s">
        <v>427</v>
      </c>
      <c r="W637" s="40" t="s">
        <v>100</v>
      </c>
      <c r="X637" s="38" t="s">
        <v>101</v>
      </c>
      <c r="Y637" s="41">
        <v>35978</v>
      </c>
      <c r="Z637" s="24">
        <f t="shared" ca="1" si="11"/>
        <v>23</v>
      </c>
    </row>
    <row r="638" spans="1:26" x14ac:dyDescent="0.2">
      <c r="A638" s="32" t="s">
        <v>861</v>
      </c>
      <c r="B638" s="32" t="s">
        <v>192</v>
      </c>
      <c r="C638" s="33">
        <v>61532</v>
      </c>
      <c r="D638" s="34">
        <v>111943</v>
      </c>
      <c r="K638" s="34"/>
      <c r="N638" s="42">
        <v>928008012</v>
      </c>
      <c r="O638" s="36">
        <v>5055998691</v>
      </c>
      <c r="P638" s="24"/>
      <c r="Q638" s="37">
        <v>69116</v>
      </c>
      <c r="R638" s="38" t="s">
        <v>103</v>
      </c>
      <c r="S638" s="25"/>
      <c r="T638" s="25"/>
      <c r="U638" s="39">
        <v>557004736</v>
      </c>
      <c r="V638" s="38" t="s">
        <v>817</v>
      </c>
      <c r="W638" s="40" t="s">
        <v>100</v>
      </c>
      <c r="X638" s="38" t="s">
        <v>192</v>
      </c>
      <c r="Y638" s="41">
        <v>39549</v>
      </c>
      <c r="Z638" s="24">
        <f t="shared" ca="1" si="11"/>
        <v>13</v>
      </c>
    </row>
    <row r="639" spans="1:26" x14ac:dyDescent="0.2">
      <c r="A639" s="32" t="s">
        <v>153</v>
      </c>
      <c r="B639" s="32" t="s">
        <v>96</v>
      </c>
      <c r="C639" s="33">
        <v>13405</v>
      </c>
      <c r="D639" s="34">
        <v>47714</v>
      </c>
      <c r="K639" s="34"/>
      <c r="N639" s="42">
        <v>928008786</v>
      </c>
      <c r="O639" s="36">
        <v>3035157707</v>
      </c>
      <c r="P639" s="24" t="s">
        <v>115</v>
      </c>
      <c r="Q639" s="37">
        <v>89000</v>
      </c>
      <c r="R639" s="38" t="s">
        <v>87</v>
      </c>
      <c r="S639" s="25"/>
      <c r="T639" s="25"/>
      <c r="U639" s="39">
        <v>516001018</v>
      </c>
      <c r="V639" s="38" t="s">
        <v>149</v>
      </c>
      <c r="W639" s="40" t="s">
        <v>100</v>
      </c>
      <c r="X639" s="38" t="s">
        <v>123</v>
      </c>
      <c r="Y639" s="41">
        <v>36920</v>
      </c>
      <c r="Z639" s="24">
        <f t="shared" ca="1" si="11"/>
        <v>21</v>
      </c>
    </row>
    <row r="640" spans="1:26" x14ac:dyDescent="0.2">
      <c r="A640" s="32" t="s">
        <v>159</v>
      </c>
      <c r="B640" s="32" t="s">
        <v>96</v>
      </c>
      <c r="C640" s="33">
        <v>26888</v>
      </c>
      <c r="D640" s="34">
        <v>89965</v>
      </c>
      <c r="K640" s="34"/>
      <c r="N640" s="42">
        <v>930003657</v>
      </c>
      <c r="O640" s="36">
        <v>5056650531</v>
      </c>
      <c r="P640" s="24" t="s">
        <v>115</v>
      </c>
      <c r="Q640" s="37">
        <v>74278</v>
      </c>
      <c r="R640" s="38" t="s">
        <v>93</v>
      </c>
      <c r="S640" s="25"/>
      <c r="T640" s="25"/>
      <c r="U640" s="39">
        <v>586008430</v>
      </c>
      <c r="V640" s="38" t="s">
        <v>862</v>
      </c>
      <c r="W640" s="40" t="s">
        <v>117</v>
      </c>
      <c r="X640" s="38" t="s">
        <v>224</v>
      </c>
      <c r="Y640" s="41">
        <v>35210</v>
      </c>
      <c r="Z640" s="24">
        <f t="shared" ca="1" si="11"/>
        <v>25</v>
      </c>
    </row>
    <row r="641" spans="1:26" x14ac:dyDescent="0.2">
      <c r="A641" s="32" t="s">
        <v>170</v>
      </c>
      <c r="B641" s="32" t="s">
        <v>96</v>
      </c>
      <c r="C641" s="33">
        <v>60583</v>
      </c>
      <c r="D641" s="34">
        <v>49416</v>
      </c>
      <c r="K641" s="34"/>
      <c r="N641" s="42">
        <v>930009968</v>
      </c>
      <c r="O641" s="36">
        <v>9705089157</v>
      </c>
      <c r="P641" s="24" t="s">
        <v>108</v>
      </c>
      <c r="Q641" s="37">
        <v>127835</v>
      </c>
      <c r="R641" s="38" t="s">
        <v>87</v>
      </c>
      <c r="S641" s="25"/>
      <c r="T641" s="25"/>
      <c r="U641" s="39">
        <v>751003836</v>
      </c>
      <c r="V641" s="38" t="s">
        <v>851</v>
      </c>
      <c r="W641" s="40" t="s">
        <v>89</v>
      </c>
      <c r="X641" s="38" t="s">
        <v>192</v>
      </c>
      <c r="Y641" s="41">
        <v>38236</v>
      </c>
      <c r="Z641" s="24">
        <f t="shared" ca="1" si="11"/>
        <v>17</v>
      </c>
    </row>
    <row r="642" spans="1:26" x14ac:dyDescent="0.2">
      <c r="A642" s="32" t="s">
        <v>188</v>
      </c>
      <c r="B642" s="32" t="s">
        <v>96</v>
      </c>
      <c r="C642" s="33">
        <v>77222</v>
      </c>
      <c r="D642" s="34">
        <v>28142</v>
      </c>
      <c r="K642" s="34"/>
      <c r="N642" s="42">
        <v>931006967</v>
      </c>
      <c r="O642" s="36">
        <v>9704694995</v>
      </c>
      <c r="P642" s="24" t="s">
        <v>86</v>
      </c>
      <c r="Q642" s="37">
        <v>118731</v>
      </c>
      <c r="R642" s="38" t="s">
        <v>87</v>
      </c>
      <c r="S642" s="25"/>
      <c r="T642" s="25"/>
      <c r="U642" s="39">
        <v>239007621</v>
      </c>
      <c r="V642" s="38" t="s">
        <v>285</v>
      </c>
      <c r="W642" s="40" t="s">
        <v>105</v>
      </c>
      <c r="X642" s="38" t="s">
        <v>120</v>
      </c>
      <c r="Y642" s="41">
        <v>36035</v>
      </c>
      <c r="Z642" s="24">
        <f t="shared" ref="Z642:Z699" ca="1" si="12">DATEDIF(Y642,TODAY(),"Y")</f>
        <v>23</v>
      </c>
    </row>
    <row r="643" spans="1:26" x14ac:dyDescent="0.2">
      <c r="A643" s="32" t="s">
        <v>203</v>
      </c>
      <c r="B643" s="32" t="s">
        <v>96</v>
      </c>
      <c r="C643" s="33">
        <v>67123</v>
      </c>
      <c r="D643" s="34">
        <v>70167</v>
      </c>
      <c r="K643" s="34"/>
      <c r="N643" s="42">
        <v>931009689</v>
      </c>
      <c r="O643" s="36">
        <v>3038652588</v>
      </c>
      <c r="P643" s="24" t="s">
        <v>108</v>
      </c>
      <c r="Q643" s="37">
        <v>60450</v>
      </c>
      <c r="R643" s="38" t="s">
        <v>87</v>
      </c>
      <c r="S643" s="25"/>
      <c r="T643" s="25"/>
      <c r="U643" s="39">
        <v>203002848</v>
      </c>
      <c r="V643" s="38" t="s">
        <v>287</v>
      </c>
      <c r="W643" s="40" t="s">
        <v>105</v>
      </c>
      <c r="X643" s="38" t="s">
        <v>106</v>
      </c>
      <c r="Y643" s="41">
        <v>41469</v>
      </c>
      <c r="Z643" s="24">
        <f t="shared" ca="1" si="12"/>
        <v>8</v>
      </c>
    </row>
    <row r="644" spans="1:26" x14ac:dyDescent="0.2">
      <c r="A644" s="32" t="s">
        <v>235</v>
      </c>
      <c r="B644" s="32" t="s">
        <v>96</v>
      </c>
      <c r="C644" s="33">
        <v>13584</v>
      </c>
      <c r="D644" s="34">
        <v>53019</v>
      </c>
      <c r="K644" s="34"/>
      <c r="N644" s="42">
        <v>934008045</v>
      </c>
      <c r="O644" s="36">
        <v>3035228292</v>
      </c>
      <c r="P644" s="24" t="s">
        <v>115</v>
      </c>
      <c r="Q644" s="37">
        <v>65825</v>
      </c>
      <c r="R644" s="38" t="s">
        <v>87</v>
      </c>
      <c r="S644" s="25"/>
      <c r="T644" s="25"/>
      <c r="U644" s="39">
        <v>394006818</v>
      </c>
      <c r="V644" s="38" t="s">
        <v>723</v>
      </c>
      <c r="W644" s="40" t="s">
        <v>105</v>
      </c>
      <c r="X644" s="38" t="s">
        <v>96</v>
      </c>
      <c r="Y644" s="41">
        <v>37288</v>
      </c>
      <c r="Z644" s="24">
        <f t="shared" ca="1" si="12"/>
        <v>20</v>
      </c>
    </row>
    <row r="645" spans="1:26" x14ac:dyDescent="0.2">
      <c r="A645" s="32" t="s">
        <v>241</v>
      </c>
      <c r="B645" s="32" t="s">
        <v>96</v>
      </c>
      <c r="C645" s="33">
        <v>14146</v>
      </c>
      <c r="D645" s="34">
        <v>88474</v>
      </c>
      <c r="K645" s="34"/>
      <c r="N645" s="42">
        <v>935007881</v>
      </c>
      <c r="O645" s="36">
        <v>3033679666</v>
      </c>
      <c r="P645" s="24" t="s">
        <v>98</v>
      </c>
      <c r="Q645" s="37">
        <v>50312</v>
      </c>
      <c r="R645" s="38" t="s">
        <v>87</v>
      </c>
      <c r="S645" s="25"/>
      <c r="T645" s="25"/>
      <c r="U645" s="39">
        <v>302006593</v>
      </c>
      <c r="V645" s="38" t="s">
        <v>863</v>
      </c>
      <c r="W645" s="40" t="s">
        <v>95</v>
      </c>
      <c r="X645" s="38" t="s">
        <v>110</v>
      </c>
      <c r="Y645" s="41">
        <v>35091</v>
      </c>
      <c r="Z645" s="24">
        <f t="shared" ca="1" si="12"/>
        <v>26</v>
      </c>
    </row>
    <row r="646" spans="1:26" x14ac:dyDescent="0.2">
      <c r="A646" s="32" t="s">
        <v>258</v>
      </c>
      <c r="B646" s="32" t="s">
        <v>96</v>
      </c>
      <c r="C646" s="33">
        <v>73376</v>
      </c>
      <c r="D646" s="34">
        <v>86696</v>
      </c>
      <c r="K646" s="34"/>
      <c r="N646" s="42">
        <v>936001320</v>
      </c>
      <c r="O646" s="36">
        <v>3032456406</v>
      </c>
      <c r="P646" s="24"/>
      <c r="Q646" s="37">
        <v>84016</v>
      </c>
      <c r="R646" s="38" t="s">
        <v>103</v>
      </c>
      <c r="S646" s="25"/>
      <c r="T646" s="25"/>
      <c r="U646" s="39">
        <v>766004790</v>
      </c>
      <c r="V646" s="38" t="s">
        <v>864</v>
      </c>
      <c r="W646" s="40" t="s">
        <v>105</v>
      </c>
      <c r="X646" s="38" t="s">
        <v>224</v>
      </c>
      <c r="Y646" s="41">
        <v>35460</v>
      </c>
      <c r="Z646" s="24">
        <f t="shared" ca="1" si="12"/>
        <v>25</v>
      </c>
    </row>
    <row r="647" spans="1:26" x14ac:dyDescent="0.2">
      <c r="A647" s="32" t="s">
        <v>260</v>
      </c>
      <c r="B647" s="32" t="s">
        <v>96</v>
      </c>
      <c r="C647" s="33">
        <v>89297</v>
      </c>
      <c r="D647" s="34">
        <v>81900</v>
      </c>
      <c r="K647" s="34"/>
      <c r="N647" s="42">
        <v>936003296</v>
      </c>
      <c r="O647" s="36">
        <v>5054618773</v>
      </c>
      <c r="P647" s="24" t="s">
        <v>115</v>
      </c>
      <c r="Q647" s="37">
        <v>62765</v>
      </c>
      <c r="R647" s="38" t="s">
        <v>87</v>
      </c>
      <c r="S647" s="25"/>
      <c r="T647" s="25"/>
      <c r="U647" s="39">
        <v>998001277</v>
      </c>
      <c r="V647" s="38" t="s">
        <v>620</v>
      </c>
      <c r="W647" s="40" t="s">
        <v>117</v>
      </c>
      <c r="X647" s="38" t="s">
        <v>90</v>
      </c>
      <c r="Y647" s="41">
        <v>38006</v>
      </c>
      <c r="Z647" s="24">
        <f t="shared" ca="1" si="12"/>
        <v>18</v>
      </c>
    </row>
    <row r="648" spans="1:26" x14ac:dyDescent="0.2">
      <c r="A648" s="32" t="s">
        <v>272</v>
      </c>
      <c r="B648" s="32" t="s">
        <v>96</v>
      </c>
      <c r="C648" s="33">
        <v>75251</v>
      </c>
      <c r="D648" s="34">
        <v>67446</v>
      </c>
      <c r="K648" s="34"/>
      <c r="N648" s="42">
        <v>939001494</v>
      </c>
      <c r="O648" s="36">
        <v>5051797370</v>
      </c>
      <c r="P648" s="24" t="s">
        <v>86</v>
      </c>
      <c r="Q648" s="37">
        <v>98206</v>
      </c>
      <c r="R648" s="38" t="s">
        <v>87</v>
      </c>
      <c r="S648" s="25"/>
      <c r="T648" s="25"/>
      <c r="U648" s="39">
        <v>996000663</v>
      </c>
      <c r="V648" s="38" t="s">
        <v>621</v>
      </c>
      <c r="W648" s="40" t="s">
        <v>89</v>
      </c>
      <c r="X648" s="38" t="s">
        <v>96</v>
      </c>
      <c r="Y648" s="41">
        <v>35898</v>
      </c>
      <c r="Z648" s="24">
        <f t="shared" ca="1" si="12"/>
        <v>23</v>
      </c>
    </row>
    <row r="649" spans="1:26" x14ac:dyDescent="0.2">
      <c r="A649" s="32" t="s">
        <v>278</v>
      </c>
      <c r="B649" s="32" t="s">
        <v>96</v>
      </c>
      <c r="C649" s="33">
        <v>92772</v>
      </c>
      <c r="D649" s="34">
        <v>84049</v>
      </c>
      <c r="K649" s="34"/>
      <c r="N649" s="42">
        <v>939001919</v>
      </c>
      <c r="O649" s="36">
        <v>7192094386</v>
      </c>
      <c r="P649" s="24"/>
      <c r="Q649" s="37">
        <v>33496</v>
      </c>
      <c r="R649" s="38" t="s">
        <v>103</v>
      </c>
      <c r="S649" s="25"/>
      <c r="T649" s="25"/>
      <c r="U649" s="39">
        <v>665009296</v>
      </c>
      <c r="V649" s="38" t="s">
        <v>724</v>
      </c>
      <c r="W649" s="40" t="s">
        <v>173</v>
      </c>
      <c r="X649" s="38" t="s">
        <v>192</v>
      </c>
      <c r="Y649" s="41">
        <v>39717</v>
      </c>
      <c r="Z649" s="24">
        <f t="shared" ca="1" si="12"/>
        <v>13</v>
      </c>
    </row>
    <row r="650" spans="1:26" x14ac:dyDescent="0.2">
      <c r="A650" s="32" t="s">
        <v>294</v>
      </c>
      <c r="B650" s="32" t="s">
        <v>96</v>
      </c>
      <c r="C650" s="33">
        <v>80674</v>
      </c>
      <c r="D650" s="34">
        <v>88870</v>
      </c>
      <c r="K650" s="34"/>
      <c r="N650" s="42">
        <v>939009698</v>
      </c>
      <c r="O650" s="36">
        <v>7198443818</v>
      </c>
      <c r="P650" s="24" t="s">
        <v>108</v>
      </c>
      <c r="Q650" s="37">
        <v>114456</v>
      </c>
      <c r="R650" s="38" t="s">
        <v>87</v>
      </c>
      <c r="S650" s="25"/>
      <c r="T650" s="25"/>
      <c r="U650" s="39">
        <v>712002659</v>
      </c>
      <c r="V650" s="38" t="s">
        <v>852</v>
      </c>
      <c r="W650" s="40" t="s">
        <v>89</v>
      </c>
      <c r="X650" s="38" t="s">
        <v>110</v>
      </c>
      <c r="Y650" s="41">
        <v>36582</v>
      </c>
      <c r="Z650" s="24">
        <f t="shared" ca="1" si="12"/>
        <v>22</v>
      </c>
    </row>
    <row r="651" spans="1:26" x14ac:dyDescent="0.2">
      <c r="A651" s="32" t="s">
        <v>311</v>
      </c>
      <c r="B651" s="32" t="s">
        <v>96</v>
      </c>
      <c r="C651" s="33">
        <v>26552</v>
      </c>
      <c r="D651" s="34">
        <v>98796</v>
      </c>
      <c r="K651" s="34"/>
      <c r="N651" s="42">
        <v>940008237</v>
      </c>
      <c r="O651" s="36">
        <v>7194630903</v>
      </c>
      <c r="P651" s="24"/>
      <c r="Q651" s="37">
        <v>35652</v>
      </c>
      <c r="R651" s="38" t="s">
        <v>103</v>
      </c>
      <c r="S651" s="25"/>
      <c r="T651" s="25"/>
      <c r="U651" s="39">
        <v>988009541</v>
      </c>
      <c r="V651" s="38" t="s">
        <v>623</v>
      </c>
      <c r="W651" s="40" t="s">
        <v>89</v>
      </c>
      <c r="X651" s="38" t="s">
        <v>101</v>
      </c>
      <c r="Y651" s="41">
        <v>36101</v>
      </c>
      <c r="Z651" s="24">
        <f t="shared" ca="1" si="12"/>
        <v>23</v>
      </c>
    </row>
    <row r="652" spans="1:26" x14ac:dyDescent="0.2">
      <c r="A652" s="32" t="s">
        <v>317</v>
      </c>
      <c r="B652" s="32" t="s">
        <v>96</v>
      </c>
      <c r="C652" s="33">
        <v>38650</v>
      </c>
      <c r="D652" s="34">
        <v>65177</v>
      </c>
      <c r="K652" s="34"/>
      <c r="N652" s="42">
        <v>940008618</v>
      </c>
      <c r="O652" s="36">
        <v>3032400511</v>
      </c>
      <c r="P652" s="24"/>
      <c r="Q652" s="37">
        <v>84269</v>
      </c>
      <c r="R652" s="38" t="s">
        <v>103</v>
      </c>
      <c r="S652" s="25"/>
      <c r="T652" s="25"/>
      <c r="U652" s="39">
        <v>408004172</v>
      </c>
      <c r="V652" s="38" t="s">
        <v>865</v>
      </c>
      <c r="W652" s="40" t="s">
        <v>105</v>
      </c>
      <c r="X652" s="38" t="s">
        <v>166</v>
      </c>
      <c r="Y652" s="41">
        <v>37885</v>
      </c>
      <c r="Z652" s="24">
        <f t="shared" ca="1" si="12"/>
        <v>18</v>
      </c>
    </row>
    <row r="653" spans="1:26" x14ac:dyDescent="0.2">
      <c r="A653" s="32" t="s">
        <v>328</v>
      </c>
      <c r="B653" s="32" t="s">
        <v>96</v>
      </c>
      <c r="C653" s="33">
        <v>92867</v>
      </c>
      <c r="D653" s="34">
        <v>84527</v>
      </c>
      <c r="K653" s="34"/>
      <c r="N653" s="42">
        <v>942002169</v>
      </c>
      <c r="O653" s="36">
        <v>5053547588</v>
      </c>
      <c r="P653" s="24" t="s">
        <v>108</v>
      </c>
      <c r="Q653" s="37">
        <v>80622</v>
      </c>
      <c r="R653" s="38" t="s">
        <v>87</v>
      </c>
      <c r="S653" s="25"/>
      <c r="T653" s="25"/>
      <c r="U653" s="39">
        <v>552006693</v>
      </c>
      <c r="V653" s="38" t="s">
        <v>866</v>
      </c>
      <c r="W653" s="40" t="s">
        <v>89</v>
      </c>
      <c r="X653" s="38" t="s">
        <v>101</v>
      </c>
      <c r="Y653" s="41">
        <v>37471</v>
      </c>
      <c r="Z653" s="24">
        <f t="shared" ca="1" si="12"/>
        <v>19</v>
      </c>
    </row>
    <row r="654" spans="1:26" x14ac:dyDescent="0.2">
      <c r="A654" s="32" t="s">
        <v>344</v>
      </c>
      <c r="B654" s="32" t="s">
        <v>96</v>
      </c>
      <c r="C654" s="33">
        <v>98848</v>
      </c>
      <c r="D654" s="34">
        <v>98598</v>
      </c>
      <c r="K654" s="34"/>
      <c r="N654" s="42">
        <v>943009635</v>
      </c>
      <c r="O654" s="36">
        <v>5058742282</v>
      </c>
      <c r="P654" s="24" t="s">
        <v>98</v>
      </c>
      <c r="Q654" s="37">
        <v>107930</v>
      </c>
      <c r="R654" s="38" t="s">
        <v>87</v>
      </c>
      <c r="S654" s="25"/>
      <c r="T654" s="25"/>
      <c r="U654" s="39">
        <v>214004063</v>
      </c>
      <c r="V654" s="38" t="s">
        <v>289</v>
      </c>
      <c r="W654" s="40" t="s">
        <v>105</v>
      </c>
      <c r="X654" s="38" t="s">
        <v>209</v>
      </c>
      <c r="Y654" s="41">
        <v>42440</v>
      </c>
      <c r="Z654" s="24">
        <f t="shared" ca="1" si="12"/>
        <v>5</v>
      </c>
    </row>
    <row r="655" spans="1:26" x14ac:dyDescent="0.2">
      <c r="A655" s="32" t="s">
        <v>346</v>
      </c>
      <c r="B655" s="32" t="s">
        <v>96</v>
      </c>
      <c r="C655" s="33">
        <v>51767</v>
      </c>
      <c r="D655" s="34">
        <v>89543</v>
      </c>
      <c r="K655" s="34"/>
      <c r="N655" s="42">
        <v>944004072</v>
      </c>
      <c r="O655" s="36">
        <v>7197722509</v>
      </c>
      <c r="P655" s="24" t="s">
        <v>115</v>
      </c>
      <c r="Q655" s="37">
        <v>107182</v>
      </c>
      <c r="R655" s="38" t="s">
        <v>93</v>
      </c>
      <c r="S655" s="25"/>
      <c r="T655" s="25"/>
      <c r="U655" s="39">
        <v>543008652</v>
      </c>
      <c r="V655" s="38" t="s">
        <v>853</v>
      </c>
      <c r="W655" s="40" t="s">
        <v>105</v>
      </c>
      <c r="X655" s="38" t="s">
        <v>106</v>
      </c>
      <c r="Y655" s="41">
        <v>39433</v>
      </c>
      <c r="Z655" s="24">
        <f t="shared" ca="1" si="12"/>
        <v>14</v>
      </c>
    </row>
    <row r="656" spans="1:26" x14ac:dyDescent="0.2">
      <c r="A656" s="32" t="s">
        <v>359</v>
      </c>
      <c r="B656" s="32" t="s">
        <v>96</v>
      </c>
      <c r="C656" s="33">
        <v>40605</v>
      </c>
      <c r="D656" s="34">
        <v>67261</v>
      </c>
      <c r="K656" s="34"/>
      <c r="N656" s="42">
        <v>945004471</v>
      </c>
      <c r="O656" s="36">
        <v>3034944945</v>
      </c>
      <c r="P656" s="24"/>
      <c r="Q656" s="37">
        <v>93935</v>
      </c>
      <c r="R656" s="38" t="s">
        <v>103</v>
      </c>
      <c r="S656" s="25"/>
      <c r="T656" s="25"/>
      <c r="U656" s="39">
        <v>667003548</v>
      </c>
      <c r="V656" s="38" t="s">
        <v>854</v>
      </c>
      <c r="W656" s="40" t="s">
        <v>89</v>
      </c>
      <c r="X656" s="38" t="s">
        <v>106</v>
      </c>
      <c r="Y656" s="41">
        <v>38355</v>
      </c>
      <c r="Z656" s="24">
        <f t="shared" ca="1" si="12"/>
        <v>17</v>
      </c>
    </row>
    <row r="657" spans="1:26" x14ac:dyDescent="0.2">
      <c r="A657" s="32" t="s">
        <v>374</v>
      </c>
      <c r="B657" s="32" t="s">
        <v>96</v>
      </c>
      <c r="C657" s="33">
        <v>56032</v>
      </c>
      <c r="D657" s="34">
        <v>40973</v>
      </c>
      <c r="K657" s="34"/>
      <c r="N657" s="42">
        <v>945007891</v>
      </c>
      <c r="O657" s="36">
        <v>5055918708</v>
      </c>
      <c r="P657" s="24" t="s">
        <v>108</v>
      </c>
      <c r="Q657" s="37">
        <v>86627</v>
      </c>
      <c r="R657" s="38" t="s">
        <v>87</v>
      </c>
      <c r="S657" s="25"/>
      <c r="T657" s="25"/>
      <c r="U657" s="39">
        <v>551001165</v>
      </c>
      <c r="V657" s="38" t="s">
        <v>818</v>
      </c>
      <c r="W657" s="40" t="s">
        <v>89</v>
      </c>
      <c r="X657" s="38" t="s">
        <v>96</v>
      </c>
      <c r="Y657" s="41">
        <v>35486</v>
      </c>
      <c r="Z657" s="24">
        <f t="shared" ca="1" si="12"/>
        <v>25</v>
      </c>
    </row>
    <row r="658" spans="1:26" x14ac:dyDescent="0.2">
      <c r="A658" s="32" t="s">
        <v>380</v>
      </c>
      <c r="B658" s="32" t="s">
        <v>96</v>
      </c>
      <c r="C658" s="33">
        <v>12762</v>
      </c>
      <c r="D658" s="34">
        <v>56366</v>
      </c>
      <c r="K658" s="34"/>
      <c r="N658" s="42">
        <v>945008417</v>
      </c>
      <c r="O658" s="36">
        <v>3037853314</v>
      </c>
      <c r="P658" s="24"/>
      <c r="Q658" s="37">
        <v>84386</v>
      </c>
      <c r="R658" s="38" t="s">
        <v>103</v>
      </c>
      <c r="S658" s="25"/>
      <c r="T658" s="25"/>
      <c r="U658" s="39">
        <v>902004006</v>
      </c>
      <c r="V658" s="38" t="s">
        <v>625</v>
      </c>
      <c r="W658" s="40" t="s">
        <v>89</v>
      </c>
      <c r="X658" s="38" t="s">
        <v>106</v>
      </c>
      <c r="Y658" s="41">
        <v>37109</v>
      </c>
      <c r="Z658" s="24">
        <f t="shared" ca="1" si="12"/>
        <v>20</v>
      </c>
    </row>
    <row r="659" spans="1:26" x14ac:dyDescent="0.2">
      <c r="A659" s="32" t="s">
        <v>383</v>
      </c>
      <c r="B659" s="32" t="s">
        <v>96</v>
      </c>
      <c r="C659" s="33">
        <v>81666</v>
      </c>
      <c r="D659" s="34">
        <v>105726</v>
      </c>
      <c r="K659" s="34"/>
      <c r="N659" s="42">
        <v>946006578</v>
      </c>
      <c r="O659" s="36">
        <v>7198922252</v>
      </c>
      <c r="P659" s="24" t="s">
        <v>98</v>
      </c>
      <c r="Q659" s="37">
        <v>72561</v>
      </c>
      <c r="R659" s="38" t="s">
        <v>87</v>
      </c>
      <c r="S659" s="25"/>
      <c r="T659" s="25"/>
      <c r="U659" s="39">
        <v>904001329</v>
      </c>
      <c r="V659" s="38" t="s">
        <v>855</v>
      </c>
      <c r="W659" s="40" t="s">
        <v>95</v>
      </c>
      <c r="X659" s="38" t="s">
        <v>112</v>
      </c>
      <c r="Y659" s="41">
        <v>41628</v>
      </c>
      <c r="Z659" s="24">
        <f t="shared" ca="1" si="12"/>
        <v>8</v>
      </c>
    </row>
    <row r="660" spans="1:26" x14ac:dyDescent="0.2">
      <c r="A660" s="32" t="s">
        <v>387</v>
      </c>
      <c r="B660" s="32" t="s">
        <v>96</v>
      </c>
      <c r="C660" s="33">
        <v>17772</v>
      </c>
      <c r="D660" s="34">
        <v>109739</v>
      </c>
      <c r="K660" s="34"/>
      <c r="N660" s="42">
        <v>947002808</v>
      </c>
      <c r="O660" s="36">
        <v>7196798743</v>
      </c>
      <c r="P660" s="24" t="s">
        <v>115</v>
      </c>
      <c r="Q660" s="37">
        <v>108125</v>
      </c>
      <c r="R660" s="38" t="s">
        <v>87</v>
      </c>
      <c r="S660" s="25"/>
      <c r="T660" s="25"/>
      <c r="U660" s="39">
        <v>479000468</v>
      </c>
      <c r="V660" s="38" t="s">
        <v>867</v>
      </c>
      <c r="W660" s="40" t="s">
        <v>89</v>
      </c>
      <c r="X660" s="38" t="s">
        <v>301</v>
      </c>
      <c r="Y660" s="41">
        <v>35927</v>
      </c>
      <c r="Z660" s="24">
        <f t="shared" ca="1" si="12"/>
        <v>23</v>
      </c>
    </row>
    <row r="661" spans="1:26" x14ac:dyDescent="0.2">
      <c r="A661" s="32" t="s">
        <v>422</v>
      </c>
      <c r="B661" s="32" t="s">
        <v>96</v>
      </c>
      <c r="C661" s="33">
        <v>54727</v>
      </c>
      <c r="D661" s="34">
        <v>23736</v>
      </c>
      <c r="K661" s="34"/>
      <c r="N661" s="42">
        <v>948009941</v>
      </c>
      <c r="O661" s="36">
        <v>5054744493</v>
      </c>
      <c r="P661" s="24"/>
      <c r="Q661" s="37">
        <v>92533</v>
      </c>
      <c r="R661" s="38" t="s">
        <v>125</v>
      </c>
      <c r="S661" s="25"/>
      <c r="T661" s="25"/>
      <c r="U661" s="39">
        <v>204009406</v>
      </c>
      <c r="V661" s="38" t="s">
        <v>778</v>
      </c>
      <c r="W661" s="40" t="s">
        <v>89</v>
      </c>
      <c r="X661" s="38" t="s">
        <v>96</v>
      </c>
      <c r="Y661" s="41">
        <v>38473</v>
      </c>
      <c r="Z661" s="24">
        <f t="shared" ca="1" si="12"/>
        <v>16</v>
      </c>
    </row>
    <row r="662" spans="1:26" x14ac:dyDescent="0.2">
      <c r="A662" s="32" t="s">
        <v>435</v>
      </c>
      <c r="B662" s="32" t="s">
        <v>96</v>
      </c>
      <c r="C662" s="33">
        <v>35123</v>
      </c>
      <c r="D662" s="34">
        <v>71400</v>
      </c>
      <c r="K662" s="34"/>
      <c r="N662" s="42">
        <v>949003495</v>
      </c>
      <c r="O662" s="36">
        <v>3033539483</v>
      </c>
      <c r="P662" s="24" t="s">
        <v>86</v>
      </c>
      <c r="Q662" s="37">
        <v>68054</v>
      </c>
      <c r="R662" s="38" t="s">
        <v>87</v>
      </c>
      <c r="S662" s="25"/>
      <c r="T662" s="25"/>
      <c r="U662" s="39">
        <v>168009763</v>
      </c>
      <c r="V662" s="38" t="s">
        <v>627</v>
      </c>
      <c r="W662" s="40" t="s">
        <v>105</v>
      </c>
      <c r="X662" s="38" t="s">
        <v>224</v>
      </c>
      <c r="Y662" s="41">
        <v>35037</v>
      </c>
      <c r="Z662" s="24">
        <f t="shared" ca="1" si="12"/>
        <v>26</v>
      </c>
    </row>
    <row r="663" spans="1:26" x14ac:dyDescent="0.2">
      <c r="A663" s="32" t="s">
        <v>446</v>
      </c>
      <c r="B663" s="32" t="s">
        <v>96</v>
      </c>
      <c r="C663" s="33">
        <v>78166</v>
      </c>
      <c r="D663" s="34">
        <v>71276</v>
      </c>
      <c r="K663" s="34"/>
      <c r="N663" s="42">
        <v>950008174</v>
      </c>
      <c r="O663" s="36">
        <v>9702490678</v>
      </c>
      <c r="P663" s="24" t="s">
        <v>115</v>
      </c>
      <c r="Q663" s="37">
        <v>118245</v>
      </c>
      <c r="R663" s="38" t="s">
        <v>87</v>
      </c>
      <c r="S663" s="25"/>
      <c r="T663" s="25"/>
      <c r="U663" s="39">
        <v>398000380</v>
      </c>
      <c r="V663" s="38" t="s">
        <v>629</v>
      </c>
      <c r="W663" s="40" t="s">
        <v>117</v>
      </c>
      <c r="X663" s="38" t="s">
        <v>166</v>
      </c>
      <c r="Y663" s="41">
        <v>37648</v>
      </c>
      <c r="Z663" s="24">
        <f t="shared" ca="1" si="12"/>
        <v>19</v>
      </c>
    </row>
    <row r="664" spans="1:26" x14ac:dyDescent="0.2">
      <c r="A664" s="32" t="s">
        <v>450</v>
      </c>
      <c r="B664" s="32" t="s">
        <v>96</v>
      </c>
      <c r="C664" s="33">
        <v>41415</v>
      </c>
      <c r="D664" s="34">
        <v>121130</v>
      </c>
      <c r="K664" s="34"/>
      <c r="N664" s="42">
        <v>951007110</v>
      </c>
      <c r="O664" s="36">
        <v>5051351512</v>
      </c>
      <c r="P664" s="24"/>
      <c r="Q664" s="37">
        <v>96330</v>
      </c>
      <c r="R664" s="38" t="s">
        <v>103</v>
      </c>
      <c r="S664" s="25"/>
      <c r="T664" s="25"/>
      <c r="U664" s="39">
        <v>931009689</v>
      </c>
      <c r="V664" s="38" t="s">
        <v>630</v>
      </c>
      <c r="W664" s="40" t="s">
        <v>173</v>
      </c>
      <c r="X664" s="38" t="s">
        <v>106</v>
      </c>
      <c r="Y664" s="41">
        <v>39153</v>
      </c>
      <c r="Z664" s="24">
        <f t="shared" ca="1" si="12"/>
        <v>14</v>
      </c>
    </row>
    <row r="665" spans="1:26" x14ac:dyDescent="0.2">
      <c r="A665" s="32" t="s">
        <v>868</v>
      </c>
      <c r="B665" s="32" t="s">
        <v>96</v>
      </c>
      <c r="C665" s="33">
        <v>35088</v>
      </c>
      <c r="D665" s="34">
        <v>103482</v>
      </c>
      <c r="K665" s="34"/>
      <c r="N665" s="42">
        <v>953001503</v>
      </c>
      <c r="O665" s="36">
        <v>9703327522</v>
      </c>
      <c r="P665" s="24" t="s">
        <v>108</v>
      </c>
      <c r="Q665" s="37">
        <v>94543</v>
      </c>
      <c r="R665" s="38" t="s">
        <v>87</v>
      </c>
      <c r="S665" s="25"/>
      <c r="T665" s="25"/>
      <c r="U665" s="39">
        <v>479004243</v>
      </c>
      <c r="V665" s="38" t="s">
        <v>726</v>
      </c>
      <c r="W665" s="40" t="s">
        <v>173</v>
      </c>
      <c r="X665" s="38" t="s">
        <v>192</v>
      </c>
      <c r="Y665" s="41">
        <v>42002</v>
      </c>
      <c r="Z665" s="24">
        <f t="shared" ca="1" si="12"/>
        <v>7</v>
      </c>
    </row>
    <row r="666" spans="1:26" x14ac:dyDescent="0.2">
      <c r="A666" s="32" t="s">
        <v>452</v>
      </c>
      <c r="B666" s="32" t="s">
        <v>96</v>
      </c>
      <c r="C666" s="33">
        <v>60552</v>
      </c>
      <c r="D666" s="34">
        <v>65539</v>
      </c>
      <c r="K666" s="34"/>
      <c r="N666" s="42">
        <v>954004951</v>
      </c>
      <c r="O666" s="36">
        <v>9704269081</v>
      </c>
      <c r="P666" s="24" t="s">
        <v>108</v>
      </c>
      <c r="Q666" s="37">
        <v>38996</v>
      </c>
      <c r="R666" s="38" t="s">
        <v>87</v>
      </c>
      <c r="S666" s="25"/>
      <c r="T666" s="25"/>
      <c r="U666" s="39">
        <v>951007110</v>
      </c>
      <c r="V666" s="38" t="s">
        <v>174</v>
      </c>
      <c r="W666" s="40" t="s">
        <v>95</v>
      </c>
      <c r="X666" s="38" t="s">
        <v>106</v>
      </c>
      <c r="Y666" s="41">
        <v>35977</v>
      </c>
      <c r="Z666" s="24">
        <f t="shared" ca="1" si="12"/>
        <v>23</v>
      </c>
    </row>
    <row r="667" spans="1:26" x14ac:dyDescent="0.2">
      <c r="A667" s="32" t="s">
        <v>470</v>
      </c>
      <c r="B667" s="32" t="s">
        <v>96</v>
      </c>
      <c r="C667" s="33">
        <v>27874</v>
      </c>
      <c r="D667" s="34">
        <v>97753</v>
      </c>
      <c r="K667" s="34"/>
      <c r="N667" s="42">
        <v>955001593</v>
      </c>
      <c r="O667" s="36">
        <v>7197764351</v>
      </c>
      <c r="P667" s="24" t="s">
        <v>115</v>
      </c>
      <c r="Q667" s="37">
        <v>115910</v>
      </c>
      <c r="R667" s="38" t="s">
        <v>87</v>
      </c>
      <c r="S667" s="25"/>
      <c r="T667" s="25"/>
      <c r="U667" s="39">
        <v>428008045</v>
      </c>
      <c r="V667" s="38" t="s">
        <v>869</v>
      </c>
      <c r="W667" s="40" t="s">
        <v>89</v>
      </c>
      <c r="X667" s="38" t="s">
        <v>364</v>
      </c>
      <c r="Y667" s="41">
        <v>40451</v>
      </c>
      <c r="Z667" s="24">
        <f t="shared" ca="1" si="12"/>
        <v>11</v>
      </c>
    </row>
    <row r="668" spans="1:26" x14ac:dyDescent="0.2">
      <c r="A668" s="32" t="s">
        <v>472</v>
      </c>
      <c r="B668" s="32" t="s">
        <v>96</v>
      </c>
      <c r="C668" s="33">
        <v>53609</v>
      </c>
      <c r="D668" s="34">
        <v>90827</v>
      </c>
      <c r="K668" s="34"/>
      <c r="N668" s="42">
        <v>956006053</v>
      </c>
      <c r="O668" s="36">
        <v>7196082608</v>
      </c>
      <c r="P668" s="24"/>
      <c r="Q668" s="37">
        <v>60636</v>
      </c>
      <c r="R668" s="38" t="s">
        <v>103</v>
      </c>
      <c r="S668" s="25"/>
      <c r="T668" s="25"/>
      <c r="U668" s="39">
        <v>544000413</v>
      </c>
      <c r="V668" s="38" t="s">
        <v>291</v>
      </c>
      <c r="W668" s="40" t="s">
        <v>105</v>
      </c>
      <c r="X668" s="38" t="s">
        <v>192</v>
      </c>
      <c r="Y668" s="41">
        <v>42274</v>
      </c>
      <c r="Z668" s="24">
        <f t="shared" ca="1" si="12"/>
        <v>6</v>
      </c>
    </row>
    <row r="669" spans="1:26" x14ac:dyDescent="0.2">
      <c r="A669" s="32" t="s">
        <v>473</v>
      </c>
      <c r="B669" s="32" t="s">
        <v>96</v>
      </c>
      <c r="C669" s="33">
        <v>85638</v>
      </c>
      <c r="D669" s="34">
        <v>54849</v>
      </c>
      <c r="K669" s="34"/>
      <c r="N669" s="42">
        <v>957003327</v>
      </c>
      <c r="O669" s="36">
        <v>3035368383</v>
      </c>
      <c r="P669" s="24" t="s">
        <v>115</v>
      </c>
      <c r="Q669" s="37">
        <v>58740</v>
      </c>
      <c r="R669" s="38" t="s">
        <v>87</v>
      </c>
      <c r="S669" s="25"/>
      <c r="T669" s="25"/>
      <c r="U669" s="39">
        <v>435006387</v>
      </c>
      <c r="V669" s="38" t="s">
        <v>632</v>
      </c>
      <c r="W669" s="40" t="s">
        <v>105</v>
      </c>
      <c r="X669" s="38" t="s">
        <v>110</v>
      </c>
      <c r="Y669" s="41">
        <v>38221</v>
      </c>
      <c r="Z669" s="24">
        <f t="shared" ca="1" si="12"/>
        <v>17</v>
      </c>
    </row>
    <row r="670" spans="1:26" x14ac:dyDescent="0.2">
      <c r="A670" s="32" t="s">
        <v>478</v>
      </c>
      <c r="B670" s="32" t="s">
        <v>96</v>
      </c>
      <c r="C670" s="33">
        <v>41617</v>
      </c>
      <c r="D670" s="34">
        <v>47040</v>
      </c>
      <c r="K670" s="34"/>
      <c r="N670" s="42">
        <v>957006313</v>
      </c>
      <c r="O670" s="36">
        <v>3031472895</v>
      </c>
      <c r="P670" s="24" t="s">
        <v>92</v>
      </c>
      <c r="Q670" s="37">
        <v>52254</v>
      </c>
      <c r="R670" s="38" t="s">
        <v>87</v>
      </c>
      <c r="S670" s="25"/>
      <c r="T670" s="25"/>
      <c r="U670" s="39">
        <v>598000974</v>
      </c>
      <c r="V670" s="38" t="s">
        <v>705</v>
      </c>
      <c r="W670" s="40" t="s">
        <v>105</v>
      </c>
      <c r="X670" s="38" t="s">
        <v>106</v>
      </c>
      <c r="Y670" s="41">
        <v>37619</v>
      </c>
      <c r="Z670" s="24">
        <f t="shared" ca="1" si="12"/>
        <v>19</v>
      </c>
    </row>
    <row r="671" spans="1:26" x14ac:dyDescent="0.2">
      <c r="A671" s="32" t="s">
        <v>487</v>
      </c>
      <c r="B671" s="32" t="s">
        <v>96</v>
      </c>
      <c r="C671" s="33">
        <v>47326</v>
      </c>
      <c r="D671" s="34">
        <v>91510</v>
      </c>
      <c r="K671" s="34"/>
      <c r="N671" s="42">
        <v>959007481</v>
      </c>
      <c r="O671" s="36">
        <v>7195990200</v>
      </c>
      <c r="P671" s="24" t="s">
        <v>115</v>
      </c>
      <c r="Q671" s="37">
        <v>69202</v>
      </c>
      <c r="R671" s="38" t="s">
        <v>87</v>
      </c>
      <c r="S671" s="25"/>
      <c r="T671" s="25"/>
      <c r="U671" s="39">
        <v>542002722</v>
      </c>
      <c r="V671" s="38" t="s">
        <v>634</v>
      </c>
      <c r="W671" s="40" t="s">
        <v>105</v>
      </c>
      <c r="X671" s="38" t="s">
        <v>110</v>
      </c>
      <c r="Y671" s="41">
        <v>42090</v>
      </c>
      <c r="Z671" s="24">
        <f t="shared" ca="1" si="12"/>
        <v>6</v>
      </c>
    </row>
    <row r="672" spans="1:26" x14ac:dyDescent="0.2">
      <c r="A672" s="32" t="s">
        <v>514</v>
      </c>
      <c r="B672" s="32" t="s">
        <v>96</v>
      </c>
      <c r="C672" s="33">
        <v>51437</v>
      </c>
      <c r="D672" s="34">
        <v>68009</v>
      </c>
      <c r="K672" s="34"/>
      <c r="N672" s="42">
        <v>963002989</v>
      </c>
      <c r="O672" s="36">
        <v>9704316324</v>
      </c>
      <c r="P672" s="24"/>
      <c r="Q672" s="37">
        <v>29923</v>
      </c>
      <c r="R672" s="38" t="s">
        <v>103</v>
      </c>
      <c r="S672" s="25"/>
      <c r="T672" s="25"/>
      <c r="U672" s="39">
        <v>902005832</v>
      </c>
      <c r="V672" s="38" t="s">
        <v>293</v>
      </c>
      <c r="W672" s="40" t="s">
        <v>105</v>
      </c>
      <c r="X672" s="38" t="s">
        <v>106</v>
      </c>
      <c r="Y672" s="41">
        <v>39867</v>
      </c>
      <c r="Z672" s="24">
        <f t="shared" ca="1" si="12"/>
        <v>13</v>
      </c>
    </row>
    <row r="673" spans="1:26" x14ac:dyDescent="0.2">
      <c r="A673" s="32" t="s">
        <v>870</v>
      </c>
      <c r="B673" s="32" t="s">
        <v>96</v>
      </c>
      <c r="C673" s="33">
        <v>57921</v>
      </c>
      <c r="D673" s="34">
        <v>68328</v>
      </c>
      <c r="K673" s="34"/>
      <c r="N673" s="42">
        <v>965008350</v>
      </c>
      <c r="O673" s="36">
        <v>7198433766</v>
      </c>
      <c r="P673" s="24" t="s">
        <v>86</v>
      </c>
      <c r="Q673" s="37">
        <v>127620</v>
      </c>
      <c r="R673" s="38" t="s">
        <v>87</v>
      </c>
      <c r="S673" s="25"/>
      <c r="T673" s="25"/>
      <c r="U673" s="39">
        <v>395006059</v>
      </c>
      <c r="V673" s="38" t="s">
        <v>856</v>
      </c>
      <c r="W673" s="40" t="s">
        <v>105</v>
      </c>
      <c r="X673" s="38" t="s">
        <v>90</v>
      </c>
      <c r="Y673" s="41">
        <v>35873</v>
      </c>
      <c r="Z673" s="24">
        <f t="shared" ca="1" si="12"/>
        <v>23</v>
      </c>
    </row>
    <row r="674" spans="1:26" x14ac:dyDescent="0.2">
      <c r="A674" s="32" t="s">
        <v>519</v>
      </c>
      <c r="B674" s="32" t="s">
        <v>96</v>
      </c>
      <c r="C674" s="33">
        <v>77791</v>
      </c>
      <c r="D674" s="34">
        <v>83048</v>
      </c>
      <c r="K674" s="34"/>
      <c r="N674" s="42">
        <v>968008540</v>
      </c>
      <c r="O674" s="36">
        <v>7191259179</v>
      </c>
      <c r="P674" s="24" t="s">
        <v>108</v>
      </c>
      <c r="Q674" s="37">
        <v>129963</v>
      </c>
      <c r="R674" s="38" t="s">
        <v>87</v>
      </c>
      <c r="S674" s="25"/>
      <c r="T674" s="25"/>
      <c r="U674" s="39">
        <v>881002274</v>
      </c>
      <c r="V674" s="38" t="s">
        <v>636</v>
      </c>
      <c r="W674" s="40" t="s">
        <v>95</v>
      </c>
      <c r="X674" s="38" t="s">
        <v>96</v>
      </c>
      <c r="Y674" s="41">
        <v>40570</v>
      </c>
      <c r="Z674" s="24">
        <f t="shared" ca="1" si="12"/>
        <v>11</v>
      </c>
    </row>
    <row r="675" spans="1:26" x14ac:dyDescent="0.2">
      <c r="A675" s="32" t="s">
        <v>553</v>
      </c>
      <c r="B675" s="32" t="s">
        <v>96</v>
      </c>
      <c r="C675" s="33">
        <v>97663</v>
      </c>
      <c r="D675" s="34">
        <v>61136</v>
      </c>
      <c r="K675" s="34"/>
      <c r="N675" s="42">
        <v>976007455</v>
      </c>
      <c r="O675" s="36">
        <v>5055592950</v>
      </c>
      <c r="P675" s="24" t="s">
        <v>115</v>
      </c>
      <c r="Q675" s="37">
        <v>92239</v>
      </c>
      <c r="R675" s="38" t="s">
        <v>87</v>
      </c>
      <c r="S675" s="25"/>
      <c r="T675" s="25"/>
      <c r="U675" s="39">
        <v>422002439</v>
      </c>
      <c r="V675" s="38" t="s">
        <v>857</v>
      </c>
      <c r="W675" s="40" t="s">
        <v>105</v>
      </c>
      <c r="X675" s="38" t="s">
        <v>192</v>
      </c>
      <c r="Y675" s="41">
        <v>36104</v>
      </c>
      <c r="Z675" s="24">
        <f t="shared" ca="1" si="12"/>
        <v>23</v>
      </c>
    </row>
    <row r="676" spans="1:26" x14ac:dyDescent="0.2">
      <c r="A676" s="32" t="s">
        <v>586</v>
      </c>
      <c r="B676" s="32" t="s">
        <v>96</v>
      </c>
      <c r="C676" s="33">
        <v>53181</v>
      </c>
      <c r="D676" s="34">
        <v>56299</v>
      </c>
      <c r="K676" s="34"/>
      <c r="N676" s="42">
        <v>978000272</v>
      </c>
      <c r="O676" s="36">
        <v>7192715355</v>
      </c>
      <c r="P676" s="24"/>
      <c r="Q676" s="37">
        <v>60367</v>
      </c>
      <c r="R676" s="38" t="s">
        <v>103</v>
      </c>
      <c r="S676" s="25"/>
      <c r="T676" s="25"/>
      <c r="U676" s="39">
        <v>297003762</v>
      </c>
      <c r="V676" s="38" t="s">
        <v>707</v>
      </c>
      <c r="W676" s="40" t="s">
        <v>173</v>
      </c>
      <c r="X676" s="38" t="s">
        <v>120</v>
      </c>
      <c r="Y676" s="41">
        <v>41707</v>
      </c>
      <c r="Z676" s="24">
        <f t="shared" ca="1" si="12"/>
        <v>7</v>
      </c>
    </row>
    <row r="677" spans="1:26" x14ac:dyDescent="0.2">
      <c r="A677" s="32" t="s">
        <v>596</v>
      </c>
      <c r="B677" s="32" t="s">
        <v>96</v>
      </c>
      <c r="C677" s="33">
        <v>90005</v>
      </c>
      <c r="D677" s="34">
        <v>64247</v>
      </c>
      <c r="K677" s="34"/>
      <c r="N677" s="42">
        <v>979004503</v>
      </c>
      <c r="O677" s="36">
        <v>7193938131</v>
      </c>
      <c r="P677" s="24" t="s">
        <v>92</v>
      </c>
      <c r="Q677" s="37">
        <v>123649</v>
      </c>
      <c r="R677" s="38" t="s">
        <v>87</v>
      </c>
      <c r="S677" s="25"/>
      <c r="T677" s="25"/>
      <c r="U677" s="39">
        <v>165000809</v>
      </c>
      <c r="V677" s="38" t="s">
        <v>858</v>
      </c>
      <c r="W677" s="40" t="s">
        <v>89</v>
      </c>
      <c r="X677" s="38" t="s">
        <v>192</v>
      </c>
      <c r="Y677" s="41">
        <v>38331</v>
      </c>
      <c r="Z677" s="24">
        <f t="shared" ca="1" si="12"/>
        <v>17</v>
      </c>
    </row>
    <row r="678" spans="1:26" x14ac:dyDescent="0.2">
      <c r="A678" s="32" t="s">
        <v>608</v>
      </c>
      <c r="B678" s="32" t="s">
        <v>96</v>
      </c>
      <c r="C678" s="33">
        <v>71227</v>
      </c>
      <c r="D678" s="34">
        <v>121936</v>
      </c>
      <c r="K678" s="34"/>
      <c r="N678" s="35">
        <v>984006789</v>
      </c>
      <c r="O678" s="36">
        <v>5057682821</v>
      </c>
      <c r="P678" s="24" t="s">
        <v>92</v>
      </c>
      <c r="Q678" s="37">
        <v>36405</v>
      </c>
      <c r="R678" s="38" t="s">
        <v>87</v>
      </c>
      <c r="S678" s="25"/>
      <c r="T678" s="25"/>
      <c r="U678" s="39">
        <v>132000583</v>
      </c>
      <c r="V678" s="38" t="s">
        <v>295</v>
      </c>
      <c r="W678" s="40" t="s">
        <v>89</v>
      </c>
      <c r="X678" s="38" t="s">
        <v>96</v>
      </c>
      <c r="Y678" s="41">
        <v>37949</v>
      </c>
      <c r="Z678" s="24">
        <f t="shared" ca="1" si="12"/>
        <v>18</v>
      </c>
    </row>
    <row r="679" spans="1:26" x14ac:dyDescent="0.2">
      <c r="A679" s="32" t="s">
        <v>610</v>
      </c>
      <c r="B679" s="32" t="s">
        <v>96</v>
      </c>
      <c r="C679" s="33">
        <v>46015</v>
      </c>
      <c r="D679" s="34">
        <v>55218</v>
      </c>
      <c r="K679" s="34"/>
      <c r="N679" s="42">
        <v>985000271</v>
      </c>
      <c r="O679" s="36">
        <v>7193492633</v>
      </c>
      <c r="P679" s="24" t="s">
        <v>86</v>
      </c>
      <c r="Q679" s="37">
        <v>60738</v>
      </c>
      <c r="R679" s="38" t="s">
        <v>93</v>
      </c>
      <c r="S679" s="25"/>
      <c r="T679" s="25"/>
      <c r="U679" s="39">
        <v>445000636</v>
      </c>
      <c r="V679" s="38" t="s">
        <v>871</v>
      </c>
      <c r="W679" s="40" t="s">
        <v>95</v>
      </c>
      <c r="X679" s="38" t="s">
        <v>110</v>
      </c>
      <c r="Y679" s="41">
        <v>37075</v>
      </c>
      <c r="Z679" s="24">
        <f t="shared" ca="1" si="12"/>
        <v>20</v>
      </c>
    </row>
    <row r="680" spans="1:26" x14ac:dyDescent="0.2">
      <c r="A680" s="32" t="s">
        <v>618</v>
      </c>
      <c r="B680" s="32" t="s">
        <v>96</v>
      </c>
      <c r="C680" s="33">
        <v>60745</v>
      </c>
      <c r="D680" s="34">
        <v>55711</v>
      </c>
      <c r="K680" s="34"/>
      <c r="N680" s="35">
        <v>986002532</v>
      </c>
      <c r="O680" s="36">
        <v>9708407416</v>
      </c>
      <c r="P680" s="24"/>
      <c r="Q680" s="37">
        <v>58394</v>
      </c>
      <c r="R680" s="38" t="s">
        <v>103</v>
      </c>
      <c r="S680" s="25"/>
      <c r="T680" s="25"/>
      <c r="U680" s="39">
        <v>955001593</v>
      </c>
      <c r="V680" s="38" t="s">
        <v>297</v>
      </c>
      <c r="W680" s="40" t="s">
        <v>89</v>
      </c>
      <c r="X680" s="38" t="s">
        <v>120</v>
      </c>
      <c r="Y680" s="41">
        <v>37827</v>
      </c>
      <c r="Z680" s="24">
        <f t="shared" ca="1" si="12"/>
        <v>18</v>
      </c>
    </row>
    <row r="681" spans="1:26" x14ac:dyDescent="0.2">
      <c r="A681" s="32" t="s">
        <v>626</v>
      </c>
      <c r="B681" s="32" t="s">
        <v>96</v>
      </c>
      <c r="C681" s="33">
        <v>74123</v>
      </c>
      <c r="D681" s="34">
        <v>28607</v>
      </c>
      <c r="K681" s="34"/>
      <c r="N681" s="42">
        <v>986007993</v>
      </c>
      <c r="O681" s="36">
        <v>3032939413</v>
      </c>
      <c r="P681" s="24" t="s">
        <v>86</v>
      </c>
      <c r="Q681" s="37">
        <v>71711</v>
      </c>
      <c r="R681" s="38" t="s">
        <v>93</v>
      </c>
      <c r="S681" s="25"/>
      <c r="T681" s="25"/>
      <c r="U681" s="39">
        <v>326008518</v>
      </c>
      <c r="V681" s="38" t="s">
        <v>299</v>
      </c>
      <c r="W681" s="40" t="s">
        <v>105</v>
      </c>
      <c r="X681" s="38" t="s">
        <v>110</v>
      </c>
      <c r="Y681" s="41">
        <v>37914</v>
      </c>
      <c r="Z681" s="24">
        <f t="shared" ca="1" si="12"/>
        <v>18</v>
      </c>
    </row>
    <row r="682" spans="1:26" x14ac:dyDescent="0.2">
      <c r="A682" s="32" t="s">
        <v>633</v>
      </c>
      <c r="B682" s="32" t="s">
        <v>96</v>
      </c>
      <c r="C682" s="33">
        <v>45068</v>
      </c>
      <c r="D682" s="34">
        <v>58461</v>
      </c>
      <c r="K682" s="34"/>
      <c r="N682" s="35">
        <v>988009541</v>
      </c>
      <c r="O682" s="36">
        <v>9708908079</v>
      </c>
      <c r="P682" s="24" t="s">
        <v>108</v>
      </c>
      <c r="Q682" s="37">
        <v>40310</v>
      </c>
      <c r="R682" s="38" t="s">
        <v>87</v>
      </c>
      <c r="S682" s="25"/>
      <c r="T682" s="25"/>
      <c r="U682" s="39">
        <v>565003438</v>
      </c>
      <c r="V682" s="38" t="s">
        <v>638</v>
      </c>
      <c r="W682" s="40" t="s">
        <v>117</v>
      </c>
      <c r="X682" s="38" t="s">
        <v>96</v>
      </c>
      <c r="Y682" s="41">
        <v>39419</v>
      </c>
      <c r="Z682" s="24">
        <f t="shared" ca="1" si="12"/>
        <v>14</v>
      </c>
    </row>
    <row r="683" spans="1:26" x14ac:dyDescent="0.2">
      <c r="A683" s="32" t="s">
        <v>651</v>
      </c>
      <c r="B683" s="32" t="s">
        <v>96</v>
      </c>
      <c r="C683" s="33">
        <v>23619</v>
      </c>
      <c r="D683" s="34">
        <v>60622</v>
      </c>
      <c r="K683" s="34"/>
      <c r="N683" s="35">
        <v>989003864</v>
      </c>
      <c r="O683" s="36">
        <v>3036739978</v>
      </c>
      <c r="P683" s="24"/>
      <c r="Q683" s="37">
        <v>92651</v>
      </c>
      <c r="R683" s="38" t="s">
        <v>103</v>
      </c>
      <c r="S683" s="25"/>
      <c r="T683" s="25"/>
      <c r="U683" s="39">
        <v>550001130</v>
      </c>
      <c r="V683" s="38" t="s">
        <v>859</v>
      </c>
      <c r="W683" s="40" t="s">
        <v>89</v>
      </c>
      <c r="X683" s="38" t="s">
        <v>120</v>
      </c>
      <c r="Y683" s="41">
        <v>35802</v>
      </c>
      <c r="Z683" s="24">
        <f t="shared" ca="1" si="12"/>
        <v>24</v>
      </c>
    </row>
    <row r="684" spans="1:26" x14ac:dyDescent="0.2">
      <c r="A684" s="32" t="s">
        <v>658</v>
      </c>
      <c r="B684" s="32" t="s">
        <v>96</v>
      </c>
      <c r="C684" s="33">
        <v>17458</v>
      </c>
      <c r="D684" s="34">
        <v>119942</v>
      </c>
      <c r="K684" s="34"/>
      <c r="N684" s="35">
        <v>989006256</v>
      </c>
      <c r="O684" s="36">
        <v>7191806180</v>
      </c>
      <c r="P684" s="24" t="s">
        <v>108</v>
      </c>
      <c r="Q684" s="37">
        <v>119826</v>
      </c>
      <c r="R684" s="38" t="s">
        <v>87</v>
      </c>
      <c r="S684" s="25"/>
      <c r="T684" s="25"/>
      <c r="U684" s="39">
        <v>345004685</v>
      </c>
      <c r="V684" s="38" t="s">
        <v>709</v>
      </c>
      <c r="W684" s="40" t="s">
        <v>117</v>
      </c>
      <c r="X684" s="38" t="s">
        <v>110</v>
      </c>
      <c r="Y684" s="41">
        <v>38060</v>
      </c>
      <c r="Z684" s="24">
        <f t="shared" ca="1" si="12"/>
        <v>17</v>
      </c>
    </row>
    <row r="685" spans="1:26" x14ac:dyDescent="0.2">
      <c r="A685" s="32" t="s">
        <v>660</v>
      </c>
      <c r="B685" s="32" t="s">
        <v>96</v>
      </c>
      <c r="C685" s="33">
        <v>52573</v>
      </c>
      <c r="D685" s="34">
        <v>65440</v>
      </c>
      <c r="K685" s="34"/>
      <c r="N685" s="42">
        <v>990002761</v>
      </c>
      <c r="O685" s="36">
        <v>3033613559</v>
      </c>
      <c r="P685" s="24"/>
      <c r="Q685" s="37">
        <v>34376</v>
      </c>
      <c r="R685" s="38" t="s">
        <v>103</v>
      </c>
      <c r="S685" s="25"/>
      <c r="T685" s="25"/>
      <c r="U685" s="39">
        <v>175006170</v>
      </c>
      <c r="V685" s="38" t="s">
        <v>732</v>
      </c>
      <c r="W685" s="40" t="s">
        <v>100</v>
      </c>
      <c r="X685" s="38" t="s">
        <v>166</v>
      </c>
      <c r="Y685" s="41">
        <v>38390</v>
      </c>
      <c r="Z685" s="24">
        <f t="shared" ca="1" si="12"/>
        <v>17</v>
      </c>
    </row>
    <row r="686" spans="1:26" x14ac:dyDescent="0.2">
      <c r="A686" s="32" t="s">
        <v>666</v>
      </c>
      <c r="B686" s="32" t="s">
        <v>96</v>
      </c>
      <c r="C686" s="33">
        <v>98194</v>
      </c>
      <c r="D686" s="34">
        <v>91100</v>
      </c>
      <c r="K686" s="34"/>
      <c r="N686" s="42">
        <v>991000309</v>
      </c>
      <c r="O686" s="36">
        <v>7197135797</v>
      </c>
      <c r="P686" s="24"/>
      <c r="Q686" s="37">
        <v>85184</v>
      </c>
      <c r="R686" s="38" t="s">
        <v>103</v>
      </c>
      <c r="S686" s="25"/>
      <c r="T686" s="25"/>
      <c r="U686" s="39">
        <v>172004659</v>
      </c>
      <c r="V686" s="38" t="s">
        <v>820</v>
      </c>
      <c r="W686" s="40" t="s">
        <v>105</v>
      </c>
      <c r="X686" s="38" t="s">
        <v>364</v>
      </c>
      <c r="Y686" s="41">
        <v>37253</v>
      </c>
      <c r="Z686" s="24">
        <f t="shared" ca="1" si="12"/>
        <v>20</v>
      </c>
    </row>
    <row r="687" spans="1:26" x14ac:dyDescent="0.2">
      <c r="A687" s="32" t="s">
        <v>671</v>
      </c>
      <c r="B687" s="32" t="s">
        <v>96</v>
      </c>
      <c r="C687" s="33">
        <v>75828</v>
      </c>
      <c r="D687" s="34">
        <v>66859</v>
      </c>
      <c r="K687" s="34"/>
      <c r="N687" s="42">
        <v>992002235</v>
      </c>
      <c r="O687" s="36">
        <v>3033883356</v>
      </c>
      <c r="P687" s="24" t="s">
        <v>108</v>
      </c>
      <c r="Q687" s="37">
        <v>128913</v>
      </c>
      <c r="R687" s="38" t="s">
        <v>87</v>
      </c>
      <c r="S687" s="25"/>
      <c r="T687" s="25"/>
      <c r="U687" s="39">
        <v>257005711</v>
      </c>
      <c r="V687" s="38" t="s">
        <v>154</v>
      </c>
      <c r="W687" s="40" t="s">
        <v>105</v>
      </c>
      <c r="X687" s="38" t="s">
        <v>106</v>
      </c>
      <c r="Y687" s="41">
        <v>36073</v>
      </c>
      <c r="Z687" s="24">
        <f t="shared" ca="1" si="12"/>
        <v>23</v>
      </c>
    </row>
    <row r="688" spans="1:26" x14ac:dyDescent="0.2">
      <c r="A688" s="32" t="s">
        <v>673</v>
      </c>
      <c r="B688" s="32" t="s">
        <v>96</v>
      </c>
      <c r="C688" s="33">
        <v>92622</v>
      </c>
      <c r="D688" s="34">
        <v>69901</v>
      </c>
      <c r="K688" s="34"/>
      <c r="N688" s="42">
        <v>993007959</v>
      </c>
      <c r="O688" s="36">
        <v>3034383168</v>
      </c>
      <c r="P688" s="24" t="s">
        <v>98</v>
      </c>
      <c r="Q688" s="37">
        <v>72223</v>
      </c>
      <c r="R688" s="38" t="s">
        <v>87</v>
      </c>
      <c r="S688" s="25"/>
      <c r="T688" s="25"/>
      <c r="U688" s="39">
        <v>559001393</v>
      </c>
      <c r="V688" s="38" t="s">
        <v>822</v>
      </c>
      <c r="W688" s="40" t="s">
        <v>89</v>
      </c>
      <c r="X688" s="38" t="s">
        <v>96</v>
      </c>
      <c r="Y688" s="41">
        <v>37171</v>
      </c>
      <c r="Z688" s="24">
        <f t="shared" ca="1" si="12"/>
        <v>20</v>
      </c>
    </row>
    <row r="689" spans="1:26" x14ac:dyDescent="0.2">
      <c r="A689" s="32" t="s">
        <v>680</v>
      </c>
      <c r="B689" s="32" t="s">
        <v>96</v>
      </c>
      <c r="C689" s="33">
        <v>87720</v>
      </c>
      <c r="D689" s="34">
        <v>82890</v>
      </c>
      <c r="K689" s="34"/>
      <c r="N689" s="35">
        <v>995008824</v>
      </c>
      <c r="O689" s="36">
        <v>3038356334</v>
      </c>
      <c r="P689" s="24" t="s">
        <v>98</v>
      </c>
      <c r="Q689" s="37">
        <v>42585</v>
      </c>
      <c r="R689" s="38" t="s">
        <v>87</v>
      </c>
      <c r="S689" s="25"/>
      <c r="T689" s="25"/>
      <c r="U689" s="39">
        <v>599003031</v>
      </c>
      <c r="V689" s="38" t="s">
        <v>823</v>
      </c>
      <c r="W689" s="40" t="s">
        <v>89</v>
      </c>
      <c r="X689" s="38" t="s">
        <v>96</v>
      </c>
      <c r="Y689" s="41">
        <v>37551</v>
      </c>
      <c r="Z689" s="24">
        <f t="shared" ca="1" si="12"/>
        <v>19</v>
      </c>
    </row>
    <row r="690" spans="1:26" x14ac:dyDescent="0.2">
      <c r="A690" s="32" t="s">
        <v>693</v>
      </c>
      <c r="B690" s="32" t="s">
        <v>96</v>
      </c>
      <c r="C690" s="33">
        <v>79793</v>
      </c>
      <c r="D690" s="34">
        <v>108538</v>
      </c>
      <c r="K690" s="34"/>
      <c r="N690" s="42">
        <v>996000663</v>
      </c>
      <c r="O690" s="36">
        <v>7193838954</v>
      </c>
      <c r="P690" s="24"/>
      <c r="Q690" s="37">
        <v>78624</v>
      </c>
      <c r="R690" s="38" t="s">
        <v>103</v>
      </c>
      <c r="S690" s="25"/>
      <c r="T690" s="25"/>
      <c r="U690" s="39">
        <v>658002956</v>
      </c>
      <c r="V690" s="38" t="s">
        <v>640</v>
      </c>
      <c r="W690" s="40" t="s">
        <v>89</v>
      </c>
      <c r="X690" s="38" t="s">
        <v>192</v>
      </c>
      <c r="Y690" s="41">
        <v>40717</v>
      </c>
      <c r="Z690" s="24">
        <f t="shared" ca="1" si="12"/>
        <v>10</v>
      </c>
    </row>
    <row r="691" spans="1:26" x14ac:dyDescent="0.2">
      <c r="A691" s="32" t="s">
        <v>696</v>
      </c>
      <c r="B691" s="32" t="s">
        <v>96</v>
      </c>
      <c r="C691" s="33">
        <v>96042</v>
      </c>
      <c r="D691" s="34">
        <v>87642</v>
      </c>
      <c r="K691" s="34"/>
      <c r="N691" s="35">
        <v>997000592</v>
      </c>
      <c r="O691" s="36">
        <v>9706732103</v>
      </c>
      <c r="P691" s="24" t="s">
        <v>108</v>
      </c>
      <c r="Q691" s="37">
        <v>71959</v>
      </c>
      <c r="R691" s="38" t="s">
        <v>87</v>
      </c>
      <c r="S691" s="25"/>
      <c r="T691" s="25"/>
      <c r="U691" s="39">
        <v>997000592</v>
      </c>
      <c r="V691" s="38" t="s">
        <v>824</v>
      </c>
      <c r="W691" s="40" t="s">
        <v>95</v>
      </c>
      <c r="X691" s="38" t="s">
        <v>192</v>
      </c>
      <c r="Y691" s="41">
        <v>38214</v>
      </c>
      <c r="Z691" s="24">
        <f t="shared" ca="1" si="12"/>
        <v>17</v>
      </c>
    </row>
    <row r="692" spans="1:26" x14ac:dyDescent="0.2">
      <c r="A692" s="32" t="s">
        <v>702</v>
      </c>
      <c r="B692" s="32" t="s">
        <v>96</v>
      </c>
      <c r="C692" s="33">
        <v>51646</v>
      </c>
      <c r="D692" s="34">
        <v>40755</v>
      </c>
      <c r="K692" s="34"/>
      <c r="N692" s="42">
        <v>997002517</v>
      </c>
      <c r="O692" s="36">
        <v>9704077699</v>
      </c>
      <c r="P692" s="24" t="s">
        <v>86</v>
      </c>
      <c r="Q692" s="37">
        <v>109766</v>
      </c>
      <c r="R692" s="38" t="s">
        <v>87</v>
      </c>
      <c r="S692" s="25"/>
      <c r="T692" s="25"/>
      <c r="U692" s="39">
        <v>896006825</v>
      </c>
      <c r="V692" s="38" t="s">
        <v>872</v>
      </c>
      <c r="W692" s="40" t="s">
        <v>89</v>
      </c>
      <c r="X692" s="38" t="s">
        <v>110</v>
      </c>
      <c r="Y692" s="41">
        <v>40097</v>
      </c>
      <c r="Z692" s="24">
        <f t="shared" ca="1" si="12"/>
        <v>12</v>
      </c>
    </row>
    <row r="693" spans="1:26" x14ac:dyDescent="0.2">
      <c r="A693" s="32" t="s">
        <v>725</v>
      </c>
      <c r="B693" s="32" t="s">
        <v>96</v>
      </c>
      <c r="C693" s="33">
        <v>85001</v>
      </c>
      <c r="D693" s="34">
        <v>65922</v>
      </c>
      <c r="K693" s="34"/>
      <c r="N693" s="42">
        <v>997006090</v>
      </c>
      <c r="O693" s="36">
        <v>7197061632</v>
      </c>
      <c r="P693" s="24" t="s">
        <v>98</v>
      </c>
      <c r="Q693" s="37">
        <v>65780</v>
      </c>
      <c r="R693" s="38" t="s">
        <v>93</v>
      </c>
      <c r="S693" s="25"/>
      <c r="T693" s="25"/>
      <c r="U693" s="39">
        <v>227002394</v>
      </c>
      <c r="V693" s="38" t="s">
        <v>641</v>
      </c>
      <c r="W693" s="40" t="s">
        <v>105</v>
      </c>
      <c r="X693" s="38" t="s">
        <v>96</v>
      </c>
      <c r="Y693" s="41">
        <v>42604</v>
      </c>
      <c r="Z693" s="24">
        <f t="shared" ca="1" si="12"/>
        <v>5</v>
      </c>
    </row>
    <row r="694" spans="1:26" x14ac:dyDescent="0.2">
      <c r="A694" s="32" t="s">
        <v>736</v>
      </c>
      <c r="B694" s="32" t="s">
        <v>96</v>
      </c>
      <c r="C694" s="33">
        <v>51097</v>
      </c>
      <c r="D694" s="34">
        <v>53348</v>
      </c>
      <c r="K694" s="34"/>
      <c r="N694" s="42">
        <v>997006126</v>
      </c>
      <c r="O694" s="36">
        <v>5058552110</v>
      </c>
      <c r="P694" s="24" t="s">
        <v>98</v>
      </c>
      <c r="Q694" s="37">
        <v>100783</v>
      </c>
      <c r="R694" s="38" t="s">
        <v>87</v>
      </c>
      <c r="S694" s="25"/>
      <c r="T694" s="25"/>
      <c r="U694" s="39">
        <v>432007321</v>
      </c>
      <c r="V694" s="38" t="s">
        <v>860</v>
      </c>
      <c r="W694" s="40" t="s">
        <v>89</v>
      </c>
      <c r="X694" s="38" t="s">
        <v>123</v>
      </c>
      <c r="Y694" s="41">
        <v>39272</v>
      </c>
      <c r="Z694" s="24">
        <f t="shared" ca="1" si="12"/>
        <v>14</v>
      </c>
    </row>
    <row r="695" spans="1:26" x14ac:dyDescent="0.2">
      <c r="A695" s="32" t="s">
        <v>737</v>
      </c>
      <c r="B695" s="32" t="s">
        <v>96</v>
      </c>
      <c r="C695" s="33">
        <v>11942</v>
      </c>
      <c r="D695" s="34">
        <v>71711</v>
      </c>
      <c r="K695" s="34"/>
      <c r="N695" s="42">
        <v>997007800</v>
      </c>
      <c r="O695" s="36">
        <v>7192381391</v>
      </c>
      <c r="P695" s="24"/>
      <c r="Q695" s="37">
        <v>79198</v>
      </c>
      <c r="R695" s="38" t="s">
        <v>103</v>
      </c>
      <c r="S695" s="25"/>
      <c r="T695" s="25"/>
      <c r="U695" s="39">
        <v>515007771</v>
      </c>
      <c r="V695" s="38" t="s">
        <v>766</v>
      </c>
      <c r="W695" s="40" t="s">
        <v>117</v>
      </c>
      <c r="X695" s="38" t="s">
        <v>156</v>
      </c>
      <c r="Y695" s="41">
        <v>39975</v>
      </c>
      <c r="Z695" s="24">
        <f t="shared" ca="1" si="12"/>
        <v>12</v>
      </c>
    </row>
    <row r="696" spans="1:26" x14ac:dyDescent="0.2">
      <c r="A696" s="32" t="s">
        <v>739</v>
      </c>
      <c r="B696" s="32" t="s">
        <v>96</v>
      </c>
      <c r="C696" s="33">
        <v>56834</v>
      </c>
      <c r="D696" s="34">
        <v>101000</v>
      </c>
      <c r="K696" s="34"/>
      <c r="N696" s="35">
        <v>997009126</v>
      </c>
      <c r="O696" s="36">
        <v>7191401774</v>
      </c>
      <c r="P696" s="24" t="s">
        <v>108</v>
      </c>
      <c r="Q696" s="37">
        <v>119329</v>
      </c>
      <c r="R696" s="38" t="s">
        <v>87</v>
      </c>
      <c r="S696" s="25"/>
      <c r="T696" s="25"/>
      <c r="U696" s="39">
        <v>588006944</v>
      </c>
      <c r="V696" s="38" t="s">
        <v>642</v>
      </c>
      <c r="W696" s="40" t="s">
        <v>89</v>
      </c>
      <c r="X696" s="38" t="s">
        <v>151</v>
      </c>
      <c r="Y696" s="41">
        <v>40679</v>
      </c>
      <c r="Z696" s="24">
        <f t="shared" ca="1" si="12"/>
        <v>10</v>
      </c>
    </row>
    <row r="697" spans="1:26" x14ac:dyDescent="0.2">
      <c r="A697" s="32" t="s">
        <v>741</v>
      </c>
      <c r="B697" s="32" t="s">
        <v>96</v>
      </c>
      <c r="C697" s="33">
        <v>13108</v>
      </c>
      <c r="D697" s="34">
        <v>92222</v>
      </c>
      <c r="K697" s="34"/>
      <c r="N697" s="35">
        <v>998001277</v>
      </c>
      <c r="O697" s="36">
        <v>9703089561</v>
      </c>
      <c r="P697" s="24" t="s">
        <v>108</v>
      </c>
      <c r="Q697" s="37">
        <v>120135</v>
      </c>
      <c r="R697" s="38" t="s">
        <v>87</v>
      </c>
      <c r="S697" s="25"/>
      <c r="T697" s="25"/>
      <c r="U697" s="39">
        <v>336000416</v>
      </c>
      <c r="V697" s="38" t="s">
        <v>861</v>
      </c>
      <c r="W697" s="40" t="s">
        <v>117</v>
      </c>
      <c r="X697" s="38" t="s">
        <v>96</v>
      </c>
      <c r="Y697" s="41">
        <v>42562</v>
      </c>
      <c r="Z697" s="24">
        <f t="shared" ca="1" si="12"/>
        <v>5</v>
      </c>
    </row>
    <row r="698" spans="1:26" x14ac:dyDescent="0.2">
      <c r="A698" s="32" t="s">
        <v>744</v>
      </c>
      <c r="B698" s="32" t="s">
        <v>96</v>
      </c>
      <c r="C698" s="33">
        <v>13750</v>
      </c>
      <c r="D698" s="34">
        <v>68872</v>
      </c>
      <c r="K698" s="34"/>
      <c r="N698" s="42">
        <v>998005102</v>
      </c>
      <c r="O698" s="36">
        <v>9708413271</v>
      </c>
      <c r="P698" s="24" t="s">
        <v>115</v>
      </c>
      <c r="Q698" s="37">
        <v>126339</v>
      </c>
      <c r="R698" s="38" t="s">
        <v>87</v>
      </c>
      <c r="S698" s="25"/>
      <c r="T698" s="25"/>
      <c r="U698" s="39">
        <v>378009447</v>
      </c>
      <c r="V698" s="38" t="s">
        <v>825</v>
      </c>
      <c r="W698" s="40" t="s">
        <v>105</v>
      </c>
      <c r="X698" s="38" t="s">
        <v>110</v>
      </c>
      <c r="Y698" s="41">
        <v>42328</v>
      </c>
      <c r="Z698" s="24">
        <f t="shared" ca="1" si="12"/>
        <v>6</v>
      </c>
    </row>
    <row r="699" spans="1:26" x14ac:dyDescent="0.2">
      <c r="A699" s="32" t="s">
        <v>746</v>
      </c>
      <c r="B699" s="32" t="s">
        <v>96</v>
      </c>
      <c r="C699" s="33">
        <v>63298</v>
      </c>
      <c r="D699" s="34">
        <v>35567</v>
      </c>
      <c r="K699" s="34"/>
      <c r="N699" s="42">
        <v>998005925</v>
      </c>
      <c r="O699" s="36">
        <v>7191854525</v>
      </c>
      <c r="P699" s="24" t="s">
        <v>115</v>
      </c>
      <c r="Q699" s="37">
        <v>126437</v>
      </c>
      <c r="R699" s="38" t="s">
        <v>93</v>
      </c>
      <c r="S699" s="25"/>
      <c r="T699" s="25"/>
      <c r="U699" s="39">
        <v>247001112</v>
      </c>
      <c r="V699" s="38" t="s">
        <v>873</v>
      </c>
      <c r="W699" s="40" t="s">
        <v>89</v>
      </c>
      <c r="X699" s="38" t="s">
        <v>110</v>
      </c>
      <c r="Y699" s="41">
        <v>41788</v>
      </c>
      <c r="Z699" s="24">
        <f t="shared" ca="1" si="12"/>
        <v>7</v>
      </c>
    </row>
    <row r="700" spans="1:26" x14ac:dyDescent="0.2">
      <c r="A700" s="32" t="s">
        <v>757</v>
      </c>
      <c r="B700" s="32" t="s">
        <v>96</v>
      </c>
      <c r="C700" s="33">
        <v>23296</v>
      </c>
      <c r="D700" s="34">
        <v>71908</v>
      </c>
      <c r="K700" s="34"/>
    </row>
    <row r="701" spans="1:26" x14ac:dyDescent="0.2">
      <c r="A701" s="32" t="s">
        <v>767</v>
      </c>
      <c r="B701" s="32" t="s">
        <v>96</v>
      </c>
      <c r="C701" s="33">
        <v>29795</v>
      </c>
      <c r="D701" s="34">
        <v>89239</v>
      </c>
      <c r="K701" s="34"/>
    </row>
    <row r="702" spans="1:26" x14ac:dyDescent="0.2">
      <c r="A702" s="32" t="s">
        <v>769</v>
      </c>
      <c r="B702" s="32" t="s">
        <v>96</v>
      </c>
      <c r="C702" s="33">
        <v>17140</v>
      </c>
      <c r="D702" s="34">
        <v>109897</v>
      </c>
      <c r="K702" s="34"/>
    </row>
    <row r="703" spans="1:26" x14ac:dyDescent="0.2">
      <c r="A703" s="32" t="s">
        <v>786</v>
      </c>
      <c r="B703" s="32" t="s">
        <v>96</v>
      </c>
      <c r="C703" s="33">
        <v>71999</v>
      </c>
      <c r="D703" s="34">
        <v>107820</v>
      </c>
      <c r="K703" s="34"/>
    </row>
    <row r="704" spans="1:26" x14ac:dyDescent="0.2">
      <c r="A704" s="32" t="s">
        <v>787</v>
      </c>
      <c r="B704" s="32" t="s">
        <v>96</v>
      </c>
      <c r="C704" s="33">
        <v>21669</v>
      </c>
      <c r="D704" s="34">
        <v>57474</v>
      </c>
      <c r="K704" s="34"/>
    </row>
    <row r="705" spans="1:11" x14ac:dyDescent="0.2">
      <c r="A705" s="32" t="s">
        <v>792</v>
      </c>
      <c r="B705" s="32" t="s">
        <v>96</v>
      </c>
      <c r="C705" s="33">
        <v>38039</v>
      </c>
      <c r="D705" s="34">
        <v>52050</v>
      </c>
      <c r="K705" s="34"/>
    </row>
    <row r="706" spans="1:11" x14ac:dyDescent="0.2">
      <c r="A706" s="32" t="s">
        <v>801</v>
      </c>
      <c r="B706" s="32" t="s">
        <v>96</v>
      </c>
      <c r="C706" s="33">
        <v>96339</v>
      </c>
      <c r="D706" s="34">
        <v>70799</v>
      </c>
      <c r="K706" s="34"/>
    </row>
    <row r="707" spans="1:11" x14ac:dyDescent="0.2">
      <c r="A707" s="32" t="s">
        <v>805</v>
      </c>
      <c r="B707" s="32" t="s">
        <v>96</v>
      </c>
      <c r="C707" s="33">
        <v>39028</v>
      </c>
      <c r="D707" s="34">
        <v>85596</v>
      </c>
      <c r="K707" s="34"/>
    </row>
    <row r="708" spans="1:11" x14ac:dyDescent="0.2">
      <c r="A708" s="32" t="s">
        <v>808</v>
      </c>
      <c r="B708" s="32" t="s">
        <v>96</v>
      </c>
      <c r="C708" s="33">
        <v>66060</v>
      </c>
      <c r="D708" s="34">
        <v>69373</v>
      </c>
      <c r="K708" s="34"/>
    </row>
    <row r="709" spans="1:11" x14ac:dyDescent="0.2">
      <c r="A709" s="32" t="s">
        <v>826</v>
      </c>
      <c r="B709" s="32" t="s">
        <v>96</v>
      </c>
      <c r="C709" s="33">
        <v>81573</v>
      </c>
      <c r="D709" s="34">
        <v>69730</v>
      </c>
      <c r="K709" s="34"/>
    </row>
    <row r="710" spans="1:11" x14ac:dyDescent="0.2">
      <c r="A710" s="32" t="s">
        <v>830</v>
      </c>
      <c r="B710" s="32" t="s">
        <v>96</v>
      </c>
      <c r="C710" s="33">
        <v>50979</v>
      </c>
      <c r="D710" s="34">
        <v>113369</v>
      </c>
      <c r="K710" s="34"/>
    </row>
    <row r="711" spans="1:11" x14ac:dyDescent="0.2">
      <c r="A711" s="32" t="s">
        <v>833</v>
      </c>
      <c r="B711" s="32" t="s">
        <v>96</v>
      </c>
      <c r="C711" s="33">
        <v>81625</v>
      </c>
      <c r="D711" s="34">
        <v>66603</v>
      </c>
      <c r="K711" s="34"/>
    </row>
    <row r="712" spans="1:11" x14ac:dyDescent="0.2">
      <c r="A712" s="32" t="s">
        <v>834</v>
      </c>
      <c r="B712" s="32" t="s">
        <v>96</v>
      </c>
      <c r="C712" s="33">
        <v>37023</v>
      </c>
      <c r="D712" s="34">
        <v>64780</v>
      </c>
      <c r="K712" s="34"/>
    </row>
    <row r="713" spans="1:11" x14ac:dyDescent="0.2">
      <c r="A713" s="32" t="s">
        <v>835</v>
      </c>
      <c r="B713" s="32" t="s">
        <v>96</v>
      </c>
      <c r="C713" s="33">
        <v>63990</v>
      </c>
      <c r="D713" s="34">
        <v>55641</v>
      </c>
      <c r="K713" s="34"/>
    </row>
    <row r="714" spans="1:11" x14ac:dyDescent="0.2">
      <c r="A714" s="32" t="s">
        <v>836</v>
      </c>
      <c r="B714" s="32" t="s">
        <v>96</v>
      </c>
      <c r="C714" s="33">
        <v>59475</v>
      </c>
      <c r="D714" s="34">
        <v>52367</v>
      </c>
      <c r="K714" s="34"/>
    </row>
    <row r="715" spans="1:11" x14ac:dyDescent="0.2">
      <c r="A715" s="32" t="s">
        <v>837</v>
      </c>
      <c r="B715" s="32" t="s">
        <v>96</v>
      </c>
      <c r="C715" s="33">
        <v>60471</v>
      </c>
      <c r="D715" s="34">
        <v>50961</v>
      </c>
      <c r="K715" s="34"/>
    </row>
    <row r="716" spans="1:11" x14ac:dyDescent="0.2">
      <c r="A716" s="32" t="s">
        <v>839</v>
      </c>
      <c r="B716" s="32" t="s">
        <v>96</v>
      </c>
      <c r="C716" s="33">
        <v>14361</v>
      </c>
      <c r="D716" s="34">
        <v>96895</v>
      </c>
      <c r="K716" s="34"/>
    </row>
    <row r="717" spans="1:11" x14ac:dyDescent="0.2">
      <c r="A717" s="32" t="s">
        <v>840</v>
      </c>
      <c r="B717" s="32" t="s">
        <v>96</v>
      </c>
      <c r="C717" s="33">
        <v>45369</v>
      </c>
      <c r="D717" s="34">
        <v>70786</v>
      </c>
      <c r="K717" s="34"/>
    </row>
    <row r="718" spans="1:11" x14ac:dyDescent="0.2">
      <c r="A718" s="32" t="s">
        <v>842</v>
      </c>
      <c r="B718" s="32" t="s">
        <v>96</v>
      </c>
      <c r="C718" s="33">
        <v>86314</v>
      </c>
      <c r="D718" s="34">
        <v>110782</v>
      </c>
      <c r="K718" s="34"/>
    </row>
    <row r="719" spans="1:11" x14ac:dyDescent="0.2">
      <c r="A719" s="32" t="s">
        <v>843</v>
      </c>
      <c r="B719" s="32" t="s">
        <v>96</v>
      </c>
      <c r="C719" s="33">
        <v>56522</v>
      </c>
      <c r="D719" s="34">
        <v>46683</v>
      </c>
      <c r="K719" s="34"/>
    </row>
    <row r="720" spans="1:11" x14ac:dyDescent="0.2">
      <c r="A720" s="32" t="s">
        <v>846</v>
      </c>
      <c r="B720" s="32" t="s">
        <v>96</v>
      </c>
      <c r="C720" s="33">
        <v>61295</v>
      </c>
      <c r="D720" s="34">
        <v>119573</v>
      </c>
      <c r="K720" s="34"/>
    </row>
    <row r="721" spans="1:11" x14ac:dyDescent="0.2">
      <c r="A721" s="32" t="s">
        <v>848</v>
      </c>
      <c r="B721" s="32" t="s">
        <v>96</v>
      </c>
      <c r="C721" s="33">
        <v>43688</v>
      </c>
      <c r="D721" s="34">
        <v>114728</v>
      </c>
      <c r="K721" s="34"/>
    </row>
    <row r="722" spans="1:11" x14ac:dyDescent="0.2">
      <c r="A722" s="32" t="s">
        <v>849</v>
      </c>
      <c r="B722" s="32" t="s">
        <v>96</v>
      </c>
      <c r="C722" s="33">
        <v>70052</v>
      </c>
      <c r="D722" s="34">
        <v>70781</v>
      </c>
      <c r="K722" s="34"/>
    </row>
    <row r="723" spans="1:11" x14ac:dyDescent="0.2">
      <c r="A723" s="32" t="s">
        <v>874</v>
      </c>
      <c r="B723" s="32" t="s">
        <v>96</v>
      </c>
      <c r="C723" s="33">
        <v>22156</v>
      </c>
      <c r="D723" s="34">
        <v>112562</v>
      </c>
      <c r="K723" s="34"/>
    </row>
    <row r="724" spans="1:11" x14ac:dyDescent="0.2">
      <c r="A724" s="32" t="s">
        <v>862</v>
      </c>
      <c r="B724" s="32" t="s">
        <v>96</v>
      </c>
      <c r="C724" s="33">
        <v>71325</v>
      </c>
      <c r="D724" s="34">
        <v>68410</v>
      </c>
      <c r="K724" s="34"/>
    </row>
    <row r="725" spans="1:11" x14ac:dyDescent="0.2">
      <c r="A725" s="32" t="s">
        <v>863</v>
      </c>
      <c r="B725" s="32" t="s">
        <v>96</v>
      </c>
      <c r="C725" s="33">
        <v>52524</v>
      </c>
      <c r="D725" s="34">
        <v>67472</v>
      </c>
      <c r="K725" s="34"/>
    </row>
    <row r="726" spans="1:11" x14ac:dyDescent="0.2">
      <c r="A726" s="32" t="s">
        <v>864</v>
      </c>
      <c r="B726" s="32" t="s">
        <v>96</v>
      </c>
      <c r="C726" s="33">
        <v>95220</v>
      </c>
      <c r="D726" s="34">
        <v>99364</v>
      </c>
      <c r="K726" s="34"/>
    </row>
    <row r="727" spans="1:11" x14ac:dyDescent="0.2">
      <c r="A727" s="32" t="s">
        <v>865</v>
      </c>
      <c r="B727" s="32" t="s">
        <v>96</v>
      </c>
      <c r="C727" s="33">
        <v>28724</v>
      </c>
      <c r="D727" s="34">
        <v>79273</v>
      </c>
      <c r="K727" s="34"/>
    </row>
    <row r="728" spans="1:11" x14ac:dyDescent="0.2">
      <c r="A728" s="32" t="s">
        <v>866</v>
      </c>
      <c r="B728" s="32" t="s">
        <v>96</v>
      </c>
      <c r="C728" s="33">
        <v>46438</v>
      </c>
      <c r="D728" s="34">
        <v>67235</v>
      </c>
      <c r="K728" s="34"/>
    </row>
    <row r="729" spans="1:11" x14ac:dyDescent="0.2">
      <c r="A729" s="32" t="s">
        <v>867</v>
      </c>
      <c r="B729" s="32" t="s">
        <v>96</v>
      </c>
      <c r="C729" s="33">
        <v>13406</v>
      </c>
      <c r="D729" s="34">
        <v>120365</v>
      </c>
      <c r="K729" s="34"/>
    </row>
    <row r="730" spans="1:11" x14ac:dyDescent="0.2">
      <c r="A730" s="32" t="s">
        <v>869</v>
      </c>
      <c r="B730" s="32" t="s">
        <v>96</v>
      </c>
      <c r="C730" s="33">
        <v>57703</v>
      </c>
      <c r="D730" s="34">
        <v>62747</v>
      </c>
      <c r="K730" s="34"/>
    </row>
    <row r="731" spans="1:11" x14ac:dyDescent="0.2">
      <c r="A731" s="32" t="s">
        <v>875</v>
      </c>
      <c r="B731" s="32" t="s">
        <v>96</v>
      </c>
      <c r="C731" s="33">
        <v>40361</v>
      </c>
      <c r="D731" s="34">
        <v>47100</v>
      </c>
      <c r="K731" s="34"/>
    </row>
    <row r="732" spans="1:11" x14ac:dyDescent="0.2">
      <c r="A732" s="32" t="s">
        <v>872</v>
      </c>
      <c r="B732" s="32" t="s">
        <v>96</v>
      </c>
      <c r="C732" s="33">
        <v>87941</v>
      </c>
      <c r="D732" s="34">
        <v>59143</v>
      </c>
      <c r="K732" s="34"/>
    </row>
    <row r="733" spans="1:11" x14ac:dyDescent="0.2">
      <c r="A733" s="32" t="s">
        <v>99</v>
      </c>
      <c r="B733" s="32" t="s">
        <v>546</v>
      </c>
      <c r="C733" s="33">
        <v>87637</v>
      </c>
      <c r="D733" s="34">
        <v>118873</v>
      </c>
      <c r="K733" s="34"/>
    </row>
    <row r="734" spans="1:11" x14ac:dyDescent="0.2">
      <c r="A734" s="32" t="s">
        <v>140</v>
      </c>
      <c r="B734" s="32" t="s">
        <v>546</v>
      </c>
      <c r="C734" s="33">
        <v>58622</v>
      </c>
      <c r="D734" s="34">
        <v>90044</v>
      </c>
      <c r="K734" s="34"/>
    </row>
    <row r="735" spans="1:11" x14ac:dyDescent="0.2">
      <c r="A735" s="32" t="s">
        <v>389</v>
      </c>
      <c r="B735" s="32" t="s">
        <v>546</v>
      </c>
      <c r="C735" s="33">
        <v>61939</v>
      </c>
      <c r="D735" s="34">
        <v>59698</v>
      </c>
      <c r="K735" s="34"/>
    </row>
    <row r="736" spans="1:11" x14ac:dyDescent="0.2">
      <c r="A736" s="32" t="s">
        <v>789</v>
      </c>
      <c r="B736" s="32" t="s">
        <v>546</v>
      </c>
      <c r="C736" s="33">
        <v>95920</v>
      </c>
      <c r="D736" s="34">
        <v>62496</v>
      </c>
      <c r="K736" s="34"/>
    </row>
    <row r="737" spans="1:11" x14ac:dyDescent="0.2">
      <c r="A737" s="32" t="s">
        <v>803</v>
      </c>
      <c r="B737" s="32" t="s">
        <v>546</v>
      </c>
      <c r="C737" s="33">
        <v>98820</v>
      </c>
      <c r="D737" s="34">
        <v>93294</v>
      </c>
      <c r="K737" s="34"/>
    </row>
    <row r="738" spans="1:11" x14ac:dyDescent="0.2">
      <c r="A738" s="32" t="s">
        <v>276</v>
      </c>
      <c r="B738" s="32" t="s">
        <v>301</v>
      </c>
      <c r="C738" s="33">
        <v>11242</v>
      </c>
      <c r="D738" s="34">
        <v>86203</v>
      </c>
      <c r="K738" s="34"/>
    </row>
    <row r="739" spans="1:11" x14ac:dyDescent="0.2">
      <c r="A739" s="32" t="s">
        <v>545</v>
      </c>
      <c r="B739" s="32" t="s">
        <v>301</v>
      </c>
      <c r="C739" s="33">
        <v>68937</v>
      </c>
      <c r="D739" s="34">
        <v>91430</v>
      </c>
      <c r="K739" s="34"/>
    </row>
    <row r="740" spans="1:11" x14ac:dyDescent="0.2">
      <c r="A740" s="32" t="s">
        <v>561</v>
      </c>
      <c r="B740" s="32" t="s">
        <v>301</v>
      </c>
      <c r="C740" s="33">
        <v>19496</v>
      </c>
      <c r="D740" s="34">
        <v>63375</v>
      </c>
      <c r="K740" s="34"/>
    </row>
    <row r="741" spans="1:11" x14ac:dyDescent="0.2">
      <c r="A741" s="32" t="s">
        <v>780</v>
      </c>
      <c r="B741" s="32" t="s">
        <v>301</v>
      </c>
      <c r="C741" s="33">
        <v>28171</v>
      </c>
      <c r="D741" s="34">
        <v>67618</v>
      </c>
      <c r="K741" s="34"/>
    </row>
    <row r="742" spans="1:11" x14ac:dyDescent="0.2">
      <c r="A742" s="32" t="s">
        <v>876</v>
      </c>
      <c r="B742" s="32" t="s">
        <v>301</v>
      </c>
      <c r="C742" s="33">
        <v>65855</v>
      </c>
      <c r="D742" s="34">
        <v>39207</v>
      </c>
      <c r="K742" s="34"/>
    </row>
    <row r="743" spans="1:11" x14ac:dyDescent="0.2">
      <c r="D743" s="34"/>
      <c r="K743" s="34"/>
    </row>
    <row r="744" spans="1:11" x14ac:dyDescent="0.2">
      <c r="D744" s="34"/>
      <c r="K744" s="34"/>
    </row>
    <row r="745" spans="1:11" x14ac:dyDescent="0.2">
      <c r="D745" s="34"/>
      <c r="K745" s="34"/>
    </row>
    <row r="746" spans="1:11" x14ac:dyDescent="0.2">
      <c r="D746" s="34"/>
      <c r="K746" s="34"/>
    </row>
    <row r="747" spans="1:11" x14ac:dyDescent="0.2">
      <c r="D747" s="34"/>
      <c r="K747" s="34"/>
    </row>
    <row r="748" spans="1:11" x14ac:dyDescent="0.2">
      <c r="D748" s="34"/>
      <c r="K748" s="34"/>
    </row>
    <row r="749" spans="1:11" x14ac:dyDescent="0.2">
      <c r="D749" s="34"/>
      <c r="K749" s="34"/>
    </row>
    <row r="750" spans="1:11" x14ac:dyDescent="0.2">
      <c r="D750" s="34"/>
      <c r="K750" s="34"/>
    </row>
    <row r="751" spans="1:11" x14ac:dyDescent="0.2">
      <c r="D751" s="34"/>
      <c r="K751" s="34"/>
    </row>
    <row r="752" spans="1:11" x14ac:dyDescent="0.2">
      <c r="D752" s="34"/>
      <c r="K752" s="34"/>
    </row>
    <row r="753" spans="4:11" x14ac:dyDescent="0.2">
      <c r="D753" s="34"/>
      <c r="K753" s="34"/>
    </row>
    <row r="754" spans="4:11" x14ac:dyDescent="0.2">
      <c r="D754" s="34"/>
      <c r="K754" s="34"/>
    </row>
    <row r="755" spans="4:11" x14ac:dyDescent="0.2">
      <c r="D755" s="34"/>
      <c r="K755" s="34"/>
    </row>
    <row r="756" spans="4:11" x14ac:dyDescent="0.2">
      <c r="D756" s="34"/>
      <c r="K756" s="34"/>
    </row>
    <row r="757" spans="4:11" x14ac:dyDescent="0.2">
      <c r="D757" s="34"/>
      <c r="K757" s="34"/>
    </row>
    <row r="758" spans="4:11" x14ac:dyDescent="0.2">
      <c r="D758" s="34"/>
      <c r="K758" s="34"/>
    </row>
    <row r="759" spans="4:11" x14ac:dyDescent="0.2">
      <c r="D759" s="34"/>
      <c r="K759" s="34"/>
    </row>
    <row r="760" spans="4:11" x14ac:dyDescent="0.2">
      <c r="D760" s="34"/>
      <c r="K760" s="34"/>
    </row>
    <row r="761" spans="4:11" x14ac:dyDescent="0.2">
      <c r="D761" s="34"/>
      <c r="K761" s="34"/>
    </row>
    <row r="762" spans="4:11" x14ac:dyDescent="0.2">
      <c r="D762" s="34"/>
      <c r="K762" s="34"/>
    </row>
    <row r="763" spans="4:11" x14ac:dyDescent="0.2">
      <c r="D763" s="34"/>
      <c r="K763" s="34"/>
    </row>
  </sheetData>
  <mergeCells count="1">
    <mergeCell ref="H17:I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Entry</vt:lpstr>
      <vt:lpstr>DateTime</vt:lpstr>
      <vt:lpstr>Formulas</vt:lpstr>
      <vt:lpstr>SumAverage</vt:lpstr>
      <vt:lpstr>xlookup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2022-02-24T15:46:36Z</dcterms:created>
  <dcterms:modified xsi:type="dcterms:W3CDTF">2022-03-01T16:55:11Z</dcterms:modified>
</cp:coreProperties>
</file>