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lution365-my.sharepoint.com/personal/reinmann_media-solutions_de/Documents/Reinmann/Privat/"/>
    </mc:Choice>
  </mc:AlternateContent>
  <xr:revisionPtr revIDLastSave="174" documentId="8_{B7FF5EE2-2E2C-4537-8153-4A2EE54A7EF7}" xr6:coauthVersionLast="47" xr6:coauthVersionMax="47" xr10:uidLastSave="{BB5CD392-D526-43BD-806E-5188090BCEC9}"/>
  <bookViews>
    <workbookView xWindow="51480" yWindow="-120" windowWidth="29040" windowHeight="15720" activeTab="2" xr2:uid="{B8F3777A-D527-43B0-81E5-A78DAF71CEC9}"/>
  </bookViews>
  <sheets>
    <sheet name="Rathaus" sheetId="1" r:id="rId1"/>
    <sheet name="Lagerhaus" sheetId="2" r:id="rId2"/>
    <sheet name="Taverne" sheetId="8" r:id="rId3"/>
    <sheet name="Museum" sheetId="3" r:id="rId4"/>
    <sheet name="Mauer" sheetId="4" r:id="rId5"/>
    <sheet name="Versteck" sheetId="7" r:id="rId6"/>
    <sheet name="Frachthafen" sheetId="5" r:id="rId7"/>
    <sheet name="Schrei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8" l="1"/>
  <c r="L52" i="8" s="1"/>
  <c r="H52" i="8"/>
  <c r="J51" i="8"/>
  <c r="L51" i="8" s="1"/>
  <c r="H51" i="8"/>
  <c r="J50" i="8"/>
  <c r="L50" i="8" s="1"/>
  <c r="H50" i="8"/>
  <c r="J49" i="8"/>
  <c r="L49" i="8" s="1"/>
  <c r="H49" i="8"/>
  <c r="J48" i="8"/>
  <c r="L48" i="8" s="1"/>
  <c r="H48" i="8"/>
  <c r="J47" i="8"/>
  <c r="L47" i="8" s="1"/>
  <c r="H47" i="8"/>
  <c r="J46" i="8"/>
  <c r="L46" i="8" s="1"/>
  <c r="H46" i="8"/>
  <c r="J45" i="8"/>
  <c r="L45" i="8" s="1"/>
  <c r="H45" i="8"/>
  <c r="J44" i="8"/>
  <c r="L44" i="8" s="1"/>
  <c r="H44" i="8"/>
  <c r="J43" i="8"/>
  <c r="L43" i="8" s="1"/>
  <c r="H43" i="8"/>
  <c r="J42" i="8"/>
  <c r="L42" i="8" s="1"/>
  <c r="H42" i="8"/>
  <c r="J41" i="8"/>
  <c r="L41" i="8" s="1"/>
  <c r="H41" i="8"/>
  <c r="J40" i="8"/>
  <c r="L40" i="8" s="1"/>
  <c r="H40" i="8"/>
  <c r="J39" i="8"/>
  <c r="L39" i="8" s="1"/>
  <c r="H39" i="8"/>
  <c r="J38" i="8"/>
  <c r="L38" i="8" s="1"/>
  <c r="H38" i="8"/>
  <c r="J37" i="8"/>
  <c r="L37" i="8" s="1"/>
  <c r="H37" i="8"/>
  <c r="J36" i="8"/>
  <c r="L36" i="8" s="1"/>
  <c r="H36" i="8"/>
  <c r="J35" i="8"/>
  <c r="L35" i="8" s="1"/>
  <c r="H35" i="8"/>
  <c r="J34" i="8"/>
  <c r="L34" i="8" s="1"/>
  <c r="H34" i="8"/>
  <c r="J33" i="8"/>
  <c r="L33" i="8" s="1"/>
  <c r="H33" i="8"/>
  <c r="J32" i="8"/>
  <c r="L32" i="8" s="1"/>
  <c r="H32" i="8"/>
  <c r="J31" i="8"/>
  <c r="L31" i="8" s="1"/>
  <c r="H31" i="8"/>
  <c r="J30" i="8"/>
  <c r="L30" i="8" s="1"/>
  <c r="H30" i="8"/>
  <c r="J29" i="8"/>
  <c r="L29" i="8" s="1"/>
  <c r="H29" i="8"/>
  <c r="J28" i="8"/>
  <c r="L28" i="8" s="1"/>
  <c r="H28" i="8"/>
  <c r="J27" i="8"/>
  <c r="L27" i="8" s="1"/>
  <c r="H27" i="8"/>
  <c r="J26" i="8"/>
  <c r="L26" i="8" s="1"/>
  <c r="H26" i="8"/>
  <c r="J25" i="8"/>
  <c r="L25" i="8" s="1"/>
  <c r="H25" i="8"/>
  <c r="J24" i="8"/>
  <c r="L24" i="8" s="1"/>
  <c r="H24" i="8"/>
  <c r="J23" i="8"/>
  <c r="L23" i="8" s="1"/>
  <c r="H23" i="8"/>
  <c r="J22" i="8"/>
  <c r="L22" i="8" s="1"/>
  <c r="H22" i="8"/>
  <c r="J21" i="8"/>
  <c r="L21" i="8" s="1"/>
  <c r="H21" i="8"/>
  <c r="J20" i="8"/>
  <c r="L20" i="8" s="1"/>
  <c r="H20" i="8"/>
  <c r="J19" i="8"/>
  <c r="L19" i="8" s="1"/>
  <c r="H19" i="8"/>
  <c r="J18" i="8"/>
  <c r="L18" i="8" s="1"/>
  <c r="H18" i="8"/>
  <c r="J17" i="8"/>
  <c r="L17" i="8" s="1"/>
  <c r="H17" i="8"/>
  <c r="J16" i="8"/>
  <c r="L16" i="8" s="1"/>
  <c r="H16" i="8"/>
  <c r="J15" i="8"/>
  <c r="L15" i="8" s="1"/>
  <c r="H15" i="8"/>
  <c r="J14" i="8"/>
  <c r="L14" i="8" s="1"/>
  <c r="H14" i="8"/>
  <c r="J13" i="8"/>
  <c r="L13" i="8" s="1"/>
  <c r="H13" i="8"/>
  <c r="J12" i="8"/>
  <c r="L12" i="8" s="1"/>
  <c r="H12" i="8"/>
  <c r="J11" i="8"/>
  <c r="L11" i="8" s="1"/>
  <c r="H11" i="8"/>
  <c r="J10" i="8"/>
  <c r="L10" i="8" s="1"/>
  <c r="H10" i="8"/>
  <c r="J9" i="8"/>
  <c r="L9" i="8" s="1"/>
  <c r="H9" i="8"/>
  <c r="J8" i="8"/>
  <c r="L8" i="8" s="1"/>
  <c r="H8" i="8"/>
  <c r="J7" i="8"/>
  <c r="L7" i="8" s="1"/>
  <c r="H7" i="8"/>
  <c r="J6" i="8"/>
  <c r="L6" i="8" s="1"/>
  <c r="H6" i="8"/>
  <c r="J5" i="8"/>
  <c r="L5" i="8" s="1"/>
  <c r="H5" i="8"/>
  <c r="J4" i="8"/>
  <c r="H4" i="8"/>
  <c r="L4" i="8" s="1"/>
  <c r="K3" i="8"/>
  <c r="K4" i="8" s="1"/>
  <c r="J3" i="8"/>
  <c r="L3" i="8" s="1"/>
  <c r="H3" i="8"/>
  <c r="I3" i="8" s="1"/>
  <c r="J4" i="7"/>
  <c r="L4" i="7" s="1"/>
  <c r="H4" i="7"/>
  <c r="J3" i="7"/>
  <c r="K3" i="7" s="1"/>
  <c r="H3" i="7"/>
  <c r="L3" i="7" s="1"/>
  <c r="J52" i="7"/>
  <c r="L52" i="7" s="1"/>
  <c r="H52" i="7"/>
  <c r="J51" i="7"/>
  <c r="H51" i="7"/>
  <c r="J50" i="7"/>
  <c r="H50" i="7"/>
  <c r="J49" i="7"/>
  <c r="H49" i="7"/>
  <c r="J48" i="7"/>
  <c r="L48" i="7" s="1"/>
  <c r="H48" i="7"/>
  <c r="J47" i="7"/>
  <c r="H47" i="7"/>
  <c r="J46" i="7"/>
  <c r="L46" i="7" s="1"/>
  <c r="H46" i="7"/>
  <c r="J45" i="7"/>
  <c r="H45" i="7"/>
  <c r="J44" i="7"/>
  <c r="H44" i="7"/>
  <c r="J43" i="7"/>
  <c r="H43" i="7"/>
  <c r="J42" i="7"/>
  <c r="L42" i="7" s="1"/>
  <c r="H42" i="7"/>
  <c r="J41" i="7"/>
  <c r="L41" i="7" s="1"/>
  <c r="H41" i="7"/>
  <c r="J40" i="7"/>
  <c r="L40" i="7" s="1"/>
  <c r="H40" i="7"/>
  <c r="J39" i="7"/>
  <c r="H39" i="7"/>
  <c r="J38" i="7"/>
  <c r="H38" i="7"/>
  <c r="J37" i="7"/>
  <c r="H37" i="7"/>
  <c r="J36" i="7"/>
  <c r="L36" i="7" s="1"/>
  <c r="H36" i="7"/>
  <c r="J35" i="7"/>
  <c r="L35" i="7" s="1"/>
  <c r="H35" i="7"/>
  <c r="J34" i="7"/>
  <c r="L34" i="7" s="1"/>
  <c r="H34" i="7"/>
  <c r="J33" i="7"/>
  <c r="H33" i="7"/>
  <c r="J32" i="7"/>
  <c r="H32" i="7"/>
  <c r="J31" i="7"/>
  <c r="H31" i="7"/>
  <c r="J30" i="7"/>
  <c r="L30" i="7" s="1"/>
  <c r="H30" i="7"/>
  <c r="J29" i="7"/>
  <c r="H29" i="7"/>
  <c r="J28" i="7"/>
  <c r="L28" i="7" s="1"/>
  <c r="H28" i="7"/>
  <c r="J27" i="7"/>
  <c r="H27" i="7"/>
  <c r="J26" i="7"/>
  <c r="H26" i="7"/>
  <c r="J25" i="7"/>
  <c r="H25" i="7"/>
  <c r="J24" i="7"/>
  <c r="L24" i="7" s="1"/>
  <c r="H24" i="7"/>
  <c r="J23" i="7"/>
  <c r="L23" i="7" s="1"/>
  <c r="H23" i="7"/>
  <c r="J22" i="7"/>
  <c r="L22" i="7" s="1"/>
  <c r="H22" i="7"/>
  <c r="J21" i="7"/>
  <c r="H21" i="7"/>
  <c r="J20" i="7"/>
  <c r="H20" i="7"/>
  <c r="J19" i="7"/>
  <c r="H19" i="7"/>
  <c r="J18" i="7"/>
  <c r="H18" i="7"/>
  <c r="L18" i="7" s="1"/>
  <c r="J17" i="7"/>
  <c r="L17" i="7" s="1"/>
  <c r="H17" i="7"/>
  <c r="J16" i="7"/>
  <c r="L16" i="7" s="1"/>
  <c r="H16" i="7"/>
  <c r="J15" i="7"/>
  <c r="H15" i="7"/>
  <c r="J14" i="7"/>
  <c r="H14" i="7"/>
  <c r="J13" i="7"/>
  <c r="H13" i="7"/>
  <c r="J12" i="7"/>
  <c r="L12" i="7" s="1"/>
  <c r="H12" i="7"/>
  <c r="J11" i="7"/>
  <c r="L11" i="7" s="1"/>
  <c r="H11" i="7"/>
  <c r="J10" i="7"/>
  <c r="L10" i="7" s="1"/>
  <c r="H10" i="7"/>
  <c r="J9" i="7"/>
  <c r="H9" i="7"/>
  <c r="J8" i="7"/>
  <c r="H8" i="7"/>
  <c r="J7" i="7"/>
  <c r="H7" i="7"/>
  <c r="J6" i="7"/>
  <c r="L6" i="7" s="1"/>
  <c r="H6" i="7"/>
  <c r="J5" i="7"/>
  <c r="H5" i="7"/>
  <c r="N5" i="6"/>
  <c r="O5" i="6" s="1"/>
  <c r="O6" i="6" s="1"/>
  <c r="P5" i="6"/>
  <c r="Q5" i="6" s="1"/>
  <c r="R5" i="6"/>
  <c r="N6" i="6"/>
  <c r="R6" i="6" s="1"/>
  <c r="P6" i="6"/>
  <c r="N7" i="6"/>
  <c r="O7" i="6" s="1"/>
  <c r="O8" i="6" s="1"/>
  <c r="P7" i="6"/>
  <c r="R7" i="6"/>
  <c r="N8" i="6"/>
  <c r="R8" i="6" s="1"/>
  <c r="P8" i="6"/>
  <c r="N9" i="6"/>
  <c r="O9" i="6" s="1"/>
  <c r="O10" i="6" s="1"/>
  <c r="P9" i="6"/>
  <c r="R9" i="6"/>
  <c r="N10" i="6"/>
  <c r="R10" i="6" s="1"/>
  <c r="P10" i="6"/>
  <c r="N11" i="6"/>
  <c r="P11" i="6"/>
  <c r="R11" i="6"/>
  <c r="N12" i="6"/>
  <c r="R12" i="6" s="1"/>
  <c r="P12" i="6"/>
  <c r="N13" i="6"/>
  <c r="P13" i="6"/>
  <c r="R13" i="6"/>
  <c r="N14" i="6"/>
  <c r="R14" i="6" s="1"/>
  <c r="P14" i="6"/>
  <c r="N15" i="6"/>
  <c r="P15" i="6"/>
  <c r="R15" i="6"/>
  <c r="N16" i="6"/>
  <c r="R16" i="6" s="1"/>
  <c r="P16" i="6"/>
  <c r="N17" i="6"/>
  <c r="P17" i="6"/>
  <c r="R17" i="6"/>
  <c r="N18" i="6"/>
  <c r="R18" i="6" s="1"/>
  <c r="P18" i="6"/>
  <c r="N19" i="6"/>
  <c r="P19" i="6"/>
  <c r="R19" i="6"/>
  <c r="N20" i="6"/>
  <c r="R20" i="6" s="1"/>
  <c r="P20" i="6"/>
  <c r="N21" i="6"/>
  <c r="P21" i="6"/>
  <c r="R21" i="6"/>
  <c r="N22" i="6"/>
  <c r="R22" i="6" s="1"/>
  <c r="P22" i="6"/>
  <c r="N23" i="6"/>
  <c r="P23" i="6"/>
  <c r="R23" i="6"/>
  <c r="N24" i="6"/>
  <c r="R24" i="6" s="1"/>
  <c r="P24" i="6"/>
  <c r="N25" i="6"/>
  <c r="P25" i="6"/>
  <c r="R25" i="6"/>
  <c r="N26" i="6"/>
  <c r="R26" i="6" s="1"/>
  <c r="P26" i="6"/>
  <c r="N27" i="6"/>
  <c r="P27" i="6"/>
  <c r="R27" i="6"/>
  <c r="N28" i="6"/>
  <c r="R28" i="6" s="1"/>
  <c r="P28" i="6"/>
  <c r="N29" i="6"/>
  <c r="P29" i="6"/>
  <c r="R29" i="6"/>
  <c r="N30" i="6"/>
  <c r="R30" i="6" s="1"/>
  <c r="P30" i="6"/>
  <c r="N31" i="6"/>
  <c r="P31" i="6"/>
  <c r="R31" i="6"/>
  <c r="N32" i="6"/>
  <c r="R32" i="6" s="1"/>
  <c r="P32" i="6"/>
  <c r="N33" i="6"/>
  <c r="P33" i="6"/>
  <c r="R33" i="6"/>
  <c r="N34" i="6"/>
  <c r="R34" i="6" s="1"/>
  <c r="P34" i="6"/>
  <c r="N35" i="6"/>
  <c r="P35" i="6"/>
  <c r="R35" i="6"/>
  <c r="N36" i="6"/>
  <c r="R36" i="6" s="1"/>
  <c r="P36" i="6"/>
  <c r="N37" i="6"/>
  <c r="P37" i="6"/>
  <c r="R37" i="6"/>
  <c r="N38" i="6"/>
  <c r="R38" i="6" s="1"/>
  <c r="P38" i="6"/>
  <c r="N39" i="6"/>
  <c r="P39" i="6"/>
  <c r="R39" i="6"/>
  <c r="N40" i="6"/>
  <c r="R40" i="6" s="1"/>
  <c r="P40" i="6"/>
  <c r="N41" i="6"/>
  <c r="P41" i="6"/>
  <c r="R41" i="6"/>
  <c r="N42" i="6"/>
  <c r="R42" i="6" s="1"/>
  <c r="P42" i="6"/>
  <c r="N43" i="6"/>
  <c r="P43" i="6"/>
  <c r="R43" i="6"/>
  <c r="P4" i="6"/>
  <c r="P3" i="6"/>
  <c r="N4" i="6"/>
  <c r="N3" i="6"/>
  <c r="R3" i="6"/>
  <c r="O3" i="6"/>
  <c r="J5" i="5"/>
  <c r="K5" i="5" s="1"/>
  <c r="O5" i="5" s="1"/>
  <c r="L5" i="5"/>
  <c r="M5" i="5"/>
  <c r="N5" i="5"/>
  <c r="J6" i="5"/>
  <c r="L6" i="5"/>
  <c r="N6" i="5" s="1"/>
  <c r="M6" i="5"/>
  <c r="M7" i="5" s="1"/>
  <c r="J7" i="5"/>
  <c r="L7" i="5"/>
  <c r="N7" i="5"/>
  <c r="J8" i="5"/>
  <c r="L8" i="5"/>
  <c r="N8" i="5" s="1"/>
  <c r="J9" i="5"/>
  <c r="L9" i="5"/>
  <c r="N9" i="5"/>
  <c r="J10" i="5"/>
  <c r="L10" i="5"/>
  <c r="N10" i="5" s="1"/>
  <c r="J11" i="5"/>
  <c r="L11" i="5"/>
  <c r="N11" i="5"/>
  <c r="J12" i="5"/>
  <c r="L12" i="5"/>
  <c r="N12" i="5" s="1"/>
  <c r="J13" i="5"/>
  <c r="L13" i="5"/>
  <c r="N13" i="5"/>
  <c r="J14" i="5"/>
  <c r="L14" i="5"/>
  <c r="N14" i="5" s="1"/>
  <c r="J15" i="5"/>
  <c r="L15" i="5"/>
  <c r="N15" i="5"/>
  <c r="J16" i="5"/>
  <c r="L16" i="5"/>
  <c r="N16" i="5" s="1"/>
  <c r="J17" i="5"/>
  <c r="L17" i="5"/>
  <c r="N17" i="5"/>
  <c r="J18" i="5"/>
  <c r="L18" i="5"/>
  <c r="N18" i="5" s="1"/>
  <c r="J19" i="5"/>
  <c r="L19" i="5"/>
  <c r="N19" i="5"/>
  <c r="J20" i="5"/>
  <c r="L20" i="5"/>
  <c r="N20" i="5" s="1"/>
  <c r="J21" i="5"/>
  <c r="L21" i="5"/>
  <c r="N21" i="5"/>
  <c r="J22" i="5"/>
  <c r="L22" i="5"/>
  <c r="N22" i="5" s="1"/>
  <c r="J23" i="5"/>
  <c r="L23" i="5"/>
  <c r="N23" i="5"/>
  <c r="J24" i="5"/>
  <c r="L24" i="5"/>
  <c r="N24" i="5" s="1"/>
  <c r="J25" i="5"/>
  <c r="L25" i="5"/>
  <c r="N25" i="5"/>
  <c r="J26" i="5"/>
  <c r="L26" i="5"/>
  <c r="N26" i="5" s="1"/>
  <c r="J27" i="5"/>
  <c r="L27" i="5"/>
  <c r="N27" i="5"/>
  <c r="J28" i="5"/>
  <c r="L28" i="5"/>
  <c r="N28" i="5" s="1"/>
  <c r="J29" i="5"/>
  <c r="L29" i="5"/>
  <c r="N29" i="5"/>
  <c r="J30" i="5"/>
  <c r="L30" i="5"/>
  <c r="N30" i="5" s="1"/>
  <c r="J31" i="5"/>
  <c r="L31" i="5"/>
  <c r="N31" i="5"/>
  <c r="J32" i="5"/>
  <c r="L32" i="5"/>
  <c r="N32" i="5" s="1"/>
  <c r="J33" i="5"/>
  <c r="L33" i="5"/>
  <c r="N33" i="5"/>
  <c r="J34" i="5"/>
  <c r="L34" i="5"/>
  <c r="N34" i="5" s="1"/>
  <c r="J35" i="5"/>
  <c r="L35" i="5"/>
  <c r="N35" i="5"/>
  <c r="J36" i="5"/>
  <c r="L36" i="5"/>
  <c r="N36" i="5" s="1"/>
  <c r="J37" i="5"/>
  <c r="L37" i="5"/>
  <c r="N37" i="5"/>
  <c r="J38" i="5"/>
  <c r="L38" i="5"/>
  <c r="N38" i="5" s="1"/>
  <c r="J39" i="5"/>
  <c r="L39" i="5"/>
  <c r="N39" i="5"/>
  <c r="J40" i="5"/>
  <c r="L40" i="5"/>
  <c r="N40" i="5"/>
  <c r="J41" i="5"/>
  <c r="L41" i="5"/>
  <c r="N41" i="5"/>
  <c r="J42" i="5"/>
  <c r="L42" i="5"/>
  <c r="N42" i="5"/>
  <c r="J43" i="5"/>
  <c r="L43" i="5"/>
  <c r="N43" i="5"/>
  <c r="J44" i="5"/>
  <c r="L44" i="5"/>
  <c r="N44" i="5"/>
  <c r="J45" i="5"/>
  <c r="L45" i="5"/>
  <c r="N45" i="5"/>
  <c r="J46" i="5"/>
  <c r="L46" i="5"/>
  <c r="N46" i="5"/>
  <c r="J47" i="5"/>
  <c r="L47" i="5"/>
  <c r="N47" i="5"/>
  <c r="J48" i="5"/>
  <c r="L48" i="5"/>
  <c r="N48" i="5"/>
  <c r="J49" i="5"/>
  <c r="L49" i="5"/>
  <c r="N49" i="5"/>
  <c r="J50" i="5"/>
  <c r="L50" i="5"/>
  <c r="N50" i="5"/>
  <c r="J51" i="5"/>
  <c r="L51" i="5"/>
  <c r="N51" i="5"/>
  <c r="J52" i="5"/>
  <c r="L52" i="5"/>
  <c r="N52" i="5"/>
  <c r="L4" i="5"/>
  <c r="L3" i="5"/>
  <c r="J4" i="5"/>
  <c r="J3" i="5"/>
  <c r="N3" i="5"/>
  <c r="K3" i="5"/>
  <c r="L50" i="4"/>
  <c r="J50" i="4"/>
  <c r="H50" i="4"/>
  <c r="J49" i="4"/>
  <c r="L49" i="4" s="1"/>
  <c r="H49" i="4"/>
  <c r="L48" i="4"/>
  <c r="J48" i="4"/>
  <c r="H48" i="4"/>
  <c r="J47" i="4"/>
  <c r="L47" i="4" s="1"/>
  <c r="H47" i="4"/>
  <c r="L46" i="4"/>
  <c r="J46" i="4"/>
  <c r="H46" i="4"/>
  <c r="J45" i="4"/>
  <c r="L45" i="4" s="1"/>
  <c r="H45" i="4"/>
  <c r="L44" i="4"/>
  <c r="J44" i="4"/>
  <c r="H44" i="4"/>
  <c r="J43" i="4"/>
  <c r="L43" i="4" s="1"/>
  <c r="H43" i="4"/>
  <c r="L42" i="4"/>
  <c r="J42" i="4"/>
  <c r="H42" i="4"/>
  <c r="J41" i="4"/>
  <c r="L41" i="4" s="1"/>
  <c r="H41" i="4"/>
  <c r="L40" i="4"/>
  <c r="J40" i="4"/>
  <c r="H40" i="4"/>
  <c r="J39" i="4"/>
  <c r="L39" i="4" s="1"/>
  <c r="H39" i="4"/>
  <c r="L38" i="4"/>
  <c r="J38" i="4"/>
  <c r="H38" i="4"/>
  <c r="J37" i="4"/>
  <c r="L37" i="4" s="1"/>
  <c r="H37" i="4"/>
  <c r="L36" i="4"/>
  <c r="J36" i="4"/>
  <c r="H36" i="4"/>
  <c r="J35" i="4"/>
  <c r="L35" i="4" s="1"/>
  <c r="H35" i="4"/>
  <c r="L34" i="4"/>
  <c r="J34" i="4"/>
  <c r="H34" i="4"/>
  <c r="J33" i="4"/>
  <c r="L33" i="4" s="1"/>
  <c r="H33" i="4"/>
  <c r="L32" i="4"/>
  <c r="J32" i="4"/>
  <c r="H32" i="4"/>
  <c r="J31" i="4"/>
  <c r="L31" i="4" s="1"/>
  <c r="H31" i="4"/>
  <c r="L30" i="4"/>
  <c r="J30" i="4"/>
  <c r="H30" i="4"/>
  <c r="J29" i="4"/>
  <c r="L29" i="4" s="1"/>
  <c r="H29" i="4"/>
  <c r="L28" i="4"/>
  <c r="J28" i="4"/>
  <c r="H28" i="4"/>
  <c r="J27" i="4"/>
  <c r="L27" i="4" s="1"/>
  <c r="H27" i="4"/>
  <c r="L26" i="4"/>
  <c r="J26" i="4"/>
  <c r="H26" i="4"/>
  <c r="J25" i="4"/>
  <c r="L25" i="4" s="1"/>
  <c r="H25" i="4"/>
  <c r="L24" i="4"/>
  <c r="J24" i="4"/>
  <c r="H24" i="4"/>
  <c r="J23" i="4"/>
  <c r="L23" i="4" s="1"/>
  <c r="H23" i="4"/>
  <c r="L22" i="4"/>
  <c r="J22" i="4"/>
  <c r="H22" i="4"/>
  <c r="J21" i="4"/>
  <c r="L21" i="4" s="1"/>
  <c r="H21" i="4"/>
  <c r="L20" i="4"/>
  <c r="J20" i="4"/>
  <c r="H20" i="4"/>
  <c r="J19" i="4"/>
  <c r="L19" i="4" s="1"/>
  <c r="H19" i="4"/>
  <c r="L18" i="4"/>
  <c r="J18" i="4"/>
  <c r="H18" i="4"/>
  <c r="J17" i="4"/>
  <c r="L17" i="4" s="1"/>
  <c r="H17" i="4"/>
  <c r="L16" i="4"/>
  <c r="J16" i="4"/>
  <c r="H16" i="4"/>
  <c r="J15" i="4"/>
  <c r="L15" i="4" s="1"/>
  <c r="H15" i="4"/>
  <c r="L14" i="4"/>
  <c r="J14" i="4"/>
  <c r="H14" i="4"/>
  <c r="J13" i="4"/>
  <c r="L13" i="4" s="1"/>
  <c r="H13" i="4"/>
  <c r="L12" i="4"/>
  <c r="J12" i="4"/>
  <c r="H12" i="4"/>
  <c r="J11" i="4"/>
  <c r="L11" i="4" s="1"/>
  <c r="H11" i="4"/>
  <c r="L10" i="4"/>
  <c r="J10" i="4"/>
  <c r="H10" i="4"/>
  <c r="J9" i="4"/>
  <c r="L9" i="4" s="1"/>
  <c r="H9" i="4"/>
  <c r="L8" i="4"/>
  <c r="J8" i="4"/>
  <c r="H8" i="4"/>
  <c r="J7" i="4"/>
  <c r="L7" i="4" s="1"/>
  <c r="H7" i="4"/>
  <c r="L6" i="4"/>
  <c r="J6" i="4"/>
  <c r="H6" i="4"/>
  <c r="J5" i="4"/>
  <c r="L5" i="4" s="1"/>
  <c r="H5" i="4"/>
  <c r="L4" i="4"/>
  <c r="J4" i="4"/>
  <c r="H4" i="4"/>
  <c r="J3" i="4"/>
  <c r="L3" i="4" s="1"/>
  <c r="H3" i="4"/>
  <c r="I3" i="4" s="1"/>
  <c r="I4" i="4" s="1"/>
  <c r="J38" i="3"/>
  <c r="L38" i="3" s="1"/>
  <c r="H38" i="3"/>
  <c r="L37" i="3"/>
  <c r="J37" i="3"/>
  <c r="H37" i="3"/>
  <c r="J36" i="3"/>
  <c r="L36" i="3" s="1"/>
  <c r="H36" i="3"/>
  <c r="L35" i="3"/>
  <c r="J35" i="3"/>
  <c r="H35" i="3"/>
  <c r="J34" i="3"/>
  <c r="L34" i="3" s="1"/>
  <c r="H34" i="3"/>
  <c r="L33" i="3"/>
  <c r="J33" i="3"/>
  <c r="H33" i="3"/>
  <c r="J32" i="3"/>
  <c r="L32" i="3" s="1"/>
  <c r="H32" i="3"/>
  <c r="L31" i="3"/>
  <c r="J31" i="3"/>
  <c r="H31" i="3"/>
  <c r="J30" i="3"/>
  <c r="L30" i="3" s="1"/>
  <c r="H30" i="3"/>
  <c r="L29" i="3"/>
  <c r="J29" i="3"/>
  <c r="H29" i="3"/>
  <c r="J28" i="3"/>
  <c r="L28" i="3" s="1"/>
  <c r="H28" i="3"/>
  <c r="L27" i="3"/>
  <c r="J27" i="3"/>
  <c r="H27" i="3"/>
  <c r="J26" i="3"/>
  <c r="L26" i="3" s="1"/>
  <c r="H26" i="3"/>
  <c r="L25" i="3"/>
  <c r="J25" i="3"/>
  <c r="H25" i="3"/>
  <c r="J24" i="3"/>
  <c r="L24" i="3" s="1"/>
  <c r="H24" i="3"/>
  <c r="L23" i="3"/>
  <c r="J23" i="3"/>
  <c r="H23" i="3"/>
  <c r="J22" i="3"/>
  <c r="L22" i="3" s="1"/>
  <c r="H22" i="3"/>
  <c r="L21" i="3"/>
  <c r="J21" i="3"/>
  <c r="H21" i="3"/>
  <c r="J20" i="3"/>
  <c r="L20" i="3" s="1"/>
  <c r="H20" i="3"/>
  <c r="L19" i="3"/>
  <c r="J19" i="3"/>
  <c r="H19" i="3"/>
  <c r="J18" i="3"/>
  <c r="L18" i="3" s="1"/>
  <c r="H18" i="3"/>
  <c r="L17" i="3"/>
  <c r="J17" i="3"/>
  <c r="H17" i="3"/>
  <c r="J16" i="3"/>
  <c r="L16" i="3" s="1"/>
  <c r="H16" i="3"/>
  <c r="L15" i="3"/>
  <c r="J15" i="3"/>
  <c r="H15" i="3"/>
  <c r="J14" i="3"/>
  <c r="L14" i="3" s="1"/>
  <c r="H14" i="3"/>
  <c r="J13" i="3"/>
  <c r="L13" i="3" s="1"/>
  <c r="H13" i="3"/>
  <c r="J12" i="3"/>
  <c r="L12" i="3" s="1"/>
  <c r="H12" i="3"/>
  <c r="J11" i="3"/>
  <c r="L11" i="3" s="1"/>
  <c r="H11" i="3"/>
  <c r="J10" i="3"/>
  <c r="L10" i="3" s="1"/>
  <c r="H10" i="3"/>
  <c r="J9" i="3"/>
  <c r="L9" i="3" s="1"/>
  <c r="H9" i="3"/>
  <c r="J8" i="3"/>
  <c r="L8" i="3" s="1"/>
  <c r="H8" i="3"/>
  <c r="J7" i="3"/>
  <c r="L7" i="3" s="1"/>
  <c r="H7" i="3"/>
  <c r="J6" i="3"/>
  <c r="L6" i="3" s="1"/>
  <c r="H6" i="3"/>
  <c r="J5" i="3"/>
  <c r="L5" i="3" s="1"/>
  <c r="H5" i="3"/>
  <c r="J4" i="3"/>
  <c r="L4" i="3" s="1"/>
  <c r="H4" i="3"/>
  <c r="J3" i="3"/>
  <c r="L3" i="3" s="1"/>
  <c r="H3" i="3"/>
  <c r="I3" i="3" s="1"/>
  <c r="K6" i="2"/>
  <c r="M6" i="2" s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J4" i="2"/>
  <c r="H4" i="2"/>
  <c r="L5" i="2"/>
  <c r="L4" i="2"/>
  <c r="I4" i="2"/>
  <c r="I5" i="2" s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O3" i="1"/>
  <c r="N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4" i="1"/>
  <c r="L3" i="1"/>
  <c r="M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K3" i="1" s="1"/>
  <c r="K5" i="8" l="1"/>
  <c r="M3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K6" i="8"/>
  <c r="L13" i="7"/>
  <c r="L8" i="7"/>
  <c r="L14" i="7"/>
  <c r="L20" i="7"/>
  <c r="L26" i="7"/>
  <c r="L32" i="7"/>
  <c r="L38" i="7"/>
  <c r="L44" i="7"/>
  <c r="L50" i="7"/>
  <c r="L7" i="7"/>
  <c r="L49" i="7"/>
  <c r="L9" i="7"/>
  <c r="L15" i="7"/>
  <c r="L21" i="7"/>
  <c r="L27" i="7"/>
  <c r="L33" i="7"/>
  <c r="L39" i="7"/>
  <c r="L45" i="7"/>
  <c r="L51" i="7"/>
  <c r="L43" i="7"/>
  <c r="L37" i="7"/>
  <c r="L31" i="7"/>
  <c r="L5" i="7"/>
  <c r="L29" i="7"/>
  <c r="L47" i="7"/>
  <c r="L19" i="7"/>
  <c r="L25" i="7"/>
  <c r="I3" i="7"/>
  <c r="I4" i="7" s="1"/>
  <c r="K4" i="7"/>
  <c r="M4" i="7" s="1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O13" i="6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11" i="6"/>
  <c r="O12" i="6" s="1"/>
  <c r="S5" i="6"/>
  <c r="Q6" i="6"/>
  <c r="S6" i="6" s="1"/>
  <c r="R4" i="6"/>
  <c r="O4" i="6"/>
  <c r="Q3" i="6"/>
  <c r="S3" i="6" s="1"/>
  <c r="Q4" i="6"/>
  <c r="S4" i="6" s="1"/>
  <c r="M8" i="5"/>
  <c r="K6" i="5"/>
  <c r="O6" i="5" s="1"/>
  <c r="N4" i="5"/>
  <c r="K4" i="5"/>
  <c r="M3" i="5"/>
  <c r="O3" i="5" s="1"/>
  <c r="M4" i="5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K3" i="4"/>
  <c r="I4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K3" i="3"/>
  <c r="K7" i="2"/>
  <c r="K4" i="2"/>
  <c r="M4" i="2" s="1"/>
  <c r="K5" i="2"/>
  <c r="M5" i="2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6" i="8" l="1"/>
  <c r="K7" i="8"/>
  <c r="M5" i="8"/>
  <c r="M4" i="8"/>
  <c r="M3" i="7"/>
  <c r="K5" i="7"/>
  <c r="Q7" i="6"/>
  <c r="K7" i="5"/>
  <c r="M9" i="5"/>
  <c r="O4" i="5"/>
  <c r="K4" i="4"/>
  <c r="M3" i="4"/>
  <c r="K4" i="3"/>
  <c r="M3" i="3"/>
  <c r="M7" i="2"/>
  <c r="K8" i="2"/>
  <c r="M7" i="8" l="1"/>
  <c r="K8" i="8"/>
  <c r="M5" i="7"/>
  <c r="K6" i="7"/>
  <c r="S7" i="6"/>
  <c r="Q8" i="6"/>
  <c r="O7" i="5"/>
  <c r="K8" i="5"/>
  <c r="M10" i="5"/>
  <c r="M4" i="4"/>
  <c r="K5" i="4"/>
  <c r="M4" i="3"/>
  <c r="K5" i="3"/>
  <c r="M8" i="2"/>
  <c r="K9" i="2"/>
  <c r="M8" i="8" l="1"/>
  <c r="K9" i="8"/>
  <c r="M6" i="7"/>
  <c r="K7" i="7"/>
  <c r="S8" i="6"/>
  <c r="Q9" i="6"/>
  <c r="K9" i="5"/>
  <c r="O8" i="5"/>
  <c r="M11" i="5"/>
  <c r="M5" i="4"/>
  <c r="K6" i="4"/>
  <c r="M5" i="3"/>
  <c r="K6" i="3"/>
  <c r="K10" i="2"/>
  <c r="M9" i="2"/>
  <c r="M9" i="8" l="1"/>
  <c r="K10" i="8"/>
  <c r="M7" i="7"/>
  <c r="K8" i="7"/>
  <c r="S9" i="6"/>
  <c r="Q10" i="6"/>
  <c r="M12" i="5"/>
  <c r="K10" i="5"/>
  <c r="O9" i="5"/>
  <c r="M6" i="4"/>
  <c r="K7" i="4"/>
  <c r="M6" i="3"/>
  <c r="K7" i="3"/>
  <c r="M10" i="2"/>
  <c r="K11" i="2"/>
  <c r="M10" i="8" l="1"/>
  <c r="K11" i="8"/>
  <c r="M8" i="7"/>
  <c r="K9" i="7"/>
  <c r="S10" i="6"/>
  <c r="Q11" i="6"/>
  <c r="K11" i="5"/>
  <c r="O10" i="5"/>
  <c r="M13" i="5"/>
  <c r="M7" i="4"/>
  <c r="K8" i="4"/>
  <c r="M7" i="3"/>
  <c r="K8" i="3"/>
  <c r="K12" i="2"/>
  <c r="M11" i="2"/>
  <c r="M11" i="8" l="1"/>
  <c r="K12" i="8"/>
  <c r="M9" i="7"/>
  <c r="K10" i="7"/>
  <c r="S11" i="6"/>
  <c r="Q12" i="6"/>
  <c r="M14" i="5"/>
  <c r="K12" i="5"/>
  <c r="O11" i="5"/>
  <c r="M8" i="4"/>
  <c r="K9" i="4"/>
  <c r="M8" i="3"/>
  <c r="K9" i="3"/>
  <c r="M12" i="2"/>
  <c r="K13" i="2"/>
  <c r="M12" i="8" l="1"/>
  <c r="K13" i="8"/>
  <c r="M10" i="7"/>
  <c r="K11" i="7"/>
  <c r="S12" i="6"/>
  <c r="Q13" i="6"/>
  <c r="K13" i="5"/>
  <c r="O12" i="5"/>
  <c r="M15" i="5"/>
  <c r="M9" i="4"/>
  <c r="K10" i="4"/>
  <c r="M9" i="3"/>
  <c r="K10" i="3"/>
  <c r="K14" i="2"/>
  <c r="M13" i="2"/>
  <c r="M13" i="8" l="1"/>
  <c r="K14" i="8"/>
  <c r="M11" i="7"/>
  <c r="K12" i="7"/>
  <c r="S13" i="6"/>
  <c r="Q14" i="6"/>
  <c r="M16" i="5"/>
  <c r="K14" i="5"/>
  <c r="O13" i="5"/>
  <c r="M10" i="4"/>
  <c r="K11" i="4"/>
  <c r="M10" i="3"/>
  <c r="K11" i="3"/>
  <c r="M14" i="2"/>
  <c r="K15" i="2"/>
  <c r="M14" i="8" l="1"/>
  <c r="K15" i="8"/>
  <c r="M12" i="7"/>
  <c r="K13" i="7"/>
  <c r="S14" i="6"/>
  <c r="Q15" i="6"/>
  <c r="K15" i="5"/>
  <c r="O14" i="5"/>
  <c r="M17" i="5"/>
  <c r="M11" i="4"/>
  <c r="K12" i="4"/>
  <c r="M11" i="3"/>
  <c r="K12" i="3"/>
  <c r="M15" i="2"/>
  <c r="K16" i="2"/>
  <c r="M15" i="8" l="1"/>
  <c r="K16" i="8"/>
  <c r="M13" i="7"/>
  <c r="K14" i="7"/>
  <c r="S15" i="6"/>
  <c r="Q16" i="6"/>
  <c r="K16" i="5"/>
  <c r="O15" i="5"/>
  <c r="M18" i="5"/>
  <c r="M12" i="4"/>
  <c r="K13" i="4"/>
  <c r="M12" i="3"/>
  <c r="K13" i="3"/>
  <c r="M16" i="2"/>
  <c r="K17" i="2"/>
  <c r="M16" i="8" l="1"/>
  <c r="K17" i="8"/>
  <c r="M14" i="7"/>
  <c r="K15" i="7"/>
  <c r="S16" i="6"/>
  <c r="Q17" i="6"/>
  <c r="M19" i="5"/>
  <c r="K17" i="5"/>
  <c r="O16" i="5"/>
  <c r="M13" i="4"/>
  <c r="K14" i="4"/>
  <c r="M13" i="3"/>
  <c r="K14" i="3"/>
  <c r="K18" i="2"/>
  <c r="M17" i="2"/>
  <c r="M17" i="8" l="1"/>
  <c r="K18" i="8"/>
  <c r="M15" i="7"/>
  <c r="K16" i="7"/>
  <c r="S17" i="6"/>
  <c r="Q18" i="6"/>
  <c r="K18" i="5"/>
  <c r="O17" i="5"/>
  <c r="M20" i="5"/>
  <c r="M14" i="4"/>
  <c r="K15" i="4"/>
  <c r="M14" i="3"/>
  <c r="K15" i="3"/>
  <c r="M18" i="2"/>
  <c r="K19" i="2"/>
  <c r="M18" i="8" l="1"/>
  <c r="K19" i="8"/>
  <c r="M16" i="7"/>
  <c r="K17" i="7"/>
  <c r="S18" i="6"/>
  <c r="Q19" i="6"/>
  <c r="M21" i="5"/>
  <c r="K19" i="5"/>
  <c r="O18" i="5"/>
  <c r="M15" i="4"/>
  <c r="K16" i="4"/>
  <c r="M15" i="3"/>
  <c r="K16" i="3"/>
  <c r="M19" i="2"/>
  <c r="K20" i="2"/>
  <c r="M19" i="8" l="1"/>
  <c r="K20" i="8"/>
  <c r="M17" i="7"/>
  <c r="K18" i="7"/>
  <c r="S19" i="6"/>
  <c r="Q20" i="6"/>
  <c r="K20" i="5"/>
  <c r="O19" i="5"/>
  <c r="M22" i="5"/>
  <c r="M16" i="4"/>
  <c r="K17" i="4"/>
  <c r="M16" i="3"/>
  <c r="K17" i="3"/>
  <c r="K21" i="2"/>
  <c r="M20" i="2"/>
  <c r="M20" i="8" l="1"/>
  <c r="K21" i="8"/>
  <c r="M18" i="7"/>
  <c r="K19" i="7"/>
  <c r="S20" i="6"/>
  <c r="Q21" i="6"/>
  <c r="M23" i="5"/>
  <c r="K21" i="5"/>
  <c r="O20" i="5"/>
  <c r="M17" i="4"/>
  <c r="K18" i="4"/>
  <c r="M17" i="3"/>
  <c r="K18" i="3"/>
  <c r="K22" i="2"/>
  <c r="M21" i="2"/>
  <c r="M21" i="8" l="1"/>
  <c r="K22" i="8"/>
  <c r="M19" i="7"/>
  <c r="K20" i="7"/>
  <c r="S21" i="6"/>
  <c r="Q22" i="6"/>
  <c r="K22" i="5"/>
  <c r="O21" i="5"/>
  <c r="M24" i="5"/>
  <c r="M18" i="4"/>
  <c r="K19" i="4"/>
  <c r="M18" i="3"/>
  <c r="K19" i="3"/>
  <c r="M22" i="2"/>
  <c r="K23" i="2"/>
  <c r="M22" i="8" l="1"/>
  <c r="K23" i="8"/>
  <c r="M20" i="7"/>
  <c r="K21" i="7"/>
  <c r="S22" i="6"/>
  <c r="Q23" i="6"/>
  <c r="M25" i="5"/>
  <c r="K23" i="5"/>
  <c r="O22" i="5"/>
  <c r="M19" i="4"/>
  <c r="K20" i="4"/>
  <c r="M19" i="3"/>
  <c r="K20" i="3"/>
  <c r="M23" i="2"/>
  <c r="K24" i="2"/>
  <c r="M23" i="8" l="1"/>
  <c r="K24" i="8"/>
  <c r="M21" i="7"/>
  <c r="K22" i="7"/>
  <c r="S23" i="6"/>
  <c r="Q24" i="6"/>
  <c r="K24" i="5"/>
  <c r="O23" i="5"/>
  <c r="M26" i="5"/>
  <c r="M20" i="4"/>
  <c r="K21" i="4"/>
  <c r="M20" i="3"/>
  <c r="K21" i="3"/>
  <c r="K25" i="2"/>
  <c r="M24" i="2"/>
  <c r="M24" i="8" l="1"/>
  <c r="K25" i="8"/>
  <c r="M22" i="7"/>
  <c r="K23" i="7"/>
  <c r="S24" i="6"/>
  <c r="Q25" i="6"/>
  <c r="M27" i="5"/>
  <c r="K25" i="5"/>
  <c r="O24" i="5"/>
  <c r="M21" i="4"/>
  <c r="K22" i="4"/>
  <c r="M21" i="3"/>
  <c r="K22" i="3"/>
  <c r="K26" i="2"/>
  <c r="M25" i="2"/>
  <c r="M25" i="8" l="1"/>
  <c r="K26" i="8"/>
  <c r="M23" i="7"/>
  <c r="K24" i="7"/>
  <c r="S25" i="6"/>
  <c r="Q26" i="6"/>
  <c r="K26" i="5"/>
  <c r="O25" i="5"/>
  <c r="M28" i="5"/>
  <c r="M22" i="4"/>
  <c r="K23" i="4"/>
  <c r="M22" i="3"/>
  <c r="K23" i="3"/>
  <c r="M26" i="2"/>
  <c r="K27" i="2"/>
  <c r="M26" i="8" l="1"/>
  <c r="K27" i="8"/>
  <c r="M24" i="7"/>
  <c r="K25" i="7"/>
  <c r="S26" i="6"/>
  <c r="Q27" i="6"/>
  <c r="M29" i="5"/>
  <c r="K27" i="5"/>
  <c r="O26" i="5"/>
  <c r="M23" i="4"/>
  <c r="K24" i="4"/>
  <c r="M23" i="3"/>
  <c r="K24" i="3"/>
  <c r="M27" i="2"/>
  <c r="K28" i="2"/>
  <c r="M27" i="8" l="1"/>
  <c r="K28" i="8"/>
  <c r="M25" i="7"/>
  <c r="K26" i="7"/>
  <c r="S27" i="6"/>
  <c r="Q28" i="6"/>
  <c r="M30" i="5"/>
  <c r="K28" i="5"/>
  <c r="O27" i="5"/>
  <c r="M24" i="4"/>
  <c r="K25" i="4"/>
  <c r="M24" i="3"/>
  <c r="K25" i="3"/>
  <c r="K29" i="2"/>
  <c r="M28" i="2"/>
  <c r="M28" i="8" l="1"/>
  <c r="K29" i="8"/>
  <c r="M26" i="7"/>
  <c r="K27" i="7"/>
  <c r="S28" i="6"/>
  <c r="Q29" i="6"/>
  <c r="M31" i="5"/>
  <c r="K29" i="5"/>
  <c r="O28" i="5"/>
  <c r="M25" i="4"/>
  <c r="K26" i="4"/>
  <c r="M25" i="3"/>
  <c r="K26" i="3"/>
  <c r="K30" i="2"/>
  <c r="M29" i="2"/>
  <c r="M29" i="8" l="1"/>
  <c r="K30" i="8"/>
  <c r="M27" i="7"/>
  <c r="K28" i="7"/>
  <c r="S29" i="6"/>
  <c r="Q30" i="6"/>
  <c r="K30" i="5"/>
  <c r="O29" i="5"/>
  <c r="M32" i="5"/>
  <c r="M26" i="4"/>
  <c r="K27" i="4"/>
  <c r="M26" i="3"/>
  <c r="K27" i="3"/>
  <c r="M30" i="2"/>
  <c r="K31" i="2"/>
  <c r="M30" i="8" l="1"/>
  <c r="K31" i="8"/>
  <c r="M28" i="7"/>
  <c r="K29" i="7"/>
  <c r="S30" i="6"/>
  <c r="Q31" i="6"/>
  <c r="M33" i="5"/>
  <c r="K31" i="5"/>
  <c r="O30" i="5"/>
  <c r="M27" i="4"/>
  <c r="K28" i="4"/>
  <c r="M27" i="3"/>
  <c r="K28" i="3"/>
  <c r="M31" i="2"/>
  <c r="K32" i="2"/>
  <c r="M31" i="8" l="1"/>
  <c r="K32" i="8"/>
  <c r="M29" i="7"/>
  <c r="K30" i="7"/>
  <c r="S31" i="6"/>
  <c r="Q32" i="6"/>
  <c r="K32" i="5"/>
  <c r="O31" i="5"/>
  <c r="M34" i="5"/>
  <c r="M28" i="4"/>
  <c r="K29" i="4"/>
  <c r="M28" i="3"/>
  <c r="K29" i="3"/>
  <c r="M32" i="2"/>
  <c r="K33" i="2"/>
  <c r="M32" i="8" l="1"/>
  <c r="K33" i="8"/>
  <c r="M30" i="7"/>
  <c r="K31" i="7"/>
  <c r="S32" i="6"/>
  <c r="Q33" i="6"/>
  <c r="M35" i="5"/>
  <c r="K33" i="5"/>
  <c r="O32" i="5"/>
  <c r="M29" i="4"/>
  <c r="K30" i="4"/>
  <c r="M29" i="3"/>
  <c r="K30" i="3"/>
  <c r="K34" i="2"/>
  <c r="M33" i="2"/>
  <c r="M33" i="8" l="1"/>
  <c r="K34" i="8"/>
  <c r="M31" i="7"/>
  <c r="K32" i="7"/>
  <c r="S33" i="6"/>
  <c r="Q34" i="6"/>
  <c r="K34" i="5"/>
  <c r="O33" i="5"/>
  <c r="M36" i="5"/>
  <c r="M30" i="4"/>
  <c r="K31" i="4"/>
  <c r="M30" i="3"/>
  <c r="K31" i="3"/>
  <c r="M34" i="2"/>
  <c r="K35" i="2"/>
  <c r="M34" i="8" l="1"/>
  <c r="K35" i="8"/>
  <c r="M32" i="7"/>
  <c r="K33" i="7"/>
  <c r="S34" i="6"/>
  <c r="Q35" i="6"/>
  <c r="M37" i="5"/>
  <c r="K35" i="5"/>
  <c r="O34" i="5"/>
  <c r="M31" i="4"/>
  <c r="K32" i="4"/>
  <c r="M31" i="3"/>
  <c r="K32" i="3"/>
  <c r="K36" i="2"/>
  <c r="M35" i="2"/>
  <c r="M35" i="8" l="1"/>
  <c r="K36" i="8"/>
  <c r="M33" i="7"/>
  <c r="K34" i="7"/>
  <c r="S35" i="6"/>
  <c r="Q36" i="6"/>
  <c r="K36" i="5"/>
  <c r="O35" i="5"/>
  <c r="M38" i="5"/>
  <c r="M32" i="4"/>
  <c r="K33" i="4"/>
  <c r="M32" i="3"/>
  <c r="K33" i="3"/>
  <c r="M36" i="2"/>
  <c r="K37" i="2"/>
  <c r="M36" i="8" l="1"/>
  <c r="K37" i="8"/>
  <c r="M34" i="7"/>
  <c r="K35" i="7"/>
  <c r="S36" i="6"/>
  <c r="Q37" i="6"/>
  <c r="K37" i="5"/>
  <c r="O36" i="5"/>
  <c r="M39" i="5"/>
  <c r="K34" i="4"/>
  <c r="M33" i="4"/>
  <c r="M33" i="3"/>
  <c r="K34" i="3"/>
  <c r="K38" i="2"/>
  <c r="M37" i="2"/>
  <c r="M37" i="8" l="1"/>
  <c r="K38" i="8"/>
  <c r="M35" i="7"/>
  <c r="K36" i="7"/>
  <c r="S37" i="6"/>
  <c r="Q38" i="6"/>
  <c r="M40" i="5"/>
  <c r="K38" i="5"/>
  <c r="O37" i="5"/>
  <c r="M34" i="4"/>
  <c r="K35" i="4"/>
  <c r="M34" i="3"/>
  <c r="K35" i="3"/>
  <c r="M38" i="2"/>
  <c r="K39" i="2"/>
  <c r="M38" i="8" l="1"/>
  <c r="K39" i="8"/>
  <c r="M36" i="7"/>
  <c r="K37" i="7"/>
  <c r="S38" i="6"/>
  <c r="Q39" i="6"/>
  <c r="K39" i="5"/>
  <c r="O38" i="5"/>
  <c r="M41" i="5"/>
  <c r="M35" i="4"/>
  <c r="K36" i="4"/>
  <c r="M35" i="3"/>
  <c r="K36" i="3"/>
  <c r="M39" i="2"/>
  <c r="K40" i="2"/>
  <c r="M39" i="8" l="1"/>
  <c r="K40" i="8"/>
  <c r="M37" i="7"/>
  <c r="K38" i="7"/>
  <c r="S39" i="6"/>
  <c r="Q40" i="6"/>
  <c r="K40" i="5"/>
  <c r="O39" i="5"/>
  <c r="M42" i="5"/>
  <c r="M36" i="4"/>
  <c r="K37" i="4"/>
  <c r="M36" i="3"/>
  <c r="K37" i="3"/>
  <c r="M40" i="2"/>
  <c r="K41" i="2"/>
  <c r="M40" i="8" l="1"/>
  <c r="K41" i="8"/>
  <c r="M38" i="7"/>
  <c r="K39" i="7"/>
  <c r="S40" i="6"/>
  <c r="Q41" i="6"/>
  <c r="M43" i="5"/>
  <c r="K41" i="5"/>
  <c r="O40" i="5"/>
  <c r="M37" i="4"/>
  <c r="K38" i="4"/>
  <c r="M37" i="3"/>
  <c r="K38" i="3"/>
  <c r="M38" i="3" s="1"/>
  <c r="K42" i="2"/>
  <c r="M41" i="2"/>
  <c r="M41" i="8" l="1"/>
  <c r="K42" i="8"/>
  <c r="M39" i="7"/>
  <c r="K40" i="7"/>
  <c r="S41" i="6"/>
  <c r="Q42" i="6"/>
  <c r="M44" i="5"/>
  <c r="K42" i="5"/>
  <c r="O41" i="5"/>
  <c r="M38" i="4"/>
  <c r="K39" i="4"/>
  <c r="M42" i="2"/>
  <c r="K43" i="2"/>
  <c r="M42" i="8" l="1"/>
  <c r="K43" i="8"/>
  <c r="M40" i="7"/>
  <c r="K41" i="7"/>
  <c r="S42" i="6"/>
  <c r="Q43" i="6"/>
  <c r="S43" i="6" s="1"/>
  <c r="K43" i="5"/>
  <c r="O42" i="5"/>
  <c r="M45" i="5"/>
  <c r="M39" i="4"/>
  <c r="K40" i="4"/>
  <c r="M43" i="2"/>
  <c r="K44" i="2"/>
  <c r="M43" i="8" l="1"/>
  <c r="K44" i="8"/>
  <c r="M41" i="7"/>
  <c r="K42" i="7"/>
  <c r="M46" i="5"/>
  <c r="K44" i="5"/>
  <c r="O43" i="5"/>
  <c r="M40" i="4"/>
  <c r="K41" i="4"/>
  <c r="M44" i="2"/>
  <c r="K45" i="2"/>
  <c r="M44" i="8" l="1"/>
  <c r="K45" i="8"/>
  <c r="M42" i="7"/>
  <c r="K43" i="7"/>
  <c r="M47" i="5"/>
  <c r="K45" i="5"/>
  <c r="O44" i="5"/>
  <c r="M41" i="4"/>
  <c r="K42" i="4"/>
  <c r="K46" i="2"/>
  <c r="M45" i="2"/>
  <c r="M45" i="8" l="1"/>
  <c r="K46" i="8"/>
  <c r="M43" i="7"/>
  <c r="K44" i="7"/>
  <c r="K46" i="5"/>
  <c r="O45" i="5"/>
  <c r="M48" i="5"/>
  <c r="M42" i="4"/>
  <c r="K43" i="4"/>
  <c r="M46" i="2"/>
  <c r="K47" i="2"/>
  <c r="M46" i="8" l="1"/>
  <c r="K47" i="8"/>
  <c r="M44" i="7"/>
  <c r="K45" i="7"/>
  <c r="K47" i="5"/>
  <c r="O46" i="5"/>
  <c r="M49" i="5"/>
  <c r="M43" i="4"/>
  <c r="K44" i="4"/>
  <c r="M47" i="2"/>
  <c r="K48" i="2"/>
  <c r="M47" i="8" l="1"/>
  <c r="K48" i="8"/>
  <c r="M45" i="7"/>
  <c r="K46" i="7"/>
  <c r="M50" i="5"/>
  <c r="K48" i="5"/>
  <c r="O47" i="5"/>
  <c r="M44" i="4"/>
  <c r="K45" i="4"/>
  <c r="K49" i="2"/>
  <c r="M48" i="2"/>
  <c r="M48" i="8" l="1"/>
  <c r="K49" i="8"/>
  <c r="M46" i="7"/>
  <c r="K47" i="7"/>
  <c r="K49" i="5"/>
  <c r="O48" i="5"/>
  <c r="M51" i="5"/>
  <c r="M45" i="4"/>
  <c r="K46" i="4"/>
  <c r="K50" i="2"/>
  <c r="M49" i="2"/>
  <c r="M49" i="8" l="1"/>
  <c r="K50" i="8"/>
  <c r="M47" i="7"/>
  <c r="K48" i="7"/>
  <c r="M52" i="5"/>
  <c r="K50" i="5"/>
  <c r="O49" i="5"/>
  <c r="M46" i="4"/>
  <c r="K47" i="4"/>
  <c r="M50" i="2"/>
  <c r="K51" i="2"/>
  <c r="M50" i="8" l="1"/>
  <c r="K51" i="8"/>
  <c r="M48" i="7"/>
  <c r="K49" i="7"/>
  <c r="K51" i="5"/>
  <c r="O50" i="5"/>
  <c r="M47" i="4"/>
  <c r="K48" i="4"/>
  <c r="M51" i="2"/>
  <c r="K52" i="2"/>
  <c r="M51" i="8" l="1"/>
  <c r="K52" i="8"/>
  <c r="M52" i="8" s="1"/>
  <c r="M49" i="7"/>
  <c r="K50" i="7"/>
  <c r="K52" i="5"/>
  <c r="O52" i="5" s="1"/>
  <c r="O51" i="5"/>
  <c r="M48" i="4"/>
  <c r="K49" i="4"/>
  <c r="M52" i="2"/>
  <c r="K53" i="2"/>
  <c r="M53" i="2" s="1"/>
  <c r="M50" i="7" l="1"/>
  <c r="K51" i="7"/>
  <c r="M49" i="4"/>
  <c r="K50" i="4"/>
  <c r="M50" i="4" s="1"/>
  <c r="M51" i="7" l="1"/>
  <c r="K52" i="7"/>
  <c r="M52" i="7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<sst xmlns="http://schemas.openxmlformats.org/spreadsheetml/2006/main" count="809" uniqueCount="502">
  <si>
    <t>Stufe</t>
  </si>
  <si>
    <t>Maximale Bürger</t>
  </si>
  <si>
    <t>59m 4s</t>
  </si>
  <si>
    <t>1h 6m</t>
  </si>
  <si>
    <t>1h 14m</t>
  </si>
  <si>
    <t>1h 23m</t>
  </si>
  <si>
    <t>1h 34m</t>
  </si>
  <si>
    <t>1h 48m</t>
  </si>
  <si>
    <t>2h 3m</t>
  </si>
  <si>
    <t>2h 21m</t>
  </si>
  <si>
    <t>2h 42m</t>
  </si>
  <si>
    <t>3h 6m</t>
  </si>
  <si>
    <t>3h 35m</t>
  </si>
  <si>
    <t>4h 8m</t>
  </si>
  <si>
    <t>4h 48m</t>
  </si>
  <si>
    <t>5h 34m</t>
  </si>
  <si>
    <t>6h 27m</t>
  </si>
  <si>
    <t>7h 30m</t>
  </si>
  <si>
    <t>8h 44m</t>
  </si>
  <si>
    <t>10h 10m</t>
  </si>
  <si>
    <t>11h 51m</t>
  </si>
  <si>
    <t>13h 49m</t>
  </si>
  <si>
    <t>16h 6m</t>
  </si>
  <si>
    <t>18h 48m</t>
  </si>
  <si>
    <t>21h 56m</t>
  </si>
  <si>
    <t>1T 1h</t>
  </si>
  <si>
    <t>1T 5h</t>
  </si>
  <si>
    <t>1T 10h</t>
  </si>
  <si>
    <t>1T 16h</t>
  </si>
  <si>
    <t>1T 23h</t>
  </si>
  <si>
    <t>2T 7h</t>
  </si>
  <si>
    <t>2T 17h</t>
  </si>
  <si>
    <t>3T 4h</t>
  </si>
  <si>
    <t>3T 17h</t>
  </si>
  <si>
    <t>4T 8h</t>
  </si>
  <si>
    <t>5T 2h</t>
  </si>
  <si>
    <t>5T 22h</t>
  </si>
  <si>
    <t>6T 22h</t>
  </si>
  <si>
    <t>8T 3h</t>
  </si>
  <si>
    <t>9T 12h</t>
  </si>
  <si>
    <t>11T 3h</t>
  </si>
  <si>
    <t>13T 36m</t>
  </si>
  <si>
    <t>15T 5h</t>
  </si>
  <si>
    <t>17T 19h</t>
  </si>
  <si>
    <t>20T</t>
  </si>
  <si>
    <t>54m 32s</t>
  </si>
  <si>
    <t>57m 23s</t>
  </si>
  <si>
    <t>1h 1m</t>
  </si>
  <si>
    <t>1h 5m</t>
  </si>
  <si>
    <t>1h 11m</t>
  </si>
  <si>
    <t>1h 18m</t>
  </si>
  <si>
    <t>1h 27m</t>
  </si>
  <si>
    <t>1h 38m</t>
  </si>
  <si>
    <t>1h 51m</t>
  </si>
  <si>
    <t>2h 8m</t>
  </si>
  <si>
    <t>2h 28m</t>
  </si>
  <si>
    <t>2h 52m</t>
  </si>
  <si>
    <t>3h 21m</t>
  </si>
  <si>
    <t>3h 56m</t>
  </si>
  <si>
    <t>4h 39m</t>
  </si>
  <si>
    <t>5h 30m</t>
  </si>
  <si>
    <t>6h 30m</t>
  </si>
  <si>
    <t>7h 43m</t>
  </si>
  <si>
    <t>9h 10m</t>
  </si>
  <si>
    <t>10h 54m</t>
  </si>
  <si>
    <t>12h 57m</t>
  </si>
  <si>
    <t>15h 24m</t>
  </si>
  <si>
    <t>18h 19m</t>
  </si>
  <si>
    <t>21h 45m</t>
  </si>
  <si>
    <t>1T 6h</t>
  </si>
  <si>
    <t>1T 12h</t>
  </si>
  <si>
    <t>1T 19h</t>
  </si>
  <si>
    <t>2T 3h</t>
  </si>
  <si>
    <t>2T 12h</t>
  </si>
  <si>
    <t>2T 23h</t>
  </si>
  <si>
    <t>3T 12h</t>
  </si>
  <si>
    <t>4T 4h</t>
  </si>
  <si>
    <t>4T 22h</t>
  </si>
  <si>
    <t>5T 19h</t>
  </si>
  <si>
    <t>6T 20h</t>
  </si>
  <si>
    <t>8T 1h</t>
  </si>
  <si>
    <t>11T 4h</t>
  </si>
  <si>
    <t>13T 4h</t>
  </si>
  <si>
    <t>15T 11h</t>
  </si>
  <si>
    <t>18T 4h</t>
  </si>
  <si>
    <t>Neu</t>
  </si>
  <si>
    <t>Alt</t>
  </si>
  <si>
    <t>Rohstoffe Stufe</t>
  </si>
  <si>
    <t>Rohstoffe
kumuliert</t>
  </si>
  <si>
    <t>Differenz Stufe</t>
  </si>
  <si>
    <t>Differenz kumuliert</t>
  </si>
  <si>
    <t>1m</t>
  </si>
  <si>
    <t>7m</t>
  </si>
  <si>
    <t>35m 7s</t>
  </si>
  <si>
    <t>45m 4s</t>
  </si>
  <si>
    <t>56m 25s</t>
  </si>
  <si>
    <t>1h 9m</t>
  </si>
  <si>
    <t>1h 24m</t>
  </si>
  <si>
    <t>1h 40m</t>
  </si>
  <si>
    <t>2h 6s</t>
  </si>
  <si>
    <t>2h 46m</t>
  </si>
  <si>
    <t>3h 15m</t>
  </si>
  <si>
    <t>3h 47m</t>
  </si>
  <si>
    <t>4h 24m</t>
  </si>
  <si>
    <t>5h 6m</t>
  </si>
  <si>
    <t>5h 54m</t>
  </si>
  <si>
    <t>6h 49m</t>
  </si>
  <si>
    <t>7h 51m</t>
  </si>
  <si>
    <t>9h 2m</t>
  </si>
  <si>
    <t>10h 23m</t>
  </si>
  <si>
    <t>11h 56m</t>
  </si>
  <si>
    <t>13h 41m</t>
  </si>
  <si>
    <t>15h 41m</t>
  </si>
  <si>
    <t>17h 58m</t>
  </si>
  <si>
    <t>20h 34m</t>
  </si>
  <si>
    <t>23h 32m</t>
  </si>
  <si>
    <t>1T 2h</t>
  </si>
  <si>
    <t>1T 11h</t>
  </si>
  <si>
    <t>1T 21h</t>
  </si>
  <si>
    <t>2T 4h</t>
  </si>
  <si>
    <t>2T 11h</t>
  </si>
  <si>
    <t>2T 20h</t>
  </si>
  <si>
    <t>3T 5h</t>
  </si>
  <si>
    <t>3T 16h</t>
  </si>
  <si>
    <t>4T 5h</t>
  </si>
  <si>
    <t>4T 19h</t>
  </si>
  <si>
    <t>5T 11h</t>
  </si>
  <si>
    <t>6T 6h</t>
  </si>
  <si>
    <t>7T 3h</t>
  </si>
  <si>
    <t>9T 7h</t>
  </si>
  <si>
    <t>10T 14h</t>
  </si>
  <si>
    <t>12T 2h</t>
  </si>
  <si>
    <t>13T 19h</t>
  </si>
  <si>
    <t>15T 18h</t>
  </si>
  <si>
    <t>17T 23h</t>
  </si>
  <si>
    <t>54s</t>
  </si>
  <si>
    <t>3m 42s</t>
  </si>
  <si>
    <t>7m 9s</t>
  </si>
  <si>
    <t>11m 23s</t>
  </si>
  <si>
    <t>16m 32s</t>
  </si>
  <si>
    <t>22m 45s</t>
  </si>
  <si>
    <t>30m 14s</t>
  </si>
  <si>
    <t>39m 11s</t>
  </si>
  <si>
    <t>49m 52s</t>
  </si>
  <si>
    <t>1h 2m</t>
  </si>
  <si>
    <t>1h 17m</t>
  </si>
  <si>
    <t>1h 35m</t>
  </si>
  <si>
    <t>1h 56m</t>
  </si>
  <si>
    <t>2h 50m</t>
  </si>
  <si>
    <t>3h 24m</t>
  </si>
  <si>
    <t>4h 3m</t>
  </si>
  <si>
    <t>4h 50m</t>
  </si>
  <si>
    <t>5h 44m</t>
  </si>
  <si>
    <t>6h 47m</t>
  </si>
  <si>
    <t>8h 40s</t>
  </si>
  <si>
    <t>9h 25m</t>
  </si>
  <si>
    <t>11h 4m</t>
  </si>
  <si>
    <t>12h 59m</t>
  </si>
  <si>
    <t>15h 12m</t>
  </si>
  <si>
    <t>17h 45m</t>
  </si>
  <si>
    <t>20h 43m</t>
  </si>
  <si>
    <t>1T 8m</t>
  </si>
  <si>
    <t>1T 4h</t>
  </si>
  <si>
    <t>1T 8h</t>
  </si>
  <si>
    <t>1T 13h</t>
  </si>
  <si>
    <t>2T 2h</t>
  </si>
  <si>
    <t>2T 10h</t>
  </si>
  <si>
    <t>3T 6h</t>
  </si>
  <si>
    <t>3T 18h</t>
  </si>
  <si>
    <t>5T 48m</t>
  </si>
  <si>
    <t>6T 16h</t>
  </si>
  <si>
    <t>7T 16h</t>
  </si>
  <si>
    <t>8T 20h</t>
  </si>
  <si>
    <t>10T 3h</t>
  </si>
  <si>
    <t>11T 15h</t>
  </si>
  <si>
    <t>13T 9h</t>
  </si>
  <si>
    <t>15T 8h</t>
  </si>
  <si>
    <t>17T 15h</t>
  </si>
  <si>
    <t>1h 36m</t>
  </si>
  <si>
    <t>2h 9m</t>
  </si>
  <si>
    <t>2h 45m</t>
  </si>
  <si>
    <t>3h 25m</t>
  </si>
  <si>
    <t>4h 9m</t>
  </si>
  <si>
    <t>4h 57m</t>
  </si>
  <si>
    <t>5h 50m</t>
  </si>
  <si>
    <t>7h 53m</t>
  </si>
  <si>
    <t>9h 4m</t>
  </si>
  <si>
    <t>10h 21m</t>
  </si>
  <si>
    <t>11h 47m</t>
  </si>
  <si>
    <t>13h 21m</t>
  </si>
  <si>
    <t>15h 5m</t>
  </si>
  <si>
    <t>16h 59m</t>
  </si>
  <si>
    <t>19h 4m</t>
  </si>
  <si>
    <t>21h 22m</t>
  </si>
  <si>
    <t>23h 53m</t>
  </si>
  <si>
    <t>1T 9h</t>
  </si>
  <si>
    <t>1T 17h</t>
  </si>
  <si>
    <t>2T 8h</t>
  </si>
  <si>
    <t>2T 14h</t>
  </si>
  <si>
    <t>2T 22h</t>
  </si>
  <si>
    <t>3T 14h</t>
  </si>
  <si>
    <t>4T 39m</t>
  </si>
  <si>
    <t>4T 11h</t>
  </si>
  <si>
    <t>4T 23h</t>
  </si>
  <si>
    <t>5T 13h</t>
  </si>
  <si>
    <t>6T 4h</t>
  </si>
  <si>
    <t>6T 21h</t>
  </si>
  <si>
    <t>1h 47m</t>
  </si>
  <si>
    <t>2h 15m</t>
  </si>
  <si>
    <t>3h 22m</t>
  </si>
  <si>
    <t>4h 2m</t>
  </si>
  <si>
    <t>5h 40m</t>
  </si>
  <si>
    <t>6h 38m</t>
  </si>
  <si>
    <t>7h 44m</t>
  </si>
  <si>
    <t>8h 58m</t>
  </si>
  <si>
    <t>11h 54m</t>
  </si>
  <si>
    <t>13h 38m</t>
  </si>
  <si>
    <t>15h 34m</t>
  </si>
  <si>
    <t>17h 44m</t>
  </si>
  <si>
    <t>20h 8m</t>
  </si>
  <si>
    <t>22h 48m</t>
  </si>
  <si>
    <t>1T 22h</t>
  </si>
  <si>
    <t>2T 9h</t>
  </si>
  <si>
    <t>2T 16h</t>
  </si>
  <si>
    <t>3T 8h</t>
  </si>
  <si>
    <t>4T 2h</t>
  </si>
  <si>
    <t>4T 13h</t>
  </si>
  <si>
    <t>5T 1h</t>
  </si>
  <si>
    <t>5T 15h</t>
  </si>
  <si>
    <t>6T 5h</t>
  </si>
  <si>
    <t>1m 30s</t>
  </si>
  <si>
    <t>51m 36s</t>
  </si>
  <si>
    <t>1h 13m</t>
  </si>
  <si>
    <t>1h 26m</t>
  </si>
  <si>
    <t>2h 13m</t>
  </si>
  <si>
    <t>2h 31m</t>
  </si>
  <si>
    <t>3h 39m</t>
  </si>
  <si>
    <t>4h 7m</t>
  </si>
  <si>
    <t>4h 37m</t>
  </si>
  <si>
    <t>5h 10m</t>
  </si>
  <si>
    <t>5h 47m</t>
  </si>
  <si>
    <t>7h 11m</t>
  </si>
  <si>
    <t>7h 59m</t>
  </si>
  <si>
    <t>8h 53m</t>
  </si>
  <si>
    <t>9h 51m</t>
  </si>
  <si>
    <t>10h 56m</t>
  </si>
  <si>
    <t>12h 7m</t>
  </si>
  <si>
    <t>13h 25m</t>
  </si>
  <si>
    <t>14h 51m</t>
  </si>
  <si>
    <t>16h 26m</t>
  </si>
  <si>
    <t>18h 10m</t>
  </si>
  <si>
    <t>20h 4m</t>
  </si>
  <si>
    <t>22h 10m</t>
  </si>
  <si>
    <t>1T 28m</t>
  </si>
  <si>
    <t>1T 3h</t>
  </si>
  <si>
    <t>1T 15h</t>
  </si>
  <si>
    <t>1T 20h</t>
  </si>
  <si>
    <t>2T 33m</t>
  </si>
  <si>
    <t>2T 5h</t>
  </si>
  <si>
    <t>3T 23h</t>
  </si>
  <si>
    <t>4T 9h</t>
  </si>
  <si>
    <t>5T 7h</t>
  </si>
  <si>
    <t>5T 20h</t>
  </si>
  <si>
    <t>1m 10s</t>
  </si>
  <si>
    <t>8m 54s</t>
  </si>
  <si>
    <t>17m 43s</t>
  </si>
  <si>
    <t>27m 42s</t>
  </si>
  <si>
    <t>39m</t>
  </si>
  <si>
    <t>51m 45s</t>
  </si>
  <si>
    <t>1h 22m</t>
  </si>
  <si>
    <t>2h 22s</t>
  </si>
  <si>
    <t>2h 22m</t>
  </si>
  <si>
    <t>2h 47m</t>
  </si>
  <si>
    <t>3h 46m</t>
  </si>
  <si>
    <t>4h 21m</t>
  </si>
  <si>
    <t>4h 59m</t>
  </si>
  <si>
    <t>5h 41m</t>
  </si>
  <si>
    <t>6h 28m</t>
  </si>
  <si>
    <t>7h 19m</t>
  </si>
  <si>
    <t>8h 16m</t>
  </si>
  <si>
    <t>9h 19m</t>
  </si>
  <si>
    <t>10h 28m</t>
  </si>
  <si>
    <t>11h 45m</t>
  </si>
  <si>
    <t>13h 9m</t>
  </si>
  <si>
    <t>14h 41m</t>
  </si>
  <si>
    <t>16h 22m</t>
  </si>
  <si>
    <t>18h 14m</t>
  </si>
  <si>
    <t>20h 16m</t>
  </si>
  <si>
    <t>22h 30m</t>
  </si>
  <si>
    <t>1T 57m</t>
  </si>
  <si>
    <t>2T 1h</t>
  </si>
  <si>
    <t>2T 18h</t>
  </si>
  <si>
    <t>3T 1h</t>
  </si>
  <si>
    <t>3T 15h</t>
  </si>
  <si>
    <t>4T 29m</t>
  </si>
  <si>
    <t>5T 6h</t>
  </si>
  <si>
    <t>5T 18h</t>
  </si>
  <si>
    <t>3T 3h</t>
  </si>
  <si>
    <t>4T 7h</t>
  </si>
  <si>
    <t>5T 21h</t>
  </si>
  <si>
    <t>8T 2h</t>
  </si>
  <si>
    <t>9T 11h</t>
  </si>
  <si>
    <t>11T 2h</t>
  </si>
  <si>
    <t>12T 23h</t>
  </si>
  <si>
    <t>15T 4h</t>
  </si>
  <si>
    <t>17T 18h</t>
  </si>
  <si>
    <t>3T 10h</t>
  </si>
  <si>
    <t>3T 21h</t>
  </si>
  <si>
    <t>4T 10h</t>
  </si>
  <si>
    <t>5T 3h</t>
  </si>
  <si>
    <t>6T 12m</t>
  </si>
  <si>
    <t>7T 1h</t>
  </si>
  <si>
    <t>8T 7h</t>
  </si>
  <si>
    <t>9T 20h</t>
  </si>
  <si>
    <t>11T 16h</t>
  </si>
  <si>
    <t>13T 22h</t>
  </si>
  <si>
    <t>16T 14h</t>
  </si>
  <si>
    <t>19T 19h</t>
  </si>
  <si>
    <t>1m 15s</t>
  </si>
  <si>
    <t>1m 34s</t>
  </si>
  <si>
    <t>1m 57s</t>
  </si>
  <si>
    <t>2m 26s</t>
  </si>
  <si>
    <t>3m 3s</t>
  </si>
  <si>
    <t>3m 49s</t>
  </si>
  <si>
    <t>4m 46s</t>
  </si>
  <si>
    <t>5m 58s</t>
  </si>
  <si>
    <t>7m 27s</t>
  </si>
  <si>
    <t>9m 19s</t>
  </si>
  <si>
    <t>11m 38s</t>
  </si>
  <si>
    <t>14m 33s</t>
  </si>
  <si>
    <t>18m 11s</t>
  </si>
  <si>
    <t>22m 44s</t>
  </si>
  <si>
    <t>28m 25s</t>
  </si>
  <si>
    <t>35m 32s</t>
  </si>
  <si>
    <t>44m 25s</t>
  </si>
  <si>
    <t>55m 31s</t>
  </si>
  <si>
    <t>2h 49m</t>
  </si>
  <si>
    <t>3h 31m</t>
  </si>
  <si>
    <t>6h 53m</t>
  </si>
  <si>
    <t>8h 36m</t>
  </si>
  <si>
    <t>10h 46m</t>
  </si>
  <si>
    <t>13h 27m</t>
  </si>
  <si>
    <t>16h 49m</t>
  </si>
  <si>
    <t>21h 2m</t>
  </si>
  <si>
    <t>5T 5h</t>
  </si>
  <si>
    <t>56s</t>
  </si>
  <si>
    <t>1m 5s</t>
  </si>
  <si>
    <t>1m 16s</t>
  </si>
  <si>
    <t>1m 32s</t>
  </si>
  <si>
    <t>1m 54s</t>
  </si>
  <si>
    <t>2m 22s</t>
  </si>
  <si>
    <t>2m 59s</t>
  </si>
  <si>
    <t>3m 48s</t>
  </si>
  <si>
    <t>4m 52s</t>
  </si>
  <si>
    <t>6m 14s</t>
  </si>
  <si>
    <t>8m</t>
  </si>
  <si>
    <t>10m 15s</t>
  </si>
  <si>
    <t>13m 8s</t>
  </si>
  <si>
    <t>16m 48s</t>
  </si>
  <si>
    <t>21m 28s</t>
  </si>
  <si>
    <t>27m 21s</t>
  </si>
  <si>
    <t>34m 48s</t>
  </si>
  <si>
    <t>44m 12s</t>
  </si>
  <si>
    <t>56m 1s</t>
  </si>
  <si>
    <t>1h 10m</t>
  </si>
  <si>
    <t>1h 29m</t>
  </si>
  <si>
    <t>1h 52m</t>
  </si>
  <si>
    <t>2h 58m</t>
  </si>
  <si>
    <t>3h 43m</t>
  </si>
  <si>
    <t>4h 40m</t>
  </si>
  <si>
    <t>7h 18m</t>
  </si>
  <si>
    <t>9h 6m</t>
  </si>
  <si>
    <t>11h 21m</t>
  </si>
  <si>
    <t>14h 8m</t>
  </si>
  <si>
    <t>17h 36m</t>
  </si>
  <si>
    <t>21h 52m</t>
  </si>
  <si>
    <t>3T 7h</t>
  </si>
  <si>
    <t>24m</t>
  </si>
  <si>
    <t>36m</t>
  </si>
  <si>
    <t>48m 36s</t>
  </si>
  <si>
    <t>1h 15m</t>
  </si>
  <si>
    <t>1h 30m</t>
  </si>
  <si>
    <t>1h 45m</t>
  </si>
  <si>
    <t>2h 1m</t>
  </si>
  <si>
    <t>2h 18m</t>
  </si>
  <si>
    <t>2h 36m</t>
  </si>
  <si>
    <t>2h 54m</t>
  </si>
  <si>
    <t>3h 14m</t>
  </si>
  <si>
    <t>4h 19m</t>
  </si>
  <si>
    <t>4h 42m</t>
  </si>
  <si>
    <t>5h 7m</t>
  </si>
  <si>
    <t>6h 1m</t>
  </si>
  <si>
    <t>7h 47s</t>
  </si>
  <si>
    <t>7h 32m</t>
  </si>
  <si>
    <t>8h 6m</t>
  </si>
  <si>
    <t>8h 41m</t>
  </si>
  <si>
    <t>9h 18m</t>
  </si>
  <si>
    <t>9h 56m</t>
  </si>
  <si>
    <t>10h 37m</t>
  </si>
  <si>
    <t>11h 20m</t>
  </si>
  <si>
    <t>12h 4m</t>
  </si>
  <si>
    <t>12h 51m</t>
  </si>
  <si>
    <t>14h 33m</t>
  </si>
  <si>
    <t>15h 28m</t>
  </si>
  <si>
    <t>17h 29m</t>
  </si>
  <si>
    <t>18h 35m</t>
  </si>
  <si>
    <t>19h 45m</t>
  </si>
  <si>
    <t>21h 50s</t>
  </si>
  <si>
    <t>22h 20m</t>
  </si>
  <si>
    <t>23h 45m</t>
  </si>
  <si>
    <t>1T 14h</t>
  </si>
  <si>
    <t>22m 41s</t>
  </si>
  <si>
    <t>31m 38s</t>
  </si>
  <si>
    <t>41m 16s</t>
  </si>
  <si>
    <t>51m 37s</t>
  </si>
  <si>
    <t>1h 41m</t>
  </si>
  <si>
    <t>1h 55m</t>
  </si>
  <si>
    <t>2h 11m</t>
  </si>
  <si>
    <t>3h 4m</t>
  </si>
  <si>
    <t>4h 33m</t>
  </si>
  <si>
    <t>5h 27m</t>
  </si>
  <si>
    <t>5h 56m</t>
  </si>
  <si>
    <t>7h 31s</t>
  </si>
  <si>
    <t>7h 35m</t>
  </si>
  <si>
    <t>8h 12m</t>
  </si>
  <si>
    <t>8h 51m</t>
  </si>
  <si>
    <t>9h 33m</t>
  </si>
  <si>
    <t>10h 17m</t>
  </si>
  <si>
    <t>11h 3m</t>
  </si>
  <si>
    <t>11h 52m</t>
  </si>
  <si>
    <t>12h 45m</t>
  </si>
  <si>
    <t>13h 40m</t>
  </si>
  <si>
    <t>14h 38m</t>
  </si>
  <si>
    <t>15h 39m</t>
  </si>
  <si>
    <t>16h 44m</t>
  </si>
  <si>
    <t>17h 53m</t>
  </si>
  <si>
    <t>19h 5m</t>
  </si>
  <si>
    <t>20h 22m</t>
  </si>
  <si>
    <t>21h 43m</t>
  </si>
  <si>
    <t>23h 8m</t>
  </si>
  <si>
    <t>1T 38m</t>
  </si>
  <si>
    <t>1T 7h</t>
  </si>
  <si>
    <t>1T 18h</t>
  </si>
  <si>
    <t>28m 15s</t>
  </si>
  <si>
    <t>40m 23s</t>
  </si>
  <si>
    <t>53m 15s</t>
  </si>
  <si>
    <t>1h 21m</t>
  </si>
  <si>
    <t>2h 10m</t>
  </si>
  <si>
    <t>3h 8m</t>
  </si>
  <si>
    <t>3h 29m</t>
  </si>
  <si>
    <t>3h 52m</t>
  </si>
  <si>
    <t>4h 17m</t>
  </si>
  <si>
    <t>4h 43m</t>
  </si>
  <si>
    <t>5h 39m</t>
  </si>
  <si>
    <t>6h 10m</t>
  </si>
  <si>
    <t>6h 43m</t>
  </si>
  <si>
    <t>7h 17m</t>
  </si>
  <si>
    <t>7h 54m</t>
  </si>
  <si>
    <t>8h 33m</t>
  </si>
  <si>
    <t>9h 14m</t>
  </si>
  <si>
    <t>9h 58m</t>
  </si>
  <si>
    <t>10h 44m</t>
  </si>
  <si>
    <t>11h 34m</t>
  </si>
  <si>
    <t>12h 26m</t>
  </si>
  <si>
    <t>14h 19m</t>
  </si>
  <si>
    <t>15h 21m</t>
  </si>
  <si>
    <t>16h 27m</t>
  </si>
  <si>
    <t>17h 37m</t>
  </si>
  <si>
    <t>18h 51m</t>
  </si>
  <si>
    <t>20h 9m</t>
  </si>
  <si>
    <t>21h 32m</t>
  </si>
  <si>
    <t>23h 30s</t>
  </si>
  <si>
    <t>1T 33m</t>
  </si>
  <si>
    <t>14m 43s</t>
  </si>
  <si>
    <t>22m 21s</t>
  </si>
  <si>
    <t>30m 39s</t>
  </si>
  <si>
    <t>39m 41s</t>
  </si>
  <si>
    <t>49m 31s</t>
  </si>
  <si>
    <t>1h 11s</t>
  </si>
  <si>
    <t>1h 37m</t>
  </si>
  <si>
    <t>2h 25m</t>
  </si>
  <si>
    <t>2h 43m</t>
  </si>
  <si>
    <t>3h 3m</t>
  </si>
  <si>
    <t>4h 11m</t>
  </si>
  <si>
    <t>4h 38m</t>
  </si>
  <si>
    <t>5h 36m</t>
  </si>
  <si>
    <t>6h 8m</t>
  </si>
  <si>
    <t>7h 20m</t>
  </si>
  <si>
    <t>8h 15s</t>
  </si>
  <si>
    <t>8h 42m</t>
  </si>
  <si>
    <t>9h 27m</t>
  </si>
  <si>
    <t>10h 16m</t>
  </si>
  <si>
    <t>11h 8m</t>
  </si>
  <si>
    <t>12h 3m</t>
  </si>
  <si>
    <t>13h 2m</t>
  </si>
  <si>
    <t>14h 4m</t>
  </si>
  <si>
    <t>15h 11m</t>
  </si>
  <si>
    <t>17h 38m</t>
  </si>
  <si>
    <t>18h 59m</t>
  </si>
  <si>
    <t>20h 25m</t>
  </si>
  <si>
    <t>21h 57m</t>
  </si>
  <si>
    <t>23h 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</si>
</sst>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3" fontId="0" fillId="0" borderId="0" xfId="0" applyNumberFormat="1" applyFill="1" applyAlignment="1">
      <alignment vertical="center" wrapText="1"/>
    </xf>
    <xf numFmtId="3" fontId="0" fillId="0" borderId="0" xfId="0" applyNumberFormat="1" applyFill="1"/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0" fillId="4" borderId="0" xfId="0" applyFill="1"/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08E8-5167-4B79-8A4C-19E3C02986DF}">
  <dimension ref="A1:O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" sqref="J1:O4"/>
    </sheetView>
  </sheetViews>
  <sheetFormatPr baseColWidth="10" defaultRowHeight="12.6" x14ac:dyDescent="0.2"/>
  <sheetData>
    <row r="1" spans="1:15" x14ac:dyDescent="0.2">
      <c r="B1" s="5" t="s">
        <v>86</v>
      </c>
      <c r="C1" s="5"/>
      <c r="D1" s="5"/>
      <c r="E1" s="5"/>
      <c r="F1" s="13" t="s">
        <v>85</v>
      </c>
      <c r="G1" s="13"/>
      <c r="H1" s="13"/>
      <c r="I1" s="13"/>
      <c r="J1" s="5"/>
      <c r="K1" s="5"/>
      <c r="L1" s="10"/>
      <c r="M1" s="10"/>
      <c r="N1" s="14"/>
      <c r="O1" s="14"/>
    </row>
    <row r="2" spans="1:15" ht="25.2" x14ac:dyDescent="0.2">
      <c r="A2" s="1" t="s">
        <v>0</v>
      </c>
      <c r="B2" s="6" t="e" vm="1">
        <v>#VALUE!</v>
      </c>
      <c r="C2" s="6" t="e" vm="2">
        <v>#VALUE!</v>
      </c>
      <c r="D2" s="6" t="e" vm="3">
        <v>#VALUE!</v>
      </c>
      <c r="E2" s="6" t="s">
        <v>1</v>
      </c>
      <c r="F2" s="11" t="e" vm="1">
        <v>#VALUE!</v>
      </c>
      <c r="G2" s="11" t="e" vm="2">
        <v>#VALUE!</v>
      </c>
      <c r="H2" s="11" t="e" vm="3">
        <v>#VALUE!</v>
      </c>
      <c r="I2" s="11" t="s">
        <v>1</v>
      </c>
      <c r="J2" s="6" t="s">
        <v>87</v>
      </c>
      <c r="K2" s="7" t="s">
        <v>88</v>
      </c>
      <c r="L2" s="11" t="s">
        <v>87</v>
      </c>
      <c r="M2" s="12" t="s">
        <v>88</v>
      </c>
      <c r="N2" s="15" t="s">
        <v>89</v>
      </c>
      <c r="O2" s="15" t="s">
        <v>90</v>
      </c>
    </row>
    <row r="3" spans="1:15" x14ac:dyDescent="0.2">
      <c r="A3" s="2">
        <v>1</v>
      </c>
      <c r="B3" s="2"/>
      <c r="C3" s="2"/>
      <c r="D3" s="2"/>
      <c r="E3" s="2">
        <v>60</v>
      </c>
      <c r="F3" s="2">
        <v>0</v>
      </c>
      <c r="G3" s="2">
        <v>0</v>
      </c>
      <c r="H3" s="2" t="s">
        <v>45</v>
      </c>
      <c r="I3" s="2">
        <v>60</v>
      </c>
      <c r="J3" s="8">
        <f>B3+C3</f>
        <v>0</v>
      </c>
      <c r="K3" s="9">
        <f>J3</f>
        <v>0</v>
      </c>
      <c r="L3" s="4">
        <f>F3+G3</f>
        <v>0</v>
      </c>
      <c r="M3" s="3">
        <f>L3</f>
        <v>0</v>
      </c>
      <c r="N3" s="3">
        <f>L3-J3</f>
        <v>0</v>
      </c>
      <c r="O3" s="3">
        <f>M3-K3</f>
        <v>0</v>
      </c>
    </row>
    <row r="4" spans="1:15" x14ac:dyDescent="0.2">
      <c r="A4" s="2">
        <v>2</v>
      </c>
      <c r="B4" s="2">
        <v>158</v>
      </c>
      <c r="C4" s="2"/>
      <c r="D4" s="2" t="s">
        <v>2</v>
      </c>
      <c r="E4" s="2">
        <v>96</v>
      </c>
      <c r="F4" s="2">
        <v>51</v>
      </c>
      <c r="G4" s="2">
        <v>0</v>
      </c>
      <c r="H4" s="2" t="s">
        <v>46</v>
      </c>
      <c r="I4" s="2">
        <v>96</v>
      </c>
      <c r="J4" s="8">
        <f>B4+C4</f>
        <v>158</v>
      </c>
      <c r="K4" s="9">
        <f>J4+K3</f>
        <v>158</v>
      </c>
      <c r="L4" s="4">
        <f t="shared" ref="L4" si="0">F4+G4</f>
        <v>51</v>
      </c>
      <c r="M4" s="3">
        <f>L4+M3</f>
        <v>51</v>
      </c>
      <c r="N4" s="3">
        <f t="shared" ref="N4:N52" si="1">L4-J4</f>
        <v>-107</v>
      </c>
      <c r="O4" s="3">
        <f t="shared" ref="O4:O52" si="2">M4-K4</f>
        <v>-107</v>
      </c>
    </row>
    <row r="5" spans="1:15" x14ac:dyDescent="0.2">
      <c r="A5" s="2">
        <v>3</v>
      </c>
      <c r="B5" s="2">
        <v>335</v>
      </c>
      <c r="C5" s="2"/>
      <c r="D5" s="2" t="s">
        <v>3</v>
      </c>
      <c r="E5" s="2">
        <v>142</v>
      </c>
      <c r="F5" s="2">
        <v>92</v>
      </c>
      <c r="G5" s="2">
        <v>0</v>
      </c>
      <c r="H5" s="2" t="s">
        <v>47</v>
      </c>
      <c r="I5" s="2">
        <v>142</v>
      </c>
      <c r="J5" s="8">
        <f>B5+C5</f>
        <v>335</v>
      </c>
      <c r="K5" s="9">
        <f t="shared" ref="K5:K52" si="3">J5+K4</f>
        <v>493</v>
      </c>
      <c r="L5" s="4">
        <f t="shared" ref="L5:L52" si="4">F5+G5</f>
        <v>92</v>
      </c>
      <c r="M5" s="3">
        <f t="shared" ref="M5:M52" si="5">L5+M4</f>
        <v>143</v>
      </c>
      <c r="N5" s="3">
        <f t="shared" si="1"/>
        <v>-243</v>
      </c>
      <c r="O5" s="3">
        <f t="shared" si="2"/>
        <v>-350</v>
      </c>
    </row>
    <row r="6" spans="1:15" x14ac:dyDescent="0.2">
      <c r="A6" s="2">
        <v>4</v>
      </c>
      <c r="B6" s="2">
        <v>623</v>
      </c>
      <c r="C6" s="2"/>
      <c r="D6" s="2" t="s">
        <v>4</v>
      </c>
      <c r="E6" s="2">
        <v>200</v>
      </c>
      <c r="F6" s="2">
        <v>147</v>
      </c>
      <c r="G6" s="2">
        <v>0</v>
      </c>
      <c r="H6" s="2" t="s">
        <v>48</v>
      </c>
      <c r="I6" s="2">
        <v>200</v>
      </c>
      <c r="J6" s="8">
        <f>B6+C6</f>
        <v>623</v>
      </c>
      <c r="K6" s="9">
        <f t="shared" si="3"/>
        <v>1116</v>
      </c>
      <c r="L6" s="4">
        <f t="shared" si="4"/>
        <v>147</v>
      </c>
      <c r="M6" s="3">
        <f t="shared" si="5"/>
        <v>290</v>
      </c>
      <c r="N6" s="3">
        <f t="shared" si="1"/>
        <v>-476</v>
      </c>
      <c r="O6" s="3">
        <f t="shared" si="2"/>
        <v>-826</v>
      </c>
    </row>
    <row r="7" spans="1:15" x14ac:dyDescent="0.2">
      <c r="A7" s="2">
        <v>5</v>
      </c>
      <c r="B7" s="2">
        <v>923</v>
      </c>
      <c r="C7" s="2">
        <v>285</v>
      </c>
      <c r="D7" s="2" t="s">
        <v>5</v>
      </c>
      <c r="E7" s="2">
        <v>262</v>
      </c>
      <c r="F7" s="2">
        <v>219</v>
      </c>
      <c r="G7" s="2">
        <v>84</v>
      </c>
      <c r="H7" s="2" t="s">
        <v>49</v>
      </c>
      <c r="I7" s="2">
        <v>262</v>
      </c>
      <c r="J7" s="8">
        <f>B7+C7</f>
        <v>1208</v>
      </c>
      <c r="K7" s="9">
        <f t="shared" si="3"/>
        <v>2324</v>
      </c>
      <c r="L7" s="4">
        <f t="shared" si="4"/>
        <v>303</v>
      </c>
      <c r="M7" s="3">
        <f t="shared" si="5"/>
        <v>593</v>
      </c>
      <c r="N7" s="3">
        <f t="shared" si="1"/>
        <v>-905</v>
      </c>
      <c r="O7" s="3">
        <f t="shared" si="2"/>
        <v>-1731</v>
      </c>
    </row>
    <row r="8" spans="1:15" x14ac:dyDescent="0.2">
      <c r="A8" s="2">
        <v>6</v>
      </c>
      <c r="B8" s="4">
        <v>1390</v>
      </c>
      <c r="C8" s="2">
        <v>551</v>
      </c>
      <c r="D8" s="2" t="s">
        <v>6</v>
      </c>
      <c r="E8" s="2">
        <v>332</v>
      </c>
      <c r="F8" s="2">
        <v>315</v>
      </c>
      <c r="G8" s="2">
        <v>153</v>
      </c>
      <c r="H8" s="2" t="s">
        <v>50</v>
      </c>
      <c r="I8" s="2">
        <v>332</v>
      </c>
      <c r="J8" s="8">
        <f>B8+C8</f>
        <v>1941</v>
      </c>
      <c r="K8" s="9">
        <f t="shared" si="3"/>
        <v>4265</v>
      </c>
      <c r="L8" s="4">
        <f t="shared" si="4"/>
        <v>468</v>
      </c>
      <c r="M8" s="3">
        <f t="shared" si="5"/>
        <v>1061</v>
      </c>
      <c r="N8" s="3">
        <f t="shared" si="1"/>
        <v>-1473</v>
      </c>
      <c r="O8" s="3">
        <f t="shared" si="2"/>
        <v>-3204</v>
      </c>
    </row>
    <row r="9" spans="1:15" x14ac:dyDescent="0.2">
      <c r="A9" s="2">
        <v>7</v>
      </c>
      <c r="B9" s="4">
        <v>2015</v>
      </c>
      <c r="C9" s="2">
        <v>936</v>
      </c>
      <c r="D9" s="2" t="s">
        <v>7</v>
      </c>
      <c r="E9" s="2">
        <v>410</v>
      </c>
      <c r="F9" s="2">
        <v>439</v>
      </c>
      <c r="G9" s="2">
        <v>247</v>
      </c>
      <c r="H9" s="2" t="s">
        <v>51</v>
      </c>
      <c r="I9" s="2">
        <v>410</v>
      </c>
      <c r="J9" s="8">
        <f>B9+C9</f>
        <v>2951</v>
      </c>
      <c r="K9" s="9">
        <f t="shared" si="3"/>
        <v>7216</v>
      </c>
      <c r="L9" s="4">
        <f t="shared" si="4"/>
        <v>686</v>
      </c>
      <c r="M9" s="3">
        <f t="shared" si="5"/>
        <v>1747</v>
      </c>
      <c r="N9" s="3">
        <f t="shared" si="1"/>
        <v>-2265</v>
      </c>
      <c r="O9" s="3">
        <f t="shared" si="2"/>
        <v>-5469</v>
      </c>
    </row>
    <row r="10" spans="1:15" x14ac:dyDescent="0.2">
      <c r="A10" s="2">
        <v>8</v>
      </c>
      <c r="B10" s="4">
        <v>2706</v>
      </c>
      <c r="C10" s="4">
        <v>1411</v>
      </c>
      <c r="D10" s="2" t="s">
        <v>8</v>
      </c>
      <c r="E10" s="2">
        <v>492</v>
      </c>
      <c r="F10" s="2">
        <v>599</v>
      </c>
      <c r="G10" s="2">
        <v>376</v>
      </c>
      <c r="H10" s="2" t="s">
        <v>52</v>
      </c>
      <c r="I10" s="2">
        <v>492</v>
      </c>
      <c r="J10" s="8">
        <f>B10+C10</f>
        <v>4117</v>
      </c>
      <c r="K10" s="9">
        <f t="shared" si="3"/>
        <v>11333</v>
      </c>
      <c r="L10" s="4">
        <f t="shared" si="4"/>
        <v>975</v>
      </c>
      <c r="M10" s="3">
        <f t="shared" si="5"/>
        <v>2722</v>
      </c>
      <c r="N10" s="3">
        <f t="shared" si="1"/>
        <v>-3142</v>
      </c>
      <c r="O10" s="3">
        <f t="shared" si="2"/>
        <v>-8611</v>
      </c>
    </row>
    <row r="11" spans="1:15" x14ac:dyDescent="0.2">
      <c r="A11" s="2">
        <v>9</v>
      </c>
      <c r="B11" s="4">
        <v>3661</v>
      </c>
      <c r="C11" s="4">
        <v>2091</v>
      </c>
      <c r="D11" s="2" t="s">
        <v>9</v>
      </c>
      <c r="E11" s="2">
        <v>580</v>
      </c>
      <c r="F11" s="2">
        <v>805</v>
      </c>
      <c r="G11" s="2">
        <v>551</v>
      </c>
      <c r="H11" s="2" t="s">
        <v>53</v>
      </c>
      <c r="I11" s="2">
        <v>580</v>
      </c>
      <c r="J11" s="8">
        <f>B11+C11</f>
        <v>5752</v>
      </c>
      <c r="K11" s="9">
        <f t="shared" si="3"/>
        <v>17085</v>
      </c>
      <c r="L11" s="4">
        <f t="shared" si="4"/>
        <v>1356</v>
      </c>
      <c r="M11" s="3">
        <f t="shared" si="5"/>
        <v>4078</v>
      </c>
      <c r="N11" s="3">
        <f t="shared" si="1"/>
        <v>-4396</v>
      </c>
      <c r="O11" s="3">
        <f t="shared" si="2"/>
        <v>-13007</v>
      </c>
    </row>
    <row r="12" spans="1:15" x14ac:dyDescent="0.2">
      <c r="A12" s="2">
        <v>10</v>
      </c>
      <c r="B12" s="4">
        <v>4776</v>
      </c>
      <c r="C12" s="4">
        <v>2945</v>
      </c>
      <c r="D12" s="2" t="s">
        <v>10</v>
      </c>
      <c r="E12" s="2">
        <v>672</v>
      </c>
      <c r="F12" s="4">
        <v>1069</v>
      </c>
      <c r="G12" s="2">
        <v>785</v>
      </c>
      <c r="H12" s="2" t="s">
        <v>54</v>
      </c>
      <c r="I12" s="2">
        <v>672</v>
      </c>
      <c r="J12" s="8">
        <f>B12+C12</f>
        <v>7721</v>
      </c>
      <c r="K12" s="9">
        <f t="shared" si="3"/>
        <v>24806</v>
      </c>
      <c r="L12" s="4">
        <f t="shared" si="4"/>
        <v>1854</v>
      </c>
      <c r="M12" s="3">
        <f t="shared" si="5"/>
        <v>5932</v>
      </c>
      <c r="N12" s="3">
        <f t="shared" si="1"/>
        <v>-5867</v>
      </c>
      <c r="O12" s="3">
        <f t="shared" si="2"/>
        <v>-18874</v>
      </c>
    </row>
    <row r="13" spans="1:15" x14ac:dyDescent="0.2">
      <c r="A13" s="2">
        <v>11</v>
      </c>
      <c r="B13" s="4">
        <v>6173</v>
      </c>
      <c r="C13" s="4">
        <v>4072</v>
      </c>
      <c r="D13" s="2" t="s">
        <v>11</v>
      </c>
      <c r="E13" s="2">
        <v>768</v>
      </c>
      <c r="F13" s="4">
        <v>1405</v>
      </c>
      <c r="G13" s="4">
        <v>1100</v>
      </c>
      <c r="H13" s="2" t="s">
        <v>55</v>
      </c>
      <c r="I13" s="2">
        <v>768</v>
      </c>
      <c r="J13" s="8">
        <f>B13+C13</f>
        <v>10245</v>
      </c>
      <c r="K13" s="9">
        <f t="shared" si="3"/>
        <v>35051</v>
      </c>
      <c r="L13" s="4">
        <f t="shared" si="4"/>
        <v>2505</v>
      </c>
      <c r="M13" s="3">
        <f t="shared" si="5"/>
        <v>8437</v>
      </c>
      <c r="N13" s="3">
        <f t="shared" si="1"/>
        <v>-7740</v>
      </c>
      <c r="O13" s="3">
        <f t="shared" si="2"/>
        <v>-26614</v>
      </c>
    </row>
    <row r="14" spans="1:15" x14ac:dyDescent="0.2">
      <c r="A14" s="2">
        <v>12</v>
      </c>
      <c r="B14" s="4">
        <v>8074</v>
      </c>
      <c r="C14" s="4">
        <v>5664</v>
      </c>
      <c r="D14" s="2" t="s">
        <v>12</v>
      </c>
      <c r="E14" s="2">
        <v>870</v>
      </c>
      <c r="F14" s="4">
        <v>1832</v>
      </c>
      <c r="G14" s="4">
        <v>1519</v>
      </c>
      <c r="H14" s="2" t="s">
        <v>56</v>
      </c>
      <c r="I14" s="2">
        <v>870</v>
      </c>
      <c r="J14" s="8">
        <f>B14+C14</f>
        <v>13738</v>
      </c>
      <c r="K14" s="9">
        <f t="shared" si="3"/>
        <v>48789</v>
      </c>
      <c r="L14" s="4">
        <f t="shared" si="4"/>
        <v>3351</v>
      </c>
      <c r="M14" s="3">
        <f t="shared" si="5"/>
        <v>11788</v>
      </c>
      <c r="N14" s="3">
        <f t="shared" si="1"/>
        <v>-10387</v>
      </c>
      <c r="O14" s="3">
        <f t="shared" si="2"/>
        <v>-37001</v>
      </c>
    </row>
    <row r="15" spans="1:15" x14ac:dyDescent="0.2">
      <c r="A15" s="2">
        <v>13</v>
      </c>
      <c r="B15" s="4">
        <v>10281</v>
      </c>
      <c r="C15" s="4">
        <v>7637</v>
      </c>
      <c r="D15" s="2" t="s">
        <v>13</v>
      </c>
      <c r="E15" s="2">
        <v>976</v>
      </c>
      <c r="F15" s="4">
        <v>2372</v>
      </c>
      <c r="G15" s="4">
        <v>2076</v>
      </c>
      <c r="H15" s="2" t="s">
        <v>57</v>
      </c>
      <c r="I15" s="2">
        <v>976</v>
      </c>
      <c r="J15" s="8">
        <f>B15+C15</f>
        <v>17918</v>
      </c>
      <c r="K15" s="9">
        <f t="shared" si="3"/>
        <v>66707</v>
      </c>
      <c r="L15" s="4">
        <f t="shared" si="4"/>
        <v>4448</v>
      </c>
      <c r="M15" s="3">
        <f t="shared" si="5"/>
        <v>16236</v>
      </c>
      <c r="N15" s="3">
        <f t="shared" si="1"/>
        <v>-13470</v>
      </c>
      <c r="O15" s="3">
        <f t="shared" si="2"/>
        <v>-50471</v>
      </c>
    </row>
    <row r="16" spans="1:15" x14ac:dyDescent="0.2">
      <c r="A16" s="2">
        <v>14</v>
      </c>
      <c r="B16" s="4">
        <v>13023</v>
      </c>
      <c r="C16" s="4">
        <v>10214</v>
      </c>
      <c r="D16" s="2" t="s">
        <v>14</v>
      </c>
      <c r="E16" s="4">
        <v>1086</v>
      </c>
      <c r="F16" s="4">
        <v>3052</v>
      </c>
      <c r="G16" s="4">
        <v>2813</v>
      </c>
      <c r="H16" s="2" t="s">
        <v>58</v>
      </c>
      <c r="I16" s="4">
        <v>1086</v>
      </c>
      <c r="J16" s="8">
        <f>B16+C16</f>
        <v>23237</v>
      </c>
      <c r="K16" s="9">
        <f t="shared" si="3"/>
        <v>89944</v>
      </c>
      <c r="L16" s="4">
        <f t="shared" si="4"/>
        <v>5865</v>
      </c>
      <c r="M16" s="3">
        <f t="shared" si="5"/>
        <v>22101</v>
      </c>
      <c r="N16" s="3">
        <f t="shared" si="1"/>
        <v>-17372</v>
      </c>
      <c r="O16" s="3">
        <f t="shared" si="2"/>
        <v>-67843</v>
      </c>
    </row>
    <row r="17" spans="1:15" x14ac:dyDescent="0.2">
      <c r="A17" s="2">
        <v>15</v>
      </c>
      <c r="B17" s="4">
        <v>16424</v>
      </c>
      <c r="C17" s="4">
        <v>13575</v>
      </c>
      <c r="D17" s="2" t="s">
        <v>15</v>
      </c>
      <c r="E17" s="4">
        <v>1200</v>
      </c>
      <c r="F17" s="4">
        <v>3908</v>
      </c>
      <c r="G17" s="4">
        <v>3786</v>
      </c>
      <c r="H17" s="2" t="s">
        <v>59</v>
      </c>
      <c r="I17" s="4">
        <v>1200</v>
      </c>
      <c r="J17" s="8">
        <f>B17+C17</f>
        <v>29999</v>
      </c>
      <c r="K17" s="9">
        <f t="shared" si="3"/>
        <v>119943</v>
      </c>
      <c r="L17" s="4">
        <f t="shared" si="4"/>
        <v>7694</v>
      </c>
      <c r="M17" s="3">
        <f t="shared" si="5"/>
        <v>29795</v>
      </c>
      <c r="N17" s="3">
        <f t="shared" si="1"/>
        <v>-22305</v>
      </c>
      <c r="O17" s="3">
        <f t="shared" si="2"/>
        <v>-90148</v>
      </c>
    </row>
    <row r="18" spans="1:15" x14ac:dyDescent="0.2">
      <c r="A18" s="2">
        <v>16</v>
      </c>
      <c r="B18" s="4">
        <v>20986</v>
      </c>
      <c r="C18" s="4">
        <v>18254</v>
      </c>
      <c r="D18" s="2" t="s">
        <v>16</v>
      </c>
      <c r="E18" s="4">
        <v>1320</v>
      </c>
      <c r="F18" s="4">
        <v>4982</v>
      </c>
      <c r="G18" s="4">
        <v>5066</v>
      </c>
      <c r="H18" s="2" t="s">
        <v>60</v>
      </c>
      <c r="I18" s="4">
        <v>1320</v>
      </c>
      <c r="J18" s="8">
        <f>B18+C18</f>
        <v>39240</v>
      </c>
      <c r="K18" s="9">
        <f t="shared" si="3"/>
        <v>159183</v>
      </c>
      <c r="L18" s="4">
        <f t="shared" si="4"/>
        <v>10048</v>
      </c>
      <c r="M18" s="3">
        <f t="shared" si="5"/>
        <v>39843</v>
      </c>
      <c r="N18" s="3">
        <f t="shared" si="1"/>
        <v>-29192</v>
      </c>
      <c r="O18" s="3">
        <f t="shared" si="2"/>
        <v>-119340</v>
      </c>
    </row>
    <row r="19" spans="1:15" x14ac:dyDescent="0.2">
      <c r="A19" s="2">
        <v>17</v>
      </c>
      <c r="B19" s="4">
        <v>25423</v>
      </c>
      <c r="C19" s="4">
        <v>23250</v>
      </c>
      <c r="D19" s="2" t="s">
        <v>17</v>
      </c>
      <c r="E19" s="4">
        <v>1440</v>
      </c>
      <c r="F19" s="4">
        <v>6326</v>
      </c>
      <c r="G19" s="4">
        <v>6746</v>
      </c>
      <c r="H19" s="2" t="s">
        <v>61</v>
      </c>
      <c r="I19" s="4">
        <v>1440</v>
      </c>
      <c r="J19" s="8">
        <f>B19+C19</f>
        <v>48673</v>
      </c>
      <c r="K19" s="9">
        <f t="shared" si="3"/>
        <v>207856</v>
      </c>
      <c r="L19" s="4">
        <f t="shared" si="4"/>
        <v>13072</v>
      </c>
      <c r="M19" s="3">
        <f t="shared" si="5"/>
        <v>52915</v>
      </c>
      <c r="N19" s="3">
        <f t="shared" si="1"/>
        <v>-35601</v>
      </c>
      <c r="O19" s="3">
        <f t="shared" si="2"/>
        <v>-154941</v>
      </c>
    </row>
    <row r="20" spans="1:15" x14ac:dyDescent="0.2">
      <c r="A20" s="2">
        <v>18</v>
      </c>
      <c r="B20" s="4">
        <v>32285</v>
      </c>
      <c r="C20" s="4">
        <v>31022</v>
      </c>
      <c r="D20" s="2" t="s">
        <v>18</v>
      </c>
      <c r="E20" s="4">
        <v>1566</v>
      </c>
      <c r="F20" s="4">
        <v>8004</v>
      </c>
      <c r="G20" s="4">
        <v>8945</v>
      </c>
      <c r="H20" s="2" t="s">
        <v>62</v>
      </c>
      <c r="I20" s="4">
        <v>1566</v>
      </c>
      <c r="J20" s="8">
        <f>B20+C20</f>
        <v>63307</v>
      </c>
      <c r="K20" s="9">
        <f t="shared" si="3"/>
        <v>271163</v>
      </c>
      <c r="L20" s="4">
        <f t="shared" si="4"/>
        <v>16949</v>
      </c>
      <c r="M20" s="3">
        <f t="shared" si="5"/>
        <v>69864</v>
      </c>
      <c r="N20" s="3">
        <f t="shared" si="1"/>
        <v>-46358</v>
      </c>
      <c r="O20" s="3">
        <f t="shared" si="2"/>
        <v>-201299</v>
      </c>
    </row>
    <row r="21" spans="1:15" x14ac:dyDescent="0.2">
      <c r="A21" s="2">
        <v>19</v>
      </c>
      <c r="B21" s="4">
        <v>40232</v>
      </c>
      <c r="C21" s="4">
        <v>40599</v>
      </c>
      <c r="D21" s="2" t="s">
        <v>19</v>
      </c>
      <c r="E21" s="4">
        <v>1696</v>
      </c>
      <c r="F21" s="4">
        <v>10096</v>
      </c>
      <c r="G21" s="4">
        <v>11820</v>
      </c>
      <c r="H21" s="2" t="s">
        <v>63</v>
      </c>
      <c r="I21" s="4">
        <v>1696</v>
      </c>
      <c r="J21" s="8">
        <f>B21+C21</f>
        <v>80831</v>
      </c>
      <c r="K21" s="9">
        <f t="shared" si="3"/>
        <v>351994</v>
      </c>
      <c r="L21" s="4">
        <f t="shared" si="4"/>
        <v>21916</v>
      </c>
      <c r="M21" s="3">
        <f t="shared" si="5"/>
        <v>91780</v>
      </c>
      <c r="N21" s="3">
        <f t="shared" si="1"/>
        <v>-58915</v>
      </c>
      <c r="O21" s="3">
        <f t="shared" si="2"/>
        <v>-260214</v>
      </c>
    </row>
    <row r="22" spans="1:15" x14ac:dyDescent="0.2">
      <c r="A22" s="2">
        <v>20</v>
      </c>
      <c r="B22" s="4">
        <v>49286</v>
      </c>
      <c r="C22" s="4">
        <v>52216</v>
      </c>
      <c r="D22" s="2" t="s">
        <v>20</v>
      </c>
      <c r="E22" s="4">
        <v>1828</v>
      </c>
      <c r="F22" s="4">
        <v>12700</v>
      </c>
      <c r="G22" s="4">
        <v>15570</v>
      </c>
      <c r="H22" s="2" t="s">
        <v>64</v>
      </c>
      <c r="I22" s="4">
        <v>1828</v>
      </c>
      <c r="J22" s="8">
        <f>B22+C22</f>
        <v>101502</v>
      </c>
      <c r="K22" s="9">
        <f t="shared" si="3"/>
        <v>453496</v>
      </c>
      <c r="L22" s="4">
        <f t="shared" si="4"/>
        <v>28270</v>
      </c>
      <c r="M22" s="3">
        <f t="shared" si="5"/>
        <v>120050</v>
      </c>
      <c r="N22" s="3">
        <f t="shared" si="1"/>
        <v>-73232</v>
      </c>
      <c r="O22" s="3">
        <f t="shared" si="2"/>
        <v>-333446</v>
      </c>
    </row>
    <row r="23" spans="1:15" x14ac:dyDescent="0.2">
      <c r="A23" s="2">
        <v>21</v>
      </c>
      <c r="B23" s="4">
        <v>61207</v>
      </c>
      <c r="C23" s="4">
        <v>68069</v>
      </c>
      <c r="D23" s="2" t="s">
        <v>21</v>
      </c>
      <c r="E23" s="4">
        <v>1964</v>
      </c>
      <c r="F23" s="4">
        <v>15936</v>
      </c>
      <c r="G23" s="4">
        <v>20453</v>
      </c>
      <c r="H23" s="2" t="s">
        <v>65</v>
      </c>
      <c r="I23" s="4">
        <v>1964</v>
      </c>
      <c r="J23" s="8">
        <f>B23+C23</f>
        <v>129276</v>
      </c>
      <c r="K23" s="9">
        <f t="shared" si="3"/>
        <v>582772</v>
      </c>
      <c r="L23" s="4">
        <f t="shared" si="4"/>
        <v>36389</v>
      </c>
      <c r="M23" s="3">
        <f t="shared" si="5"/>
        <v>156439</v>
      </c>
      <c r="N23" s="3">
        <f t="shared" si="1"/>
        <v>-92887</v>
      </c>
      <c r="O23" s="3">
        <f t="shared" si="2"/>
        <v>-426333</v>
      </c>
    </row>
    <row r="24" spans="1:15" x14ac:dyDescent="0.2">
      <c r="A24" s="2">
        <v>22</v>
      </c>
      <c r="B24" s="4">
        <v>74804</v>
      </c>
      <c r="C24" s="4">
        <v>87316</v>
      </c>
      <c r="D24" s="2" t="s">
        <v>22</v>
      </c>
      <c r="E24" s="4">
        <v>2102</v>
      </c>
      <c r="F24" s="4">
        <v>19950</v>
      </c>
      <c r="G24" s="4">
        <v>26801</v>
      </c>
      <c r="H24" s="2" t="s">
        <v>66</v>
      </c>
      <c r="I24" s="4">
        <v>2102</v>
      </c>
      <c r="J24" s="8">
        <f>B24+C24</f>
        <v>162120</v>
      </c>
      <c r="K24" s="9">
        <f t="shared" si="3"/>
        <v>744892</v>
      </c>
      <c r="L24" s="4">
        <f t="shared" si="4"/>
        <v>46751</v>
      </c>
      <c r="M24" s="3">
        <f t="shared" si="5"/>
        <v>203190</v>
      </c>
      <c r="N24" s="3">
        <f t="shared" si="1"/>
        <v>-115369</v>
      </c>
      <c r="O24" s="3">
        <f t="shared" si="2"/>
        <v>-541702</v>
      </c>
    </row>
    <row r="25" spans="1:15" x14ac:dyDescent="0.2">
      <c r="A25" s="2">
        <v>23</v>
      </c>
      <c r="B25" s="4">
        <v>93956</v>
      </c>
      <c r="C25" s="4">
        <v>115101</v>
      </c>
      <c r="D25" s="2" t="s">
        <v>23</v>
      </c>
      <c r="E25" s="4">
        <v>2246</v>
      </c>
      <c r="F25" s="4">
        <v>24925</v>
      </c>
      <c r="G25" s="4">
        <v>35042</v>
      </c>
      <c r="H25" s="2" t="s">
        <v>67</v>
      </c>
      <c r="I25" s="4">
        <v>2246</v>
      </c>
      <c r="J25" s="8">
        <f>B25+C25</f>
        <v>209057</v>
      </c>
      <c r="K25" s="9">
        <f t="shared" si="3"/>
        <v>953949</v>
      </c>
      <c r="L25" s="4">
        <f t="shared" si="4"/>
        <v>59967</v>
      </c>
      <c r="M25" s="3">
        <f t="shared" si="5"/>
        <v>263157</v>
      </c>
      <c r="N25" s="3">
        <f t="shared" si="1"/>
        <v>-149090</v>
      </c>
      <c r="O25" s="3">
        <f t="shared" si="2"/>
        <v>-690792</v>
      </c>
    </row>
    <row r="26" spans="1:15" x14ac:dyDescent="0.2">
      <c r="A26" s="2">
        <v>24</v>
      </c>
      <c r="B26" s="4">
        <v>113035</v>
      </c>
      <c r="C26" s="4">
        <v>145326</v>
      </c>
      <c r="D26" s="2" t="s">
        <v>24</v>
      </c>
      <c r="E26" s="4">
        <v>2390</v>
      </c>
      <c r="F26" s="4">
        <v>31081</v>
      </c>
      <c r="G26" s="4">
        <v>45725</v>
      </c>
      <c r="H26" s="2" t="s">
        <v>68</v>
      </c>
      <c r="I26" s="4">
        <v>2390</v>
      </c>
      <c r="J26" s="8">
        <f>B26+C26</f>
        <v>258361</v>
      </c>
      <c r="K26" s="9">
        <f t="shared" si="3"/>
        <v>1212310</v>
      </c>
      <c r="L26" s="4">
        <f t="shared" si="4"/>
        <v>76806</v>
      </c>
      <c r="M26" s="3">
        <f t="shared" si="5"/>
        <v>339963</v>
      </c>
      <c r="N26" s="3">
        <f t="shared" si="1"/>
        <v>-181555</v>
      </c>
      <c r="O26" s="3">
        <f t="shared" si="2"/>
        <v>-872347</v>
      </c>
    </row>
    <row r="27" spans="1:15" x14ac:dyDescent="0.2">
      <c r="A27" s="2">
        <v>25</v>
      </c>
      <c r="B27" s="4">
        <v>141594</v>
      </c>
      <c r="C27" s="4">
        <v>191053</v>
      </c>
      <c r="D27" s="2" t="s">
        <v>25</v>
      </c>
      <c r="E27" s="4">
        <v>2540</v>
      </c>
      <c r="F27" s="4">
        <v>38689</v>
      </c>
      <c r="G27" s="4">
        <v>59555</v>
      </c>
      <c r="H27" s="2" t="s">
        <v>25</v>
      </c>
      <c r="I27" s="4">
        <v>2540</v>
      </c>
      <c r="J27" s="8">
        <f>B27+C27</f>
        <v>332647</v>
      </c>
      <c r="K27" s="9">
        <f t="shared" si="3"/>
        <v>1544957</v>
      </c>
      <c r="L27" s="4">
        <f t="shared" si="4"/>
        <v>98244</v>
      </c>
      <c r="M27" s="3">
        <f t="shared" si="5"/>
        <v>438207</v>
      </c>
      <c r="N27" s="3">
        <f t="shared" si="1"/>
        <v>-234403</v>
      </c>
      <c r="O27" s="3">
        <f t="shared" si="2"/>
        <v>-1106750</v>
      </c>
    </row>
    <row r="28" spans="1:15" x14ac:dyDescent="0.2">
      <c r="A28" s="2">
        <v>26</v>
      </c>
      <c r="B28" s="4">
        <v>170213</v>
      </c>
      <c r="C28" s="4">
        <v>241039</v>
      </c>
      <c r="D28" s="2" t="s">
        <v>26</v>
      </c>
      <c r="E28" s="4">
        <v>2690</v>
      </c>
      <c r="F28" s="4">
        <v>48084</v>
      </c>
      <c r="G28" s="4">
        <v>77440</v>
      </c>
      <c r="H28" s="2" t="s">
        <v>69</v>
      </c>
      <c r="I28" s="4">
        <v>2690</v>
      </c>
      <c r="J28" s="8">
        <f>B28+C28</f>
        <v>411252</v>
      </c>
      <c r="K28" s="9">
        <f t="shared" si="3"/>
        <v>1956209</v>
      </c>
      <c r="L28" s="4">
        <f t="shared" si="4"/>
        <v>125524</v>
      </c>
      <c r="M28" s="3">
        <f t="shared" si="5"/>
        <v>563731</v>
      </c>
      <c r="N28" s="3">
        <f t="shared" si="1"/>
        <v>-285728</v>
      </c>
      <c r="O28" s="3">
        <f t="shared" si="2"/>
        <v>-1392478</v>
      </c>
    </row>
    <row r="29" spans="1:15" x14ac:dyDescent="0.2">
      <c r="A29" s="2">
        <v>27</v>
      </c>
      <c r="B29" s="4">
        <v>210011</v>
      </c>
      <c r="C29" s="4">
        <v>312128</v>
      </c>
      <c r="D29" s="2" t="s">
        <v>27</v>
      </c>
      <c r="E29" s="4">
        <v>2844</v>
      </c>
      <c r="F29" s="4">
        <v>59671</v>
      </c>
      <c r="G29" s="4">
        <v>100543</v>
      </c>
      <c r="H29" s="2" t="s">
        <v>70</v>
      </c>
      <c r="I29" s="4">
        <v>2844</v>
      </c>
      <c r="J29" s="8">
        <f>B29+C29</f>
        <v>522139</v>
      </c>
      <c r="K29" s="9">
        <f t="shared" si="3"/>
        <v>2478348</v>
      </c>
      <c r="L29" s="4">
        <f t="shared" si="4"/>
        <v>160214</v>
      </c>
      <c r="M29" s="3">
        <f t="shared" si="5"/>
        <v>723945</v>
      </c>
      <c r="N29" s="3">
        <f t="shared" si="1"/>
        <v>-361925</v>
      </c>
      <c r="O29" s="3">
        <f t="shared" si="2"/>
        <v>-1754403</v>
      </c>
    </row>
    <row r="30" spans="1:15" x14ac:dyDescent="0.2">
      <c r="A30" s="2">
        <v>28</v>
      </c>
      <c r="B30" s="4">
        <v>258875</v>
      </c>
      <c r="C30" s="4">
        <v>403825</v>
      </c>
      <c r="D30" s="2" t="s">
        <v>28</v>
      </c>
      <c r="E30" s="4">
        <v>3002</v>
      </c>
      <c r="F30" s="4">
        <v>73950</v>
      </c>
      <c r="G30" s="4">
        <v>130354</v>
      </c>
      <c r="H30" s="2" t="s">
        <v>71</v>
      </c>
      <c r="I30" s="4">
        <v>3002</v>
      </c>
      <c r="J30" s="8">
        <f>B30+C30</f>
        <v>662700</v>
      </c>
      <c r="K30" s="9">
        <f t="shared" si="3"/>
        <v>3141048</v>
      </c>
      <c r="L30" s="4">
        <f t="shared" si="4"/>
        <v>204304</v>
      </c>
      <c r="M30" s="3">
        <f t="shared" si="5"/>
        <v>928249</v>
      </c>
      <c r="N30" s="3">
        <f t="shared" si="1"/>
        <v>-458396</v>
      </c>
      <c r="O30" s="3">
        <f t="shared" si="2"/>
        <v>-2212799</v>
      </c>
    </row>
    <row r="31" spans="1:15" x14ac:dyDescent="0.2">
      <c r="A31" s="2">
        <v>29</v>
      </c>
      <c r="B31" s="4">
        <v>314902</v>
      </c>
      <c r="C31" s="4">
        <v>515593</v>
      </c>
      <c r="D31" s="2" t="s">
        <v>29</v>
      </c>
      <c r="E31" s="4">
        <v>3162</v>
      </c>
      <c r="F31" s="4">
        <v>91527</v>
      </c>
      <c r="G31" s="4">
        <v>168783</v>
      </c>
      <c r="H31" s="2" t="s">
        <v>72</v>
      </c>
      <c r="I31" s="4">
        <v>3162</v>
      </c>
      <c r="J31" s="8">
        <f>B31+C31</f>
        <v>830495</v>
      </c>
      <c r="K31" s="9">
        <f t="shared" si="3"/>
        <v>3971543</v>
      </c>
      <c r="L31" s="4">
        <f t="shared" si="4"/>
        <v>260310</v>
      </c>
      <c r="M31" s="3">
        <f t="shared" si="5"/>
        <v>1188559</v>
      </c>
      <c r="N31" s="3">
        <f t="shared" si="1"/>
        <v>-570185</v>
      </c>
      <c r="O31" s="3">
        <f t="shared" si="2"/>
        <v>-2782984</v>
      </c>
    </row>
    <row r="32" spans="1:15" x14ac:dyDescent="0.2">
      <c r="A32" s="2">
        <v>30</v>
      </c>
      <c r="B32" s="4">
        <v>387657</v>
      </c>
      <c r="C32" s="4">
        <v>666229</v>
      </c>
      <c r="D32" s="2" t="s">
        <v>30</v>
      </c>
      <c r="E32" s="4">
        <v>3326</v>
      </c>
      <c r="F32" s="4">
        <v>113149</v>
      </c>
      <c r="G32" s="4">
        <v>218277</v>
      </c>
      <c r="H32" s="2" t="s">
        <v>73</v>
      </c>
      <c r="I32" s="4">
        <v>3326</v>
      </c>
      <c r="J32" s="8">
        <f>B32+C32</f>
        <v>1053886</v>
      </c>
      <c r="K32" s="9">
        <f t="shared" si="3"/>
        <v>5025429</v>
      </c>
      <c r="L32" s="4">
        <f t="shared" si="4"/>
        <v>331426</v>
      </c>
      <c r="M32" s="3">
        <f t="shared" si="5"/>
        <v>1519985</v>
      </c>
      <c r="N32" s="3">
        <f t="shared" si="1"/>
        <v>-722460</v>
      </c>
      <c r="O32" s="3">
        <f t="shared" si="2"/>
        <v>-3505444</v>
      </c>
    </row>
    <row r="33" spans="1:15" x14ac:dyDescent="0.2">
      <c r="A33" s="2">
        <v>31</v>
      </c>
      <c r="B33" s="4">
        <v>471194</v>
      </c>
      <c r="C33" s="4">
        <v>850031</v>
      </c>
      <c r="D33" s="2" t="s">
        <v>31</v>
      </c>
      <c r="E33" s="4">
        <v>3492</v>
      </c>
      <c r="F33" s="4">
        <v>139722</v>
      </c>
      <c r="G33" s="4">
        <v>281966</v>
      </c>
      <c r="H33" s="2" t="s">
        <v>74</v>
      </c>
      <c r="I33" s="4">
        <v>3492</v>
      </c>
      <c r="J33" s="8">
        <f>B33+C33</f>
        <v>1321225</v>
      </c>
      <c r="K33" s="9">
        <f t="shared" si="3"/>
        <v>6346654</v>
      </c>
      <c r="L33" s="4">
        <f t="shared" si="4"/>
        <v>421688</v>
      </c>
      <c r="M33" s="3">
        <f t="shared" si="5"/>
        <v>1941673</v>
      </c>
      <c r="N33" s="3">
        <f t="shared" si="1"/>
        <v>-899537</v>
      </c>
      <c r="O33" s="3">
        <f t="shared" si="2"/>
        <v>-4404981</v>
      </c>
    </row>
    <row r="34" spans="1:15" x14ac:dyDescent="0.2">
      <c r="A34" s="2">
        <v>32</v>
      </c>
      <c r="B34" s="4">
        <v>572581</v>
      </c>
      <c r="C34" s="4">
        <v>1084293</v>
      </c>
      <c r="D34" s="2" t="s">
        <v>32</v>
      </c>
      <c r="E34" s="4">
        <v>3660</v>
      </c>
      <c r="F34" s="4">
        <v>172357</v>
      </c>
      <c r="G34" s="4">
        <v>363855</v>
      </c>
      <c r="H34" s="2" t="s">
        <v>75</v>
      </c>
      <c r="I34" s="4">
        <v>3660</v>
      </c>
      <c r="J34" s="8">
        <f>B34+C34</f>
        <v>1656874</v>
      </c>
      <c r="K34" s="9">
        <f t="shared" si="3"/>
        <v>8003528</v>
      </c>
      <c r="L34" s="4">
        <f t="shared" si="4"/>
        <v>536212</v>
      </c>
      <c r="M34" s="3">
        <f t="shared" si="5"/>
        <v>2477885</v>
      </c>
      <c r="N34" s="3">
        <f t="shared" si="1"/>
        <v>-1120662</v>
      </c>
      <c r="O34" s="3">
        <f t="shared" si="2"/>
        <v>-5525643</v>
      </c>
    </row>
    <row r="35" spans="1:15" x14ac:dyDescent="0.2">
      <c r="A35" s="2">
        <v>33</v>
      </c>
      <c r="B35" s="4">
        <v>695617</v>
      </c>
      <c r="C35" s="4">
        <v>1382827</v>
      </c>
      <c r="D35" s="2" t="s">
        <v>33</v>
      </c>
      <c r="E35" s="4">
        <v>3830</v>
      </c>
      <c r="F35" s="4">
        <v>212407</v>
      </c>
      <c r="G35" s="4">
        <v>469063</v>
      </c>
      <c r="H35" s="2" t="s">
        <v>76</v>
      </c>
      <c r="I35" s="4">
        <v>3830</v>
      </c>
      <c r="J35" s="8">
        <f>B35+C35</f>
        <v>2078444</v>
      </c>
      <c r="K35" s="9">
        <f t="shared" si="3"/>
        <v>10081972</v>
      </c>
      <c r="L35" s="4">
        <f t="shared" si="4"/>
        <v>681470</v>
      </c>
      <c r="M35" s="3">
        <f t="shared" si="5"/>
        <v>3159355</v>
      </c>
      <c r="N35" s="3">
        <f t="shared" si="1"/>
        <v>-1396974</v>
      </c>
      <c r="O35" s="3">
        <f t="shared" si="2"/>
        <v>-6922617</v>
      </c>
    </row>
    <row r="36" spans="1:15" x14ac:dyDescent="0.2">
      <c r="A36" s="2">
        <v>34</v>
      </c>
      <c r="B36" s="4">
        <v>854729</v>
      </c>
      <c r="C36" s="4">
        <v>1783721</v>
      </c>
      <c r="D36" s="2" t="s">
        <v>34</v>
      </c>
      <c r="E36" s="4">
        <v>4004</v>
      </c>
      <c r="F36" s="4">
        <v>261522</v>
      </c>
      <c r="G36" s="4">
        <v>604133</v>
      </c>
      <c r="H36" s="2" t="s">
        <v>77</v>
      </c>
      <c r="I36" s="4">
        <v>4004</v>
      </c>
      <c r="J36" s="8">
        <f>B36+C36</f>
        <v>2638450</v>
      </c>
      <c r="K36" s="9">
        <f t="shared" si="3"/>
        <v>12720422</v>
      </c>
      <c r="L36" s="4">
        <f t="shared" si="4"/>
        <v>865655</v>
      </c>
      <c r="M36" s="3">
        <f t="shared" si="5"/>
        <v>4025010</v>
      </c>
      <c r="N36" s="3">
        <f t="shared" si="1"/>
        <v>-1772795</v>
      </c>
      <c r="O36" s="3">
        <f t="shared" si="2"/>
        <v>-8695412</v>
      </c>
    </row>
    <row r="37" spans="1:15" x14ac:dyDescent="0.2">
      <c r="A37" s="2">
        <v>35</v>
      </c>
      <c r="B37" s="4">
        <v>1037816</v>
      </c>
      <c r="C37" s="4">
        <v>2273687</v>
      </c>
      <c r="D37" s="2" t="s">
        <v>35</v>
      </c>
      <c r="E37" s="4">
        <v>4180</v>
      </c>
      <c r="F37" s="4">
        <v>321716</v>
      </c>
      <c r="G37" s="4">
        <v>777419</v>
      </c>
      <c r="H37" s="2" t="s">
        <v>78</v>
      </c>
      <c r="I37" s="4">
        <v>4180</v>
      </c>
      <c r="J37" s="8">
        <f>B37+C37</f>
        <v>3311503</v>
      </c>
      <c r="K37" s="9">
        <f t="shared" si="3"/>
        <v>16031925</v>
      </c>
      <c r="L37" s="4">
        <f t="shared" si="4"/>
        <v>1099135</v>
      </c>
      <c r="M37" s="3">
        <f t="shared" si="5"/>
        <v>5124145</v>
      </c>
      <c r="N37" s="3">
        <f t="shared" si="1"/>
        <v>-2212368</v>
      </c>
      <c r="O37" s="3">
        <f t="shared" si="2"/>
        <v>-10907780</v>
      </c>
    </row>
    <row r="38" spans="1:15" x14ac:dyDescent="0.2">
      <c r="A38" s="2">
        <v>36</v>
      </c>
      <c r="B38" s="4">
        <v>1274043</v>
      </c>
      <c r="C38" s="4">
        <v>2930330</v>
      </c>
      <c r="D38" s="2" t="s">
        <v>36</v>
      </c>
      <c r="E38" s="4">
        <v>4360</v>
      </c>
      <c r="F38" s="4">
        <v>395442</v>
      </c>
      <c r="G38" s="4">
        <v>999588</v>
      </c>
      <c r="H38" s="2" t="s">
        <v>79</v>
      </c>
      <c r="I38" s="4">
        <v>4360</v>
      </c>
      <c r="J38" s="8">
        <f>B38+C38</f>
        <v>4204373</v>
      </c>
      <c r="K38" s="9">
        <f t="shared" si="3"/>
        <v>20236298</v>
      </c>
      <c r="L38" s="4">
        <f t="shared" si="4"/>
        <v>1395030</v>
      </c>
      <c r="M38" s="3">
        <f t="shared" si="5"/>
        <v>6519175</v>
      </c>
      <c r="N38" s="3">
        <f t="shared" si="1"/>
        <v>-2809343</v>
      </c>
      <c r="O38" s="3">
        <f t="shared" si="2"/>
        <v>-13717123</v>
      </c>
    </row>
    <row r="39" spans="1:15" x14ac:dyDescent="0.2">
      <c r="A39" s="2">
        <v>37</v>
      </c>
      <c r="B39" s="4">
        <v>1529212</v>
      </c>
      <c r="C39" s="4">
        <v>3692591</v>
      </c>
      <c r="D39" s="2" t="s">
        <v>37</v>
      </c>
      <c r="E39" s="4">
        <v>4540</v>
      </c>
      <c r="F39" s="4">
        <v>485687</v>
      </c>
      <c r="G39" s="4">
        <v>1284252</v>
      </c>
      <c r="H39" s="2" t="s">
        <v>80</v>
      </c>
      <c r="I39" s="4">
        <v>4540</v>
      </c>
      <c r="J39" s="8">
        <f>B39+C39</f>
        <v>5221803</v>
      </c>
      <c r="K39" s="9">
        <f t="shared" si="3"/>
        <v>25458101</v>
      </c>
      <c r="L39" s="4">
        <f t="shared" si="4"/>
        <v>1769939</v>
      </c>
      <c r="M39" s="3">
        <f t="shared" si="5"/>
        <v>8289114</v>
      </c>
      <c r="N39" s="3">
        <f t="shared" si="1"/>
        <v>-3451864</v>
      </c>
      <c r="O39" s="3">
        <f t="shared" si="2"/>
        <v>-17168987</v>
      </c>
    </row>
    <row r="40" spans="1:15" x14ac:dyDescent="0.2">
      <c r="A40" s="2">
        <v>38</v>
      </c>
      <c r="B40" s="4">
        <v>1876201</v>
      </c>
      <c r="C40" s="4">
        <v>4756439</v>
      </c>
      <c r="D40" s="2" t="s">
        <v>38</v>
      </c>
      <c r="E40" s="4">
        <v>4724</v>
      </c>
      <c r="F40" s="4">
        <v>596093</v>
      </c>
      <c r="G40" s="4">
        <v>1648774</v>
      </c>
      <c r="H40" s="2" t="s">
        <v>39</v>
      </c>
      <c r="I40" s="4">
        <v>4724</v>
      </c>
      <c r="J40" s="8">
        <f>B40+C40</f>
        <v>6632640</v>
      </c>
      <c r="K40" s="9">
        <f t="shared" si="3"/>
        <v>32090741</v>
      </c>
      <c r="L40" s="4">
        <f t="shared" si="4"/>
        <v>2244867</v>
      </c>
      <c r="M40" s="3">
        <f t="shared" si="5"/>
        <v>10533981</v>
      </c>
      <c r="N40" s="3">
        <f t="shared" si="1"/>
        <v>-4387773</v>
      </c>
      <c r="O40" s="3">
        <f t="shared" si="2"/>
        <v>-21556760</v>
      </c>
    </row>
    <row r="41" spans="1:15" x14ac:dyDescent="0.2">
      <c r="A41" s="2">
        <v>39</v>
      </c>
      <c r="B41" s="4">
        <v>2276286</v>
      </c>
      <c r="C41" s="4">
        <v>6058643</v>
      </c>
      <c r="D41" s="2" t="s">
        <v>39</v>
      </c>
      <c r="E41" s="4">
        <v>4910</v>
      </c>
      <c r="F41" s="4">
        <v>731089</v>
      </c>
      <c r="G41" s="4">
        <v>2115291</v>
      </c>
      <c r="H41" s="2" t="s">
        <v>81</v>
      </c>
      <c r="I41" s="4">
        <v>4910</v>
      </c>
      <c r="J41" s="8">
        <f>B41+C41</f>
        <v>8334929</v>
      </c>
      <c r="K41" s="9">
        <f t="shared" si="3"/>
        <v>40425670</v>
      </c>
      <c r="L41" s="4">
        <f t="shared" si="4"/>
        <v>2846380</v>
      </c>
      <c r="M41" s="3">
        <f t="shared" si="5"/>
        <v>13380361</v>
      </c>
      <c r="N41" s="3">
        <f t="shared" si="1"/>
        <v>-5488549</v>
      </c>
      <c r="O41" s="3">
        <f t="shared" si="2"/>
        <v>-27045309</v>
      </c>
    </row>
    <row r="42" spans="1:15" x14ac:dyDescent="0.2">
      <c r="A42" s="2">
        <v>40</v>
      </c>
      <c r="B42" s="4">
        <v>2761291</v>
      </c>
      <c r="C42" s="4">
        <v>7716366</v>
      </c>
      <c r="D42" s="2" t="s">
        <v>40</v>
      </c>
      <c r="E42" s="4">
        <v>5098</v>
      </c>
      <c r="F42" s="4">
        <v>896068</v>
      </c>
      <c r="G42" s="4">
        <v>2712021</v>
      </c>
      <c r="H42" s="2" t="s">
        <v>82</v>
      </c>
      <c r="I42" s="4">
        <v>5098</v>
      </c>
      <c r="J42" s="8">
        <f>B42+C42</f>
        <v>10477657</v>
      </c>
      <c r="K42" s="9">
        <f t="shared" si="3"/>
        <v>50903327</v>
      </c>
      <c r="L42" s="4">
        <f t="shared" si="4"/>
        <v>3608089</v>
      </c>
      <c r="M42" s="3">
        <f t="shared" si="5"/>
        <v>16988450</v>
      </c>
      <c r="N42" s="3">
        <f t="shared" si="1"/>
        <v>-6869568</v>
      </c>
      <c r="O42" s="3">
        <f t="shared" si="2"/>
        <v>-33914877</v>
      </c>
    </row>
    <row r="43" spans="1:15" x14ac:dyDescent="0.2">
      <c r="A43" s="2">
        <v>41</v>
      </c>
      <c r="B43" s="4">
        <v>3349635</v>
      </c>
      <c r="C43" s="4">
        <v>9827663</v>
      </c>
      <c r="D43" s="2" t="s">
        <v>41</v>
      </c>
      <c r="E43" s="4">
        <v>5293</v>
      </c>
      <c r="F43" s="4">
        <v>1097589</v>
      </c>
      <c r="G43" s="4">
        <v>3474911</v>
      </c>
      <c r="H43" s="2" t="s">
        <v>83</v>
      </c>
      <c r="I43" s="4">
        <v>5290</v>
      </c>
      <c r="J43" s="8">
        <f>B43+C43</f>
        <v>13177298</v>
      </c>
      <c r="K43" s="9">
        <f t="shared" si="3"/>
        <v>64080625</v>
      </c>
      <c r="L43" s="4">
        <f t="shared" si="4"/>
        <v>4572500</v>
      </c>
      <c r="M43" s="3">
        <f t="shared" si="5"/>
        <v>21560950</v>
      </c>
      <c r="N43" s="3">
        <f t="shared" si="1"/>
        <v>-8604798</v>
      </c>
      <c r="O43" s="3">
        <f t="shared" si="2"/>
        <v>-42519675</v>
      </c>
    </row>
    <row r="44" spans="1:15" x14ac:dyDescent="0.2">
      <c r="A44" s="2">
        <v>42</v>
      </c>
      <c r="B44" s="4">
        <v>4063337</v>
      </c>
      <c r="C44" s="4">
        <v>12516639</v>
      </c>
      <c r="D44" s="2" t="s">
        <v>42</v>
      </c>
      <c r="E44" s="4">
        <v>5495</v>
      </c>
      <c r="F44" s="4">
        <v>1343633</v>
      </c>
      <c r="G44" s="4">
        <v>4449749</v>
      </c>
      <c r="H44" s="2" t="s">
        <v>84</v>
      </c>
      <c r="I44" s="4">
        <v>5482</v>
      </c>
      <c r="J44" s="8">
        <f>B44+C44</f>
        <v>16579976</v>
      </c>
      <c r="K44" s="9">
        <f t="shared" si="3"/>
        <v>80660601</v>
      </c>
      <c r="L44" s="4">
        <f t="shared" si="4"/>
        <v>5793382</v>
      </c>
      <c r="M44" s="3">
        <f t="shared" si="5"/>
        <v>27354332</v>
      </c>
      <c r="N44" s="3">
        <f t="shared" si="1"/>
        <v>-10786594</v>
      </c>
      <c r="O44" s="3">
        <f t="shared" si="2"/>
        <v>-53306269</v>
      </c>
    </row>
    <row r="45" spans="1:15" x14ac:dyDescent="0.2">
      <c r="A45" s="2">
        <v>43</v>
      </c>
      <c r="B45" s="4">
        <v>4929106</v>
      </c>
      <c r="C45" s="4">
        <v>15941353</v>
      </c>
      <c r="D45" s="2" t="s">
        <v>43</v>
      </c>
      <c r="E45" s="4">
        <v>5706</v>
      </c>
      <c r="F45" s="4">
        <v>1643898</v>
      </c>
      <c r="G45" s="4">
        <v>5694830</v>
      </c>
      <c r="H45" s="2" t="s">
        <v>44</v>
      </c>
      <c r="I45" s="4">
        <v>5678</v>
      </c>
      <c r="J45" s="8">
        <f>B45+C45</f>
        <v>20870459</v>
      </c>
      <c r="K45" s="9">
        <f t="shared" si="3"/>
        <v>101531060</v>
      </c>
      <c r="L45" s="4">
        <f t="shared" si="4"/>
        <v>7338728</v>
      </c>
      <c r="M45" s="3">
        <f t="shared" si="5"/>
        <v>34693060</v>
      </c>
      <c r="N45" s="3">
        <f t="shared" si="1"/>
        <v>-13531731</v>
      </c>
      <c r="O45" s="3">
        <f t="shared" si="2"/>
        <v>-66838000</v>
      </c>
    </row>
    <row r="46" spans="1:15" x14ac:dyDescent="0.2">
      <c r="A46" s="2">
        <v>44</v>
      </c>
      <c r="B46" s="4">
        <v>5979344</v>
      </c>
      <c r="C46" s="4">
        <v>20303113</v>
      </c>
      <c r="D46" s="2" t="s">
        <v>44</v>
      </c>
      <c r="E46" s="4">
        <v>5924</v>
      </c>
      <c r="F46" s="4">
        <v>2010177</v>
      </c>
      <c r="G46" s="4">
        <v>7284351</v>
      </c>
      <c r="H46" s="2" t="s">
        <v>44</v>
      </c>
      <c r="I46" s="4">
        <v>5876</v>
      </c>
      <c r="J46" s="8">
        <f>B46+C46</f>
        <v>26282457</v>
      </c>
      <c r="K46" s="9">
        <f t="shared" si="3"/>
        <v>127813517</v>
      </c>
      <c r="L46" s="4">
        <f t="shared" si="4"/>
        <v>9294528</v>
      </c>
      <c r="M46" s="3">
        <f t="shared" si="5"/>
        <v>43987588</v>
      </c>
      <c r="N46" s="3">
        <f t="shared" si="1"/>
        <v>-16987929</v>
      </c>
      <c r="O46" s="3">
        <f t="shared" si="2"/>
        <v>-83825929</v>
      </c>
    </row>
    <row r="47" spans="1:15" x14ac:dyDescent="0.2">
      <c r="A47" s="2">
        <v>45</v>
      </c>
      <c r="B47" s="4">
        <v>7253354</v>
      </c>
      <c r="C47" s="4">
        <v>25858307</v>
      </c>
      <c r="D47" s="2" t="s">
        <v>44</v>
      </c>
      <c r="E47" s="4">
        <v>6151</v>
      </c>
      <c r="F47" s="4">
        <v>2456798</v>
      </c>
      <c r="G47" s="4">
        <v>9312716</v>
      </c>
      <c r="H47" s="2" t="s">
        <v>44</v>
      </c>
      <c r="I47" s="4">
        <v>6076</v>
      </c>
      <c r="J47" s="8">
        <f>B47+C47</f>
        <v>33111661</v>
      </c>
      <c r="K47" s="9">
        <f t="shared" si="3"/>
        <v>160925178</v>
      </c>
      <c r="L47" s="4">
        <f t="shared" si="4"/>
        <v>11769514</v>
      </c>
      <c r="M47" s="3">
        <f t="shared" si="5"/>
        <v>55757102</v>
      </c>
      <c r="N47" s="3">
        <f t="shared" si="1"/>
        <v>-21342147</v>
      </c>
      <c r="O47" s="3">
        <f t="shared" si="2"/>
        <v>-105168076</v>
      </c>
    </row>
    <row r="48" spans="1:15" x14ac:dyDescent="0.2">
      <c r="A48" s="2">
        <v>46</v>
      </c>
      <c r="B48" s="4">
        <v>8798816</v>
      </c>
      <c r="C48" s="4">
        <v>32933474</v>
      </c>
      <c r="D48" s="2" t="s">
        <v>44</v>
      </c>
      <c r="E48" s="4">
        <v>6387</v>
      </c>
      <c r="F48" s="4">
        <v>3001165</v>
      </c>
      <c r="G48" s="4">
        <v>11900007</v>
      </c>
      <c r="H48" s="2" t="s">
        <v>44</v>
      </c>
      <c r="I48" s="4">
        <v>6278</v>
      </c>
      <c r="J48" s="8">
        <f>B48+C48</f>
        <v>41732290</v>
      </c>
      <c r="K48" s="9">
        <f t="shared" si="3"/>
        <v>202657468</v>
      </c>
      <c r="L48" s="4">
        <f t="shared" si="4"/>
        <v>14901172</v>
      </c>
      <c r="M48" s="3">
        <f t="shared" si="5"/>
        <v>70658274</v>
      </c>
      <c r="N48" s="3">
        <f t="shared" si="1"/>
        <v>-26831118</v>
      </c>
      <c r="O48" s="3">
        <f t="shared" si="2"/>
        <v>-131999194</v>
      </c>
    </row>
    <row r="49" spans="1:15" x14ac:dyDescent="0.2">
      <c r="A49" s="2">
        <v>47</v>
      </c>
      <c r="B49" s="4">
        <v>10673568</v>
      </c>
      <c r="C49" s="4">
        <v>41944498</v>
      </c>
      <c r="D49" s="2" t="s">
        <v>44</v>
      </c>
      <c r="E49" s="4">
        <v>6631</v>
      </c>
      <c r="F49" s="4">
        <v>3664419</v>
      </c>
      <c r="G49" s="4">
        <v>15198916</v>
      </c>
      <c r="H49" s="2" t="s">
        <v>44</v>
      </c>
      <c r="I49" s="4">
        <v>6484</v>
      </c>
      <c r="J49" s="8">
        <f>B49+C49</f>
        <v>52618066</v>
      </c>
      <c r="K49" s="9">
        <f t="shared" si="3"/>
        <v>255275534</v>
      </c>
      <c r="L49" s="4">
        <f t="shared" si="4"/>
        <v>18863335</v>
      </c>
      <c r="M49" s="3">
        <f t="shared" si="5"/>
        <v>89521609</v>
      </c>
      <c r="N49" s="3">
        <f t="shared" si="1"/>
        <v>-33754731</v>
      </c>
      <c r="O49" s="3">
        <f t="shared" si="2"/>
        <v>-165753925</v>
      </c>
    </row>
    <row r="50" spans="1:15" x14ac:dyDescent="0.2">
      <c r="A50" s="2">
        <v>48</v>
      </c>
      <c r="B50" s="4">
        <v>12947770</v>
      </c>
      <c r="C50" s="4">
        <v>53421055</v>
      </c>
      <c r="D50" s="2" t="s">
        <v>44</v>
      </c>
      <c r="E50" s="4">
        <v>6885</v>
      </c>
      <c r="F50" s="4">
        <v>4472226</v>
      </c>
      <c r="G50" s="4">
        <v>19403555</v>
      </c>
      <c r="H50" s="2" t="s">
        <v>44</v>
      </c>
      <c r="I50" s="4">
        <v>6690</v>
      </c>
      <c r="J50" s="8">
        <f>B50+C50</f>
        <v>66368825</v>
      </c>
      <c r="K50" s="9">
        <f t="shared" si="3"/>
        <v>321644359</v>
      </c>
      <c r="L50" s="4">
        <f t="shared" si="4"/>
        <v>23875781</v>
      </c>
      <c r="M50" s="3">
        <f t="shared" si="5"/>
        <v>113397390</v>
      </c>
      <c r="N50" s="3">
        <f t="shared" si="1"/>
        <v>-42493044</v>
      </c>
      <c r="O50" s="3">
        <f t="shared" si="2"/>
        <v>-208246969</v>
      </c>
    </row>
    <row r="51" spans="1:15" x14ac:dyDescent="0.2">
      <c r="A51" s="2">
        <v>49</v>
      </c>
      <c r="B51" s="4">
        <v>15706532</v>
      </c>
      <c r="C51" s="4">
        <v>68037746</v>
      </c>
      <c r="D51" s="2" t="s">
        <v>44</v>
      </c>
      <c r="E51" s="4">
        <v>7149</v>
      </c>
      <c r="F51" s="4">
        <v>5455741</v>
      </c>
      <c r="G51" s="4">
        <v>24760612</v>
      </c>
      <c r="H51" s="2" t="s">
        <v>44</v>
      </c>
      <c r="I51" s="4">
        <v>6900</v>
      </c>
      <c r="J51" s="8">
        <f>B51+C51</f>
        <v>83744278</v>
      </c>
      <c r="K51" s="9">
        <f t="shared" si="3"/>
        <v>405388637</v>
      </c>
      <c r="L51" s="4">
        <f t="shared" si="4"/>
        <v>30216353</v>
      </c>
      <c r="M51" s="3">
        <f t="shared" si="5"/>
        <v>143613743</v>
      </c>
      <c r="N51" s="3">
        <f t="shared" si="1"/>
        <v>-53527925</v>
      </c>
      <c r="O51" s="3">
        <f t="shared" si="2"/>
        <v>-261774894</v>
      </c>
    </row>
    <row r="52" spans="1:15" x14ac:dyDescent="0.2">
      <c r="A52" s="2">
        <v>50</v>
      </c>
      <c r="B52" s="4">
        <v>19053101</v>
      </c>
      <c r="C52" s="4">
        <v>86653753</v>
      </c>
      <c r="D52" s="2" t="s">
        <v>44</v>
      </c>
      <c r="E52" s="4">
        <v>7423</v>
      </c>
      <c r="F52" s="4">
        <v>6652776</v>
      </c>
      <c r="G52" s="4">
        <v>31583516</v>
      </c>
      <c r="H52" s="2" t="s">
        <v>44</v>
      </c>
      <c r="I52" s="4">
        <v>7110</v>
      </c>
      <c r="J52" s="8">
        <f>B52+C52</f>
        <v>105706854</v>
      </c>
      <c r="K52" s="9">
        <f t="shared" si="3"/>
        <v>511095491</v>
      </c>
      <c r="L52" s="4">
        <f t="shared" si="4"/>
        <v>38236292</v>
      </c>
      <c r="M52" s="3">
        <f t="shared" si="5"/>
        <v>181850035</v>
      </c>
      <c r="N52" s="3">
        <f t="shared" si="1"/>
        <v>-67470562</v>
      </c>
      <c r="O52" s="3">
        <f t="shared" si="2"/>
        <v>-329245456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A0CA-F2FC-41CC-9111-064836EF90EE}">
  <dimension ref="A1:M53"/>
  <sheetViews>
    <sheetView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4" sqref="H4:M53"/>
    </sheetView>
  </sheetViews>
  <sheetFormatPr baseColWidth="10" defaultRowHeight="12.6" x14ac:dyDescent="0.2"/>
  <sheetData>
    <row r="1" spans="1:13" x14ac:dyDescent="0.2">
      <c r="B1" s="17"/>
      <c r="C1" s="17"/>
      <c r="D1" s="17"/>
      <c r="E1" s="10"/>
      <c r="F1" s="10"/>
      <c r="G1" s="10"/>
    </row>
    <row r="2" spans="1:13" x14ac:dyDescent="0.2">
      <c r="A2" s="16" t="s">
        <v>0</v>
      </c>
      <c r="B2" s="18" t="e" vm="1">
        <v>#VALUE!</v>
      </c>
      <c r="C2" s="18" t="e" vm="2">
        <v>#VALUE!</v>
      </c>
      <c r="D2" s="18" t="e" vm="3">
        <v>#VALUE!</v>
      </c>
      <c r="E2" s="19" t="e" vm="1">
        <v>#VALUE!</v>
      </c>
      <c r="F2" s="19" t="e" vm="2">
        <v>#VALUE!</v>
      </c>
      <c r="G2" s="19" t="e" vm="3">
        <v>#VALUE!</v>
      </c>
      <c r="H2" s="5"/>
      <c r="I2" s="5"/>
      <c r="J2" s="10"/>
      <c r="K2" s="10"/>
      <c r="L2" s="14"/>
      <c r="M2" s="14"/>
    </row>
    <row r="3" spans="1:13" ht="25.2" x14ac:dyDescent="0.2">
      <c r="A3" s="16"/>
      <c r="B3" s="18"/>
      <c r="C3" s="18"/>
      <c r="D3" s="18"/>
      <c r="E3" s="19"/>
      <c r="F3" s="19"/>
      <c r="G3" s="19"/>
      <c r="H3" s="6" t="s">
        <v>87</v>
      </c>
      <c r="I3" s="7" t="s">
        <v>88</v>
      </c>
      <c r="J3" s="11" t="s">
        <v>87</v>
      </c>
      <c r="K3" s="12" t="s">
        <v>88</v>
      </c>
      <c r="L3" s="15" t="s">
        <v>89</v>
      </c>
      <c r="M3" s="15" t="s">
        <v>90</v>
      </c>
    </row>
    <row r="4" spans="1:13" x14ac:dyDescent="0.2">
      <c r="A4" s="2">
        <v>1</v>
      </c>
      <c r="B4" s="2">
        <v>160</v>
      </c>
      <c r="C4" s="2"/>
      <c r="D4" s="2" t="s">
        <v>91</v>
      </c>
      <c r="E4" s="2">
        <v>118</v>
      </c>
      <c r="F4" s="2">
        <v>0</v>
      </c>
      <c r="G4" s="2" t="s">
        <v>135</v>
      </c>
      <c r="H4" s="8">
        <f>B4+C4</f>
        <v>160</v>
      </c>
      <c r="I4" s="9">
        <f>H4</f>
        <v>160</v>
      </c>
      <c r="J4" s="4">
        <f>E4+F4</f>
        <v>118</v>
      </c>
      <c r="K4" s="3">
        <f>J4</f>
        <v>118</v>
      </c>
      <c r="L4" s="3">
        <f>J4-H4</f>
        <v>-42</v>
      </c>
      <c r="M4" s="3">
        <f>K4-I4</f>
        <v>-42</v>
      </c>
    </row>
    <row r="5" spans="1:13" x14ac:dyDescent="0.2">
      <c r="A5" s="2">
        <v>2</v>
      </c>
      <c r="B5" s="2">
        <v>288</v>
      </c>
      <c r="C5" s="2"/>
      <c r="D5" s="2" t="s">
        <v>92</v>
      </c>
      <c r="E5" s="2">
        <v>154</v>
      </c>
      <c r="F5" s="2">
        <v>0</v>
      </c>
      <c r="G5" s="2" t="s">
        <v>136</v>
      </c>
      <c r="H5" s="8">
        <f t="shared" ref="H5:H53" si="0">B5+C5</f>
        <v>288</v>
      </c>
      <c r="I5" s="9">
        <f>H5+I4</f>
        <v>448</v>
      </c>
      <c r="J5" s="4">
        <f t="shared" ref="J5:J53" si="1">E5+F5</f>
        <v>154</v>
      </c>
      <c r="K5" s="3">
        <f>J5+K4</f>
        <v>272</v>
      </c>
      <c r="L5" s="3">
        <f t="shared" ref="L5:M5" si="2">J5-H5</f>
        <v>-134</v>
      </c>
      <c r="M5" s="3">
        <f t="shared" si="2"/>
        <v>-176</v>
      </c>
    </row>
    <row r="6" spans="1:13" x14ac:dyDescent="0.2">
      <c r="A6" s="2">
        <v>3</v>
      </c>
      <c r="B6" s="2">
        <v>442</v>
      </c>
      <c r="C6" s="2"/>
      <c r="D6" s="2" t="s">
        <v>93</v>
      </c>
      <c r="E6" s="2">
        <v>201</v>
      </c>
      <c r="F6" s="2">
        <v>0</v>
      </c>
      <c r="G6" s="2" t="s">
        <v>137</v>
      </c>
      <c r="H6" s="8">
        <f t="shared" si="0"/>
        <v>442</v>
      </c>
      <c r="I6" s="9">
        <f t="shared" ref="I6:I53" si="3">H6+I5</f>
        <v>890</v>
      </c>
      <c r="J6" s="4">
        <f t="shared" si="1"/>
        <v>201</v>
      </c>
      <c r="K6" s="3">
        <f t="shared" ref="K6:K53" si="4">J6+K5</f>
        <v>473</v>
      </c>
      <c r="L6" s="3">
        <f t="shared" ref="L6:L53" si="5">J6-H6</f>
        <v>-241</v>
      </c>
      <c r="M6" s="3">
        <f t="shared" ref="M6:M53" si="6">K6-I6</f>
        <v>-417</v>
      </c>
    </row>
    <row r="7" spans="1:13" x14ac:dyDescent="0.2">
      <c r="A7" s="2">
        <v>4</v>
      </c>
      <c r="B7" s="2">
        <v>626</v>
      </c>
      <c r="C7" s="2">
        <v>96</v>
      </c>
      <c r="D7" s="2" t="s">
        <v>94</v>
      </c>
      <c r="E7" s="2">
        <v>264</v>
      </c>
      <c r="F7" s="2">
        <v>86</v>
      </c>
      <c r="G7" s="2" t="s">
        <v>138</v>
      </c>
      <c r="H7" s="8">
        <f t="shared" si="0"/>
        <v>722</v>
      </c>
      <c r="I7" s="9">
        <f t="shared" si="3"/>
        <v>1612</v>
      </c>
      <c r="J7" s="4">
        <f t="shared" si="1"/>
        <v>350</v>
      </c>
      <c r="K7" s="3">
        <f t="shared" si="4"/>
        <v>823</v>
      </c>
      <c r="L7" s="3">
        <f t="shared" si="5"/>
        <v>-372</v>
      </c>
      <c r="M7" s="3">
        <f t="shared" si="6"/>
        <v>-789</v>
      </c>
    </row>
    <row r="8" spans="1:13" x14ac:dyDescent="0.2">
      <c r="A8" s="2">
        <v>5</v>
      </c>
      <c r="B8" s="2">
        <v>847</v>
      </c>
      <c r="C8" s="2">
        <v>211</v>
      </c>
      <c r="D8" s="2" t="s">
        <v>95</v>
      </c>
      <c r="E8" s="2">
        <v>346</v>
      </c>
      <c r="F8" s="2">
        <v>138</v>
      </c>
      <c r="G8" s="2" t="s">
        <v>139</v>
      </c>
      <c r="H8" s="8">
        <f t="shared" si="0"/>
        <v>1058</v>
      </c>
      <c r="I8" s="9">
        <f t="shared" si="3"/>
        <v>2670</v>
      </c>
      <c r="J8" s="4">
        <f t="shared" si="1"/>
        <v>484</v>
      </c>
      <c r="K8" s="3">
        <f t="shared" si="4"/>
        <v>1307</v>
      </c>
      <c r="L8" s="3">
        <f t="shared" si="5"/>
        <v>-574</v>
      </c>
      <c r="M8" s="3">
        <f t="shared" si="6"/>
        <v>-1363</v>
      </c>
    </row>
    <row r="9" spans="1:13" x14ac:dyDescent="0.2">
      <c r="A9" s="2">
        <v>6</v>
      </c>
      <c r="B9" s="4">
        <v>1113</v>
      </c>
      <c r="C9" s="2">
        <v>349</v>
      </c>
      <c r="D9" s="2" t="s">
        <v>96</v>
      </c>
      <c r="E9" s="2">
        <v>453</v>
      </c>
      <c r="F9" s="2">
        <v>204</v>
      </c>
      <c r="G9" s="2" t="s">
        <v>140</v>
      </c>
      <c r="H9" s="8">
        <f t="shared" si="0"/>
        <v>1462</v>
      </c>
      <c r="I9" s="9">
        <f t="shared" si="3"/>
        <v>4132</v>
      </c>
      <c r="J9" s="4">
        <f t="shared" si="1"/>
        <v>657</v>
      </c>
      <c r="K9" s="3">
        <f t="shared" si="4"/>
        <v>1964</v>
      </c>
      <c r="L9" s="3">
        <f t="shared" si="5"/>
        <v>-805</v>
      </c>
      <c r="M9" s="3">
        <f t="shared" si="6"/>
        <v>-2168</v>
      </c>
    </row>
    <row r="10" spans="1:13" x14ac:dyDescent="0.2">
      <c r="A10" s="2">
        <v>7</v>
      </c>
      <c r="B10" s="4">
        <v>1431</v>
      </c>
      <c r="C10" s="2">
        <v>515</v>
      </c>
      <c r="D10" s="2" t="s">
        <v>97</v>
      </c>
      <c r="E10" s="2">
        <v>589</v>
      </c>
      <c r="F10" s="2">
        <v>289</v>
      </c>
      <c r="G10" s="2" t="s">
        <v>141</v>
      </c>
      <c r="H10" s="8">
        <f t="shared" si="0"/>
        <v>1946</v>
      </c>
      <c r="I10" s="9">
        <f t="shared" si="3"/>
        <v>6078</v>
      </c>
      <c r="J10" s="4">
        <f t="shared" si="1"/>
        <v>878</v>
      </c>
      <c r="K10" s="3">
        <f t="shared" si="4"/>
        <v>2842</v>
      </c>
      <c r="L10" s="3">
        <f t="shared" si="5"/>
        <v>-1068</v>
      </c>
      <c r="M10" s="3">
        <f t="shared" si="6"/>
        <v>-3236</v>
      </c>
    </row>
    <row r="11" spans="1:13" x14ac:dyDescent="0.2">
      <c r="A11" s="2">
        <v>8</v>
      </c>
      <c r="B11" s="4">
        <v>1813</v>
      </c>
      <c r="C11" s="2">
        <v>714</v>
      </c>
      <c r="D11" s="2" t="s">
        <v>98</v>
      </c>
      <c r="E11" s="2">
        <v>764</v>
      </c>
      <c r="F11" s="2">
        <v>397</v>
      </c>
      <c r="G11" s="2" t="s">
        <v>142</v>
      </c>
      <c r="H11" s="8">
        <f t="shared" si="0"/>
        <v>2527</v>
      </c>
      <c r="I11" s="9">
        <f t="shared" si="3"/>
        <v>8605</v>
      </c>
      <c r="J11" s="4">
        <f t="shared" si="1"/>
        <v>1161</v>
      </c>
      <c r="K11" s="3">
        <f t="shared" si="4"/>
        <v>4003</v>
      </c>
      <c r="L11" s="3">
        <f t="shared" si="5"/>
        <v>-1366</v>
      </c>
      <c r="M11" s="3">
        <f t="shared" si="6"/>
        <v>-4602</v>
      </c>
    </row>
    <row r="12" spans="1:13" x14ac:dyDescent="0.2">
      <c r="A12" s="2">
        <v>9</v>
      </c>
      <c r="B12" s="4">
        <v>2272</v>
      </c>
      <c r="C12" s="2">
        <v>953</v>
      </c>
      <c r="D12" s="2" t="s">
        <v>99</v>
      </c>
      <c r="E12" s="2">
        <v>986</v>
      </c>
      <c r="F12" s="2">
        <v>534</v>
      </c>
      <c r="G12" s="2" t="s">
        <v>143</v>
      </c>
      <c r="H12" s="8">
        <f t="shared" si="0"/>
        <v>3225</v>
      </c>
      <c r="I12" s="9">
        <f t="shared" si="3"/>
        <v>11830</v>
      </c>
      <c r="J12" s="4">
        <f t="shared" si="1"/>
        <v>1520</v>
      </c>
      <c r="K12" s="3">
        <f t="shared" si="4"/>
        <v>5523</v>
      </c>
      <c r="L12" s="3">
        <f t="shared" si="5"/>
        <v>-1705</v>
      </c>
      <c r="M12" s="3">
        <f t="shared" si="6"/>
        <v>-6307</v>
      </c>
    </row>
    <row r="13" spans="1:13" x14ac:dyDescent="0.2">
      <c r="A13" s="2">
        <v>10</v>
      </c>
      <c r="B13" s="4">
        <v>2822</v>
      </c>
      <c r="C13" s="4">
        <v>1240</v>
      </c>
      <c r="D13" s="2" t="s">
        <v>9</v>
      </c>
      <c r="E13" s="4">
        <v>1266</v>
      </c>
      <c r="F13" s="2">
        <v>707</v>
      </c>
      <c r="G13" s="2" t="s">
        <v>144</v>
      </c>
      <c r="H13" s="8">
        <f t="shared" si="0"/>
        <v>4062</v>
      </c>
      <c r="I13" s="9">
        <f t="shared" si="3"/>
        <v>15892</v>
      </c>
      <c r="J13" s="4">
        <f t="shared" si="1"/>
        <v>1973</v>
      </c>
      <c r="K13" s="3">
        <f t="shared" si="4"/>
        <v>7496</v>
      </c>
      <c r="L13" s="3">
        <f t="shared" si="5"/>
        <v>-2089</v>
      </c>
      <c r="M13" s="3">
        <f t="shared" si="6"/>
        <v>-8396</v>
      </c>
    </row>
    <row r="14" spans="1:13" x14ac:dyDescent="0.2">
      <c r="A14" s="2">
        <v>11</v>
      </c>
      <c r="B14" s="4">
        <v>3483</v>
      </c>
      <c r="C14" s="4">
        <v>1584</v>
      </c>
      <c r="D14" s="2" t="s">
        <v>100</v>
      </c>
      <c r="E14" s="4">
        <v>1619</v>
      </c>
      <c r="F14" s="2">
        <v>924</v>
      </c>
      <c r="G14" s="2" t="s">
        <v>145</v>
      </c>
      <c r="H14" s="8">
        <f t="shared" si="0"/>
        <v>5067</v>
      </c>
      <c r="I14" s="9">
        <f t="shared" si="3"/>
        <v>20959</v>
      </c>
      <c r="J14" s="4">
        <f t="shared" si="1"/>
        <v>2543</v>
      </c>
      <c r="K14" s="3">
        <f t="shared" si="4"/>
        <v>10039</v>
      </c>
      <c r="L14" s="3">
        <f t="shared" si="5"/>
        <v>-2524</v>
      </c>
      <c r="M14" s="3">
        <f t="shared" si="6"/>
        <v>-10920</v>
      </c>
    </row>
    <row r="15" spans="1:13" x14ac:dyDescent="0.2">
      <c r="A15" s="2">
        <v>12</v>
      </c>
      <c r="B15" s="4">
        <v>4275</v>
      </c>
      <c r="C15" s="4">
        <v>1997</v>
      </c>
      <c r="D15" s="2" t="s">
        <v>101</v>
      </c>
      <c r="E15" s="4">
        <v>2062</v>
      </c>
      <c r="F15" s="4">
        <v>1195</v>
      </c>
      <c r="G15" s="2" t="s">
        <v>146</v>
      </c>
      <c r="H15" s="8">
        <f t="shared" si="0"/>
        <v>6272</v>
      </c>
      <c r="I15" s="9">
        <f t="shared" si="3"/>
        <v>27231</v>
      </c>
      <c r="J15" s="4">
        <f t="shared" si="1"/>
        <v>3257</v>
      </c>
      <c r="K15" s="3">
        <f t="shared" si="4"/>
        <v>13296</v>
      </c>
      <c r="L15" s="3">
        <f t="shared" si="5"/>
        <v>-3015</v>
      </c>
      <c r="M15" s="3">
        <f t="shared" si="6"/>
        <v>-13935</v>
      </c>
    </row>
    <row r="16" spans="1:13" x14ac:dyDescent="0.2">
      <c r="A16" s="2">
        <v>13</v>
      </c>
      <c r="B16" s="4">
        <v>5226</v>
      </c>
      <c r="C16" s="4">
        <v>2492</v>
      </c>
      <c r="D16" s="2" t="s">
        <v>102</v>
      </c>
      <c r="E16" s="4">
        <v>2615</v>
      </c>
      <c r="F16" s="4">
        <v>1533</v>
      </c>
      <c r="G16" s="2" t="s">
        <v>147</v>
      </c>
      <c r="H16" s="8">
        <f t="shared" si="0"/>
        <v>7718</v>
      </c>
      <c r="I16" s="9">
        <f t="shared" si="3"/>
        <v>34949</v>
      </c>
      <c r="J16" s="4">
        <f t="shared" si="1"/>
        <v>4148</v>
      </c>
      <c r="K16" s="3">
        <f t="shared" si="4"/>
        <v>17444</v>
      </c>
      <c r="L16" s="3">
        <f t="shared" si="5"/>
        <v>-3570</v>
      </c>
      <c r="M16" s="3">
        <f t="shared" si="6"/>
        <v>-17505</v>
      </c>
    </row>
    <row r="17" spans="1:13" x14ac:dyDescent="0.2">
      <c r="A17" s="2">
        <v>14</v>
      </c>
      <c r="B17" s="4">
        <v>6368</v>
      </c>
      <c r="C17" s="4">
        <v>3086</v>
      </c>
      <c r="D17" s="2" t="s">
        <v>103</v>
      </c>
      <c r="E17" s="4">
        <v>3305</v>
      </c>
      <c r="F17" s="4">
        <v>1953</v>
      </c>
      <c r="G17" s="2" t="s">
        <v>9</v>
      </c>
      <c r="H17" s="8">
        <f t="shared" si="0"/>
        <v>9454</v>
      </c>
      <c r="I17" s="9">
        <f t="shared" si="3"/>
        <v>44403</v>
      </c>
      <c r="J17" s="4">
        <f t="shared" si="1"/>
        <v>5258</v>
      </c>
      <c r="K17" s="3">
        <f t="shared" si="4"/>
        <v>22702</v>
      </c>
      <c r="L17" s="3">
        <f t="shared" si="5"/>
        <v>-4196</v>
      </c>
      <c r="M17" s="3">
        <f t="shared" si="6"/>
        <v>-21701</v>
      </c>
    </row>
    <row r="18" spans="1:13" x14ac:dyDescent="0.2">
      <c r="A18" s="2">
        <v>15</v>
      </c>
      <c r="B18" s="4">
        <v>7737</v>
      </c>
      <c r="C18" s="4">
        <v>3800</v>
      </c>
      <c r="D18" s="2" t="s">
        <v>104</v>
      </c>
      <c r="E18" s="4">
        <v>4162</v>
      </c>
      <c r="F18" s="4">
        <v>2474</v>
      </c>
      <c r="G18" s="2" t="s">
        <v>148</v>
      </c>
      <c r="H18" s="8">
        <f t="shared" si="0"/>
        <v>11537</v>
      </c>
      <c r="I18" s="9">
        <f t="shared" si="3"/>
        <v>55940</v>
      </c>
      <c r="J18" s="4">
        <f t="shared" si="1"/>
        <v>6636</v>
      </c>
      <c r="K18" s="3">
        <f t="shared" si="4"/>
        <v>29338</v>
      </c>
      <c r="L18" s="3">
        <f t="shared" si="5"/>
        <v>-4901</v>
      </c>
      <c r="M18" s="3">
        <f t="shared" si="6"/>
        <v>-26602</v>
      </c>
    </row>
    <row r="19" spans="1:13" x14ac:dyDescent="0.2">
      <c r="A19" s="2">
        <v>16</v>
      </c>
      <c r="B19" s="4">
        <v>9380</v>
      </c>
      <c r="C19" s="4">
        <v>4656</v>
      </c>
      <c r="D19" s="2" t="s">
        <v>105</v>
      </c>
      <c r="E19" s="4">
        <v>5225</v>
      </c>
      <c r="F19" s="4">
        <v>3118</v>
      </c>
      <c r="G19" s="2" t="s">
        <v>149</v>
      </c>
      <c r="H19" s="8">
        <f t="shared" si="0"/>
        <v>14036</v>
      </c>
      <c r="I19" s="9">
        <f t="shared" si="3"/>
        <v>69976</v>
      </c>
      <c r="J19" s="4">
        <f t="shared" si="1"/>
        <v>8343</v>
      </c>
      <c r="K19" s="3">
        <f t="shared" si="4"/>
        <v>37681</v>
      </c>
      <c r="L19" s="3">
        <f t="shared" si="5"/>
        <v>-5693</v>
      </c>
      <c r="M19" s="3">
        <f t="shared" si="6"/>
        <v>-32295</v>
      </c>
    </row>
    <row r="20" spans="1:13" x14ac:dyDescent="0.2">
      <c r="A20" s="2">
        <v>17</v>
      </c>
      <c r="B20" s="4">
        <v>11353</v>
      </c>
      <c r="C20" s="4">
        <v>5683</v>
      </c>
      <c r="D20" s="2" t="s">
        <v>106</v>
      </c>
      <c r="E20" s="4">
        <v>6540</v>
      </c>
      <c r="F20" s="4">
        <v>3913</v>
      </c>
      <c r="G20" s="2" t="s">
        <v>150</v>
      </c>
      <c r="H20" s="8">
        <f t="shared" si="0"/>
        <v>17036</v>
      </c>
      <c r="I20" s="9">
        <f t="shared" si="3"/>
        <v>87012</v>
      </c>
      <c r="J20" s="4">
        <f t="shared" si="1"/>
        <v>10453</v>
      </c>
      <c r="K20" s="3">
        <f t="shared" si="4"/>
        <v>48134</v>
      </c>
      <c r="L20" s="3">
        <f t="shared" si="5"/>
        <v>-6583</v>
      </c>
      <c r="M20" s="3">
        <f t="shared" si="6"/>
        <v>-38878</v>
      </c>
    </row>
    <row r="21" spans="1:13" x14ac:dyDescent="0.2">
      <c r="A21" s="2">
        <v>18</v>
      </c>
      <c r="B21" s="4">
        <v>13719</v>
      </c>
      <c r="C21" s="4">
        <v>6915</v>
      </c>
      <c r="D21" s="2" t="s">
        <v>107</v>
      </c>
      <c r="E21" s="4">
        <v>8164</v>
      </c>
      <c r="F21" s="4">
        <v>4892</v>
      </c>
      <c r="G21" s="2" t="s">
        <v>151</v>
      </c>
      <c r="H21" s="8">
        <f t="shared" si="0"/>
        <v>20634</v>
      </c>
      <c r="I21" s="9">
        <f t="shared" si="3"/>
        <v>107646</v>
      </c>
      <c r="J21" s="4">
        <f t="shared" si="1"/>
        <v>13056</v>
      </c>
      <c r="K21" s="3">
        <f t="shared" si="4"/>
        <v>61190</v>
      </c>
      <c r="L21" s="3">
        <f t="shared" si="5"/>
        <v>-7578</v>
      </c>
      <c r="M21" s="3">
        <f t="shared" si="6"/>
        <v>-46456</v>
      </c>
    </row>
    <row r="22" spans="1:13" x14ac:dyDescent="0.2">
      <c r="A22" s="2">
        <v>19</v>
      </c>
      <c r="B22" s="4">
        <v>16559</v>
      </c>
      <c r="C22" s="4">
        <v>8394</v>
      </c>
      <c r="D22" s="2" t="s">
        <v>108</v>
      </c>
      <c r="E22" s="4">
        <v>10165</v>
      </c>
      <c r="F22" s="4">
        <v>6096</v>
      </c>
      <c r="G22" s="2" t="s">
        <v>152</v>
      </c>
      <c r="H22" s="8">
        <f t="shared" si="0"/>
        <v>24953</v>
      </c>
      <c r="I22" s="9">
        <f t="shared" si="3"/>
        <v>132599</v>
      </c>
      <c r="J22" s="4">
        <f t="shared" si="1"/>
        <v>16261</v>
      </c>
      <c r="K22" s="3">
        <f t="shared" si="4"/>
        <v>77451</v>
      </c>
      <c r="L22" s="3">
        <f t="shared" si="5"/>
        <v>-8692</v>
      </c>
      <c r="M22" s="3">
        <f t="shared" si="6"/>
        <v>-55148</v>
      </c>
    </row>
    <row r="23" spans="1:13" x14ac:dyDescent="0.2">
      <c r="A23" s="2">
        <v>20</v>
      </c>
      <c r="B23" s="4">
        <v>19967</v>
      </c>
      <c r="C23" s="4">
        <v>10169</v>
      </c>
      <c r="D23" s="2" t="s">
        <v>109</v>
      </c>
      <c r="E23" s="4">
        <v>12629</v>
      </c>
      <c r="F23" s="4">
        <v>7573</v>
      </c>
      <c r="G23" s="2" t="s">
        <v>153</v>
      </c>
      <c r="H23" s="8">
        <f t="shared" si="0"/>
        <v>30136</v>
      </c>
      <c r="I23" s="9">
        <f t="shared" si="3"/>
        <v>162735</v>
      </c>
      <c r="J23" s="4">
        <f t="shared" si="1"/>
        <v>20202</v>
      </c>
      <c r="K23" s="3">
        <f t="shared" si="4"/>
        <v>97653</v>
      </c>
      <c r="L23" s="3">
        <f t="shared" si="5"/>
        <v>-9934</v>
      </c>
      <c r="M23" s="3">
        <f t="shared" si="6"/>
        <v>-65082</v>
      </c>
    </row>
    <row r="24" spans="1:13" x14ac:dyDescent="0.2">
      <c r="A24" s="2">
        <v>21</v>
      </c>
      <c r="B24" s="4">
        <v>24056</v>
      </c>
      <c r="C24" s="4">
        <v>12299</v>
      </c>
      <c r="D24" s="2" t="s">
        <v>110</v>
      </c>
      <c r="E24" s="4">
        <v>15656</v>
      </c>
      <c r="F24" s="4">
        <v>9384</v>
      </c>
      <c r="G24" s="2" t="s">
        <v>154</v>
      </c>
      <c r="H24" s="8">
        <f t="shared" si="0"/>
        <v>36355</v>
      </c>
      <c r="I24" s="9">
        <f t="shared" si="3"/>
        <v>199090</v>
      </c>
      <c r="J24" s="4">
        <f t="shared" si="1"/>
        <v>25040</v>
      </c>
      <c r="K24" s="3">
        <f t="shared" si="4"/>
        <v>122693</v>
      </c>
      <c r="L24" s="3">
        <f t="shared" si="5"/>
        <v>-11315</v>
      </c>
      <c r="M24" s="3">
        <f t="shared" si="6"/>
        <v>-76397</v>
      </c>
    </row>
    <row r="25" spans="1:13" x14ac:dyDescent="0.2">
      <c r="A25" s="2">
        <v>22</v>
      </c>
      <c r="B25" s="4">
        <v>28963</v>
      </c>
      <c r="C25" s="4">
        <v>14855</v>
      </c>
      <c r="D25" s="2" t="s">
        <v>111</v>
      </c>
      <c r="E25" s="4">
        <v>19370</v>
      </c>
      <c r="F25" s="4">
        <v>11600</v>
      </c>
      <c r="G25" s="2" t="s">
        <v>155</v>
      </c>
      <c r="H25" s="8">
        <f t="shared" si="0"/>
        <v>43818</v>
      </c>
      <c r="I25" s="9">
        <f t="shared" si="3"/>
        <v>242908</v>
      </c>
      <c r="J25" s="4">
        <f t="shared" si="1"/>
        <v>30970</v>
      </c>
      <c r="K25" s="3">
        <f t="shared" si="4"/>
        <v>153663</v>
      </c>
      <c r="L25" s="3">
        <f t="shared" si="5"/>
        <v>-12848</v>
      </c>
      <c r="M25" s="3">
        <f t="shared" si="6"/>
        <v>-89245</v>
      </c>
    </row>
    <row r="26" spans="1:13" x14ac:dyDescent="0.2">
      <c r="A26" s="2">
        <v>23</v>
      </c>
      <c r="B26" s="4">
        <v>34852</v>
      </c>
      <c r="C26" s="4">
        <v>17922</v>
      </c>
      <c r="D26" s="2" t="s">
        <v>112</v>
      </c>
      <c r="E26" s="4">
        <v>23921</v>
      </c>
      <c r="F26" s="4">
        <v>14309</v>
      </c>
      <c r="G26" s="2" t="s">
        <v>156</v>
      </c>
      <c r="H26" s="8">
        <f t="shared" si="0"/>
        <v>52774</v>
      </c>
      <c r="I26" s="9">
        <f t="shared" si="3"/>
        <v>295682</v>
      </c>
      <c r="J26" s="4">
        <f t="shared" si="1"/>
        <v>38230</v>
      </c>
      <c r="K26" s="3">
        <f t="shared" si="4"/>
        <v>191893</v>
      </c>
      <c r="L26" s="3">
        <f t="shared" si="5"/>
        <v>-14544</v>
      </c>
      <c r="M26" s="3">
        <f t="shared" si="6"/>
        <v>-103789</v>
      </c>
    </row>
    <row r="27" spans="1:13" x14ac:dyDescent="0.2">
      <c r="A27" s="2">
        <v>24</v>
      </c>
      <c r="B27" s="4">
        <v>41918</v>
      </c>
      <c r="C27" s="4">
        <v>21602</v>
      </c>
      <c r="D27" s="2" t="s">
        <v>113</v>
      </c>
      <c r="E27" s="4">
        <v>29490</v>
      </c>
      <c r="F27" s="4">
        <v>17615</v>
      </c>
      <c r="G27" s="2" t="s">
        <v>157</v>
      </c>
      <c r="H27" s="8">
        <f t="shared" si="0"/>
        <v>63520</v>
      </c>
      <c r="I27" s="9">
        <f t="shared" si="3"/>
        <v>359202</v>
      </c>
      <c r="J27" s="4">
        <f t="shared" si="1"/>
        <v>47105</v>
      </c>
      <c r="K27" s="3">
        <f t="shared" si="4"/>
        <v>238998</v>
      </c>
      <c r="L27" s="3">
        <f t="shared" si="5"/>
        <v>-16415</v>
      </c>
      <c r="M27" s="3">
        <f t="shared" si="6"/>
        <v>-120204</v>
      </c>
    </row>
    <row r="28" spans="1:13" x14ac:dyDescent="0.2">
      <c r="A28" s="2">
        <v>25</v>
      </c>
      <c r="B28" s="4">
        <v>50398</v>
      </c>
      <c r="C28" s="4">
        <v>26019</v>
      </c>
      <c r="D28" s="2" t="s">
        <v>114</v>
      </c>
      <c r="E28" s="4">
        <v>36298</v>
      </c>
      <c r="F28" s="4">
        <v>21646</v>
      </c>
      <c r="G28" s="2" t="s">
        <v>158</v>
      </c>
      <c r="H28" s="8">
        <f t="shared" si="0"/>
        <v>76417</v>
      </c>
      <c r="I28" s="9">
        <f t="shared" si="3"/>
        <v>435619</v>
      </c>
      <c r="J28" s="4">
        <f t="shared" si="1"/>
        <v>57944</v>
      </c>
      <c r="K28" s="3">
        <f t="shared" si="4"/>
        <v>296942</v>
      </c>
      <c r="L28" s="3">
        <f t="shared" si="5"/>
        <v>-18473</v>
      </c>
      <c r="M28" s="3">
        <f t="shared" si="6"/>
        <v>-138677</v>
      </c>
    </row>
    <row r="29" spans="1:13" x14ac:dyDescent="0.2">
      <c r="A29" s="2">
        <v>26</v>
      </c>
      <c r="B29" s="4">
        <v>60574</v>
      </c>
      <c r="C29" s="4">
        <v>31319</v>
      </c>
      <c r="D29" s="2" t="s">
        <v>115</v>
      </c>
      <c r="E29" s="4">
        <v>44612</v>
      </c>
      <c r="F29" s="4">
        <v>26556</v>
      </c>
      <c r="G29" s="2" t="s">
        <v>159</v>
      </c>
      <c r="H29" s="8">
        <f t="shared" si="0"/>
        <v>91893</v>
      </c>
      <c r="I29" s="9">
        <f t="shared" si="3"/>
        <v>527512</v>
      </c>
      <c r="J29" s="4">
        <f t="shared" si="1"/>
        <v>71168</v>
      </c>
      <c r="K29" s="3">
        <f t="shared" si="4"/>
        <v>368110</v>
      </c>
      <c r="L29" s="3">
        <f t="shared" si="5"/>
        <v>-20725</v>
      </c>
      <c r="M29" s="3">
        <f t="shared" si="6"/>
        <v>-159402</v>
      </c>
    </row>
    <row r="30" spans="1:13" x14ac:dyDescent="0.2">
      <c r="A30" s="2">
        <v>27</v>
      </c>
      <c r="B30" s="4">
        <v>72784</v>
      </c>
      <c r="C30" s="4">
        <v>37678</v>
      </c>
      <c r="D30" s="2" t="s">
        <v>116</v>
      </c>
      <c r="E30" s="4">
        <v>54754</v>
      </c>
      <c r="F30" s="4">
        <v>32530</v>
      </c>
      <c r="G30" s="2" t="s">
        <v>160</v>
      </c>
      <c r="H30" s="8">
        <f t="shared" si="0"/>
        <v>110462</v>
      </c>
      <c r="I30" s="9">
        <f t="shared" si="3"/>
        <v>637974</v>
      </c>
      <c r="J30" s="4">
        <f t="shared" si="1"/>
        <v>87284</v>
      </c>
      <c r="K30" s="3">
        <f t="shared" si="4"/>
        <v>455394</v>
      </c>
      <c r="L30" s="3">
        <f t="shared" si="5"/>
        <v>-23178</v>
      </c>
      <c r="M30" s="3">
        <f t="shared" si="6"/>
        <v>-182580</v>
      </c>
    </row>
    <row r="31" spans="1:13" x14ac:dyDescent="0.2">
      <c r="A31" s="2">
        <v>28</v>
      </c>
      <c r="B31" s="4">
        <v>87437</v>
      </c>
      <c r="C31" s="4">
        <v>45310</v>
      </c>
      <c r="D31" s="2" t="s">
        <v>69</v>
      </c>
      <c r="E31" s="4">
        <v>67114</v>
      </c>
      <c r="F31" s="4">
        <v>39793</v>
      </c>
      <c r="G31" s="2" t="s">
        <v>161</v>
      </c>
      <c r="H31" s="8">
        <f t="shared" si="0"/>
        <v>132747</v>
      </c>
      <c r="I31" s="9">
        <f t="shared" si="3"/>
        <v>770721</v>
      </c>
      <c r="J31" s="4">
        <f t="shared" si="1"/>
        <v>106907</v>
      </c>
      <c r="K31" s="3">
        <f t="shared" si="4"/>
        <v>562301</v>
      </c>
      <c r="L31" s="3">
        <f t="shared" si="5"/>
        <v>-25840</v>
      </c>
      <c r="M31" s="3">
        <f t="shared" si="6"/>
        <v>-208420</v>
      </c>
    </row>
    <row r="32" spans="1:13" x14ac:dyDescent="0.2">
      <c r="A32" s="2">
        <v>29</v>
      </c>
      <c r="B32" s="4">
        <v>105021</v>
      </c>
      <c r="C32" s="4">
        <v>54468</v>
      </c>
      <c r="D32" s="2" t="s">
        <v>117</v>
      </c>
      <c r="E32" s="4">
        <v>82163</v>
      </c>
      <c r="F32" s="4">
        <v>48613</v>
      </c>
      <c r="G32" s="2" t="s">
        <v>162</v>
      </c>
      <c r="H32" s="8">
        <f t="shared" si="0"/>
        <v>159489</v>
      </c>
      <c r="I32" s="9">
        <f t="shared" si="3"/>
        <v>930210</v>
      </c>
      <c r="J32" s="4">
        <f t="shared" si="1"/>
        <v>130776</v>
      </c>
      <c r="K32" s="3">
        <f t="shared" si="4"/>
        <v>693077</v>
      </c>
      <c r="L32" s="3">
        <f t="shared" si="5"/>
        <v>-28713</v>
      </c>
      <c r="M32" s="3">
        <f t="shared" si="6"/>
        <v>-237133</v>
      </c>
    </row>
    <row r="33" spans="1:13" x14ac:dyDescent="0.2">
      <c r="A33" s="2">
        <v>30</v>
      </c>
      <c r="B33" s="4">
        <v>126121</v>
      </c>
      <c r="C33" s="4">
        <v>65458</v>
      </c>
      <c r="D33" s="2" t="s">
        <v>28</v>
      </c>
      <c r="E33" s="4">
        <v>100473</v>
      </c>
      <c r="F33" s="4">
        <v>59318</v>
      </c>
      <c r="G33" s="2" t="s">
        <v>163</v>
      </c>
      <c r="H33" s="8">
        <f t="shared" si="0"/>
        <v>191579</v>
      </c>
      <c r="I33" s="9">
        <f t="shared" si="3"/>
        <v>1121789</v>
      </c>
      <c r="J33" s="4">
        <f t="shared" si="1"/>
        <v>159791</v>
      </c>
      <c r="K33" s="3">
        <f t="shared" si="4"/>
        <v>852868</v>
      </c>
      <c r="L33" s="3">
        <f t="shared" si="5"/>
        <v>-31788</v>
      </c>
      <c r="M33" s="3">
        <f t="shared" si="6"/>
        <v>-268921</v>
      </c>
    </row>
    <row r="34" spans="1:13" x14ac:dyDescent="0.2">
      <c r="A34" s="2">
        <v>31</v>
      </c>
      <c r="B34" s="4">
        <v>151441</v>
      </c>
      <c r="C34" s="4">
        <v>78645</v>
      </c>
      <c r="D34" s="2" t="s">
        <v>118</v>
      </c>
      <c r="E34" s="4">
        <v>122731</v>
      </c>
      <c r="F34" s="4">
        <v>72298</v>
      </c>
      <c r="G34" s="2" t="s">
        <v>164</v>
      </c>
      <c r="H34" s="8">
        <f t="shared" si="0"/>
        <v>230086</v>
      </c>
      <c r="I34" s="9">
        <f t="shared" si="3"/>
        <v>1351875</v>
      </c>
      <c r="J34" s="4">
        <f t="shared" si="1"/>
        <v>195029</v>
      </c>
      <c r="K34" s="3">
        <f t="shared" si="4"/>
        <v>1047897</v>
      </c>
      <c r="L34" s="3">
        <f t="shared" si="5"/>
        <v>-35057</v>
      </c>
      <c r="M34" s="3">
        <f t="shared" si="6"/>
        <v>-303978</v>
      </c>
    </row>
    <row r="35" spans="1:13" x14ac:dyDescent="0.2">
      <c r="A35" s="2">
        <v>32</v>
      </c>
      <c r="B35" s="4">
        <v>181825</v>
      </c>
      <c r="C35" s="4">
        <v>94471</v>
      </c>
      <c r="D35" s="2" t="s">
        <v>119</v>
      </c>
      <c r="E35" s="4">
        <v>149769</v>
      </c>
      <c r="F35" s="4">
        <v>88025</v>
      </c>
      <c r="G35" s="2" t="s">
        <v>71</v>
      </c>
      <c r="H35" s="8">
        <f t="shared" si="0"/>
        <v>276296</v>
      </c>
      <c r="I35" s="9">
        <f t="shared" si="3"/>
        <v>1628171</v>
      </c>
      <c r="J35" s="4">
        <f t="shared" si="1"/>
        <v>237794</v>
      </c>
      <c r="K35" s="3">
        <f t="shared" si="4"/>
        <v>1285691</v>
      </c>
      <c r="L35" s="3">
        <f t="shared" si="5"/>
        <v>-38502</v>
      </c>
      <c r="M35" s="3">
        <f t="shared" si="6"/>
        <v>-342480</v>
      </c>
    </row>
    <row r="36" spans="1:13" x14ac:dyDescent="0.2">
      <c r="A36" s="2">
        <v>33</v>
      </c>
      <c r="B36" s="4">
        <v>218286</v>
      </c>
      <c r="C36" s="4">
        <v>113461</v>
      </c>
      <c r="D36" s="2" t="s">
        <v>120</v>
      </c>
      <c r="E36" s="4">
        <v>182589</v>
      </c>
      <c r="F36" s="4">
        <v>107068</v>
      </c>
      <c r="G36" s="2" t="s">
        <v>165</v>
      </c>
      <c r="H36" s="8">
        <f t="shared" si="0"/>
        <v>331747</v>
      </c>
      <c r="I36" s="9">
        <f t="shared" si="3"/>
        <v>1959918</v>
      </c>
      <c r="J36" s="4">
        <f t="shared" si="1"/>
        <v>289657</v>
      </c>
      <c r="K36" s="3">
        <f t="shared" si="4"/>
        <v>1575348</v>
      </c>
      <c r="L36" s="3">
        <f t="shared" si="5"/>
        <v>-42090</v>
      </c>
      <c r="M36" s="3">
        <f t="shared" si="6"/>
        <v>-384570</v>
      </c>
    </row>
    <row r="37" spans="1:13" x14ac:dyDescent="0.2">
      <c r="A37" s="2">
        <v>34</v>
      </c>
      <c r="B37" s="4">
        <v>262039</v>
      </c>
      <c r="C37" s="4">
        <v>136249</v>
      </c>
      <c r="D37" s="2" t="s">
        <v>121</v>
      </c>
      <c r="E37" s="4">
        <v>222401</v>
      </c>
      <c r="F37" s="4">
        <v>130110</v>
      </c>
      <c r="G37" s="2" t="s">
        <v>166</v>
      </c>
      <c r="H37" s="8">
        <f t="shared" si="0"/>
        <v>398288</v>
      </c>
      <c r="I37" s="9">
        <f t="shared" si="3"/>
        <v>2358206</v>
      </c>
      <c r="J37" s="4">
        <f t="shared" si="1"/>
        <v>352511</v>
      </c>
      <c r="K37" s="3">
        <f t="shared" si="4"/>
        <v>1927859</v>
      </c>
      <c r="L37" s="3">
        <f t="shared" si="5"/>
        <v>-45777</v>
      </c>
      <c r="M37" s="3">
        <f t="shared" si="6"/>
        <v>-430347</v>
      </c>
    </row>
    <row r="38" spans="1:13" x14ac:dyDescent="0.2">
      <c r="A38" s="2">
        <v>35</v>
      </c>
      <c r="B38" s="4">
        <v>314543</v>
      </c>
      <c r="C38" s="4">
        <v>163595</v>
      </c>
      <c r="D38" s="2" t="s">
        <v>122</v>
      </c>
      <c r="E38" s="4">
        <v>270665</v>
      </c>
      <c r="F38" s="4">
        <v>157972</v>
      </c>
      <c r="G38" s="2" t="s">
        <v>121</v>
      </c>
      <c r="H38" s="8">
        <f t="shared" si="0"/>
        <v>478138</v>
      </c>
      <c r="I38" s="9">
        <f t="shared" si="3"/>
        <v>2836344</v>
      </c>
      <c r="J38" s="4">
        <f t="shared" si="1"/>
        <v>428637</v>
      </c>
      <c r="K38" s="3">
        <f t="shared" si="4"/>
        <v>2356496</v>
      </c>
      <c r="L38" s="3">
        <f t="shared" si="5"/>
        <v>-49501</v>
      </c>
      <c r="M38" s="3">
        <f t="shared" si="6"/>
        <v>-479848</v>
      </c>
    </row>
    <row r="39" spans="1:13" x14ac:dyDescent="0.2">
      <c r="A39" s="2">
        <v>36</v>
      </c>
      <c r="B39" s="4">
        <v>377548</v>
      </c>
      <c r="C39" s="4">
        <v>196409</v>
      </c>
      <c r="D39" s="2" t="s">
        <v>123</v>
      </c>
      <c r="E39" s="4">
        <v>329137</v>
      </c>
      <c r="F39" s="4">
        <v>191645</v>
      </c>
      <c r="G39" s="2" t="s">
        <v>167</v>
      </c>
      <c r="H39" s="8">
        <f t="shared" si="0"/>
        <v>573957</v>
      </c>
      <c r="I39" s="9">
        <f t="shared" si="3"/>
        <v>3410301</v>
      </c>
      <c r="J39" s="4">
        <f t="shared" si="1"/>
        <v>520782</v>
      </c>
      <c r="K39" s="3">
        <f t="shared" si="4"/>
        <v>2877278</v>
      </c>
      <c r="L39" s="3">
        <f t="shared" si="5"/>
        <v>-53175</v>
      </c>
      <c r="M39" s="3">
        <f t="shared" si="6"/>
        <v>-533023</v>
      </c>
    </row>
    <row r="40" spans="1:13" x14ac:dyDescent="0.2">
      <c r="A40" s="2">
        <v>37</v>
      </c>
      <c r="B40" s="4">
        <v>453153</v>
      </c>
      <c r="C40" s="4">
        <v>235787</v>
      </c>
      <c r="D40" s="2" t="s">
        <v>124</v>
      </c>
      <c r="E40" s="4">
        <v>399937</v>
      </c>
      <c r="F40" s="4">
        <v>232313</v>
      </c>
      <c r="G40" s="2" t="s">
        <v>168</v>
      </c>
      <c r="H40" s="8">
        <f t="shared" si="0"/>
        <v>688940</v>
      </c>
      <c r="I40" s="9">
        <f t="shared" si="3"/>
        <v>4099241</v>
      </c>
      <c r="J40" s="4">
        <f t="shared" si="1"/>
        <v>632250</v>
      </c>
      <c r="K40" s="3">
        <f t="shared" si="4"/>
        <v>3509528</v>
      </c>
      <c r="L40" s="3">
        <f t="shared" si="5"/>
        <v>-56690</v>
      </c>
      <c r="M40" s="3">
        <f t="shared" si="6"/>
        <v>-589713</v>
      </c>
    </row>
    <row r="41" spans="1:13" x14ac:dyDescent="0.2">
      <c r="A41" s="2">
        <v>38</v>
      </c>
      <c r="B41" s="4">
        <v>543880</v>
      </c>
      <c r="C41" s="4">
        <v>283041</v>
      </c>
      <c r="D41" s="2" t="s">
        <v>125</v>
      </c>
      <c r="E41" s="4">
        <v>485615</v>
      </c>
      <c r="F41" s="4">
        <v>281406</v>
      </c>
      <c r="G41" s="2" t="s">
        <v>34</v>
      </c>
      <c r="H41" s="8">
        <f t="shared" si="0"/>
        <v>826921</v>
      </c>
      <c r="I41" s="9">
        <f t="shared" si="3"/>
        <v>4926162</v>
      </c>
      <c r="J41" s="4">
        <f t="shared" si="1"/>
        <v>767021</v>
      </c>
      <c r="K41" s="3">
        <f t="shared" si="4"/>
        <v>4276549</v>
      </c>
      <c r="L41" s="3">
        <f t="shared" si="5"/>
        <v>-59900</v>
      </c>
      <c r="M41" s="3">
        <f t="shared" si="6"/>
        <v>-649613</v>
      </c>
    </row>
    <row r="42" spans="1:13" x14ac:dyDescent="0.2">
      <c r="A42" s="2">
        <v>39</v>
      </c>
      <c r="B42" s="4">
        <v>652752</v>
      </c>
      <c r="C42" s="4">
        <v>339745</v>
      </c>
      <c r="D42" s="2" t="s">
        <v>126</v>
      </c>
      <c r="E42" s="4">
        <v>589245</v>
      </c>
      <c r="F42" s="4">
        <v>340636</v>
      </c>
      <c r="G42" s="2" t="s">
        <v>169</v>
      </c>
      <c r="H42" s="8">
        <f t="shared" si="0"/>
        <v>992497</v>
      </c>
      <c r="I42" s="9">
        <f t="shared" si="3"/>
        <v>5918659</v>
      </c>
      <c r="J42" s="4">
        <f t="shared" si="1"/>
        <v>929881</v>
      </c>
      <c r="K42" s="3">
        <f t="shared" si="4"/>
        <v>5206430</v>
      </c>
      <c r="L42" s="3">
        <f t="shared" si="5"/>
        <v>-62616</v>
      </c>
      <c r="M42" s="3">
        <f t="shared" si="6"/>
        <v>-712229</v>
      </c>
    </row>
    <row r="43" spans="1:13" x14ac:dyDescent="0.2">
      <c r="A43" s="2">
        <v>40</v>
      </c>
      <c r="B43" s="4">
        <v>783398</v>
      </c>
      <c r="C43" s="4">
        <v>407790</v>
      </c>
      <c r="D43" s="2" t="s">
        <v>127</v>
      </c>
      <c r="E43" s="4">
        <v>714523</v>
      </c>
      <c r="F43" s="4">
        <v>412060</v>
      </c>
      <c r="G43" s="2" t="s">
        <v>78</v>
      </c>
      <c r="H43" s="8">
        <f t="shared" si="0"/>
        <v>1191188</v>
      </c>
      <c r="I43" s="9">
        <f t="shared" si="3"/>
        <v>7109847</v>
      </c>
      <c r="J43" s="4">
        <f t="shared" si="1"/>
        <v>1126583</v>
      </c>
      <c r="K43" s="3">
        <f t="shared" si="4"/>
        <v>6333013</v>
      </c>
      <c r="L43" s="3">
        <f t="shared" si="5"/>
        <v>-64605</v>
      </c>
      <c r="M43" s="3">
        <f t="shared" si="6"/>
        <v>-776834</v>
      </c>
    </row>
    <row r="44" spans="1:13" x14ac:dyDescent="0.2">
      <c r="A44" s="2">
        <v>41</v>
      </c>
      <c r="B44" s="4">
        <v>940192</v>
      </c>
      <c r="C44" s="4">
        <v>489463</v>
      </c>
      <c r="D44" s="2" t="s">
        <v>128</v>
      </c>
      <c r="E44" s="4">
        <v>865899</v>
      </c>
      <c r="F44" s="4">
        <v>498147</v>
      </c>
      <c r="G44" s="2" t="s">
        <v>170</v>
      </c>
      <c r="H44" s="8">
        <f t="shared" si="0"/>
        <v>1429655</v>
      </c>
      <c r="I44" s="9">
        <f t="shared" si="3"/>
        <v>8539502</v>
      </c>
      <c r="J44" s="4">
        <f t="shared" si="1"/>
        <v>1364046</v>
      </c>
      <c r="K44" s="3">
        <f t="shared" si="4"/>
        <v>7697059</v>
      </c>
      <c r="L44" s="3">
        <f t="shared" si="5"/>
        <v>-65609</v>
      </c>
      <c r="M44" s="3">
        <f t="shared" si="6"/>
        <v>-842443</v>
      </c>
    </row>
    <row r="45" spans="1:13" x14ac:dyDescent="0.2">
      <c r="A45" s="2">
        <v>42</v>
      </c>
      <c r="B45" s="4">
        <v>1128368</v>
      </c>
      <c r="C45" s="4">
        <v>587494</v>
      </c>
      <c r="D45" s="2" t="s">
        <v>38</v>
      </c>
      <c r="E45" s="4">
        <v>1048725</v>
      </c>
      <c r="F45" s="4">
        <v>601861</v>
      </c>
      <c r="G45" s="2" t="s">
        <v>171</v>
      </c>
      <c r="H45" s="8">
        <f t="shared" si="0"/>
        <v>1715862</v>
      </c>
      <c r="I45" s="9">
        <f t="shared" si="3"/>
        <v>10255364</v>
      </c>
      <c r="J45" s="4">
        <f t="shared" si="1"/>
        <v>1650586</v>
      </c>
      <c r="K45" s="3">
        <f t="shared" si="4"/>
        <v>9347645</v>
      </c>
      <c r="L45" s="3">
        <f t="shared" si="5"/>
        <v>-65276</v>
      </c>
      <c r="M45" s="3">
        <f t="shared" si="6"/>
        <v>-907719</v>
      </c>
    </row>
    <row r="46" spans="1:13" x14ac:dyDescent="0.2">
      <c r="A46" s="2">
        <v>43</v>
      </c>
      <c r="B46" s="4">
        <v>1354207</v>
      </c>
      <c r="C46" s="4">
        <v>705159</v>
      </c>
      <c r="D46" s="2" t="s">
        <v>129</v>
      </c>
      <c r="E46" s="4">
        <v>1269437</v>
      </c>
      <c r="F46" s="4">
        <v>726755</v>
      </c>
      <c r="G46" s="2" t="s">
        <v>172</v>
      </c>
      <c r="H46" s="8">
        <f t="shared" si="0"/>
        <v>2059366</v>
      </c>
      <c r="I46" s="9">
        <f t="shared" si="3"/>
        <v>12314730</v>
      </c>
      <c r="J46" s="4">
        <f t="shared" si="1"/>
        <v>1996192</v>
      </c>
      <c r="K46" s="3">
        <f t="shared" si="4"/>
        <v>11343837</v>
      </c>
      <c r="L46" s="3">
        <f t="shared" si="5"/>
        <v>-63174</v>
      </c>
      <c r="M46" s="3">
        <f t="shared" si="6"/>
        <v>-970893</v>
      </c>
    </row>
    <row r="47" spans="1:13" x14ac:dyDescent="0.2">
      <c r="A47" s="2">
        <v>44</v>
      </c>
      <c r="B47" s="4">
        <v>1625247</v>
      </c>
      <c r="C47" s="4">
        <v>846390</v>
      </c>
      <c r="D47" s="2" t="s">
        <v>130</v>
      </c>
      <c r="E47" s="4">
        <v>1535772</v>
      </c>
      <c r="F47" s="4">
        <v>877091</v>
      </c>
      <c r="G47" s="2" t="s">
        <v>173</v>
      </c>
      <c r="H47" s="8">
        <f t="shared" si="0"/>
        <v>2471637</v>
      </c>
      <c r="I47" s="9">
        <f t="shared" si="3"/>
        <v>14786367</v>
      </c>
      <c r="J47" s="4">
        <f t="shared" si="1"/>
        <v>2412863</v>
      </c>
      <c r="K47" s="3">
        <f t="shared" si="4"/>
        <v>13756700</v>
      </c>
      <c r="L47" s="3">
        <f t="shared" si="5"/>
        <v>-58774</v>
      </c>
      <c r="M47" s="3">
        <f t="shared" si="6"/>
        <v>-1029667</v>
      </c>
    </row>
    <row r="48" spans="1:13" x14ac:dyDescent="0.2">
      <c r="A48" s="2">
        <v>45</v>
      </c>
      <c r="B48" s="4">
        <v>1950534</v>
      </c>
      <c r="C48" s="4">
        <v>1015907</v>
      </c>
      <c r="D48" s="2" t="s">
        <v>131</v>
      </c>
      <c r="E48" s="4">
        <v>1857031</v>
      </c>
      <c r="F48" s="4">
        <v>1057977</v>
      </c>
      <c r="G48" s="2" t="s">
        <v>174</v>
      </c>
      <c r="H48" s="8">
        <f t="shared" si="0"/>
        <v>2966441</v>
      </c>
      <c r="I48" s="9">
        <f t="shared" si="3"/>
        <v>17752808</v>
      </c>
      <c r="J48" s="4">
        <f t="shared" si="1"/>
        <v>2915008</v>
      </c>
      <c r="K48" s="3">
        <f t="shared" si="4"/>
        <v>16671708</v>
      </c>
      <c r="L48" s="3">
        <f t="shared" si="5"/>
        <v>-51433</v>
      </c>
      <c r="M48" s="3">
        <f t="shared" si="6"/>
        <v>-1081100</v>
      </c>
    </row>
    <row r="49" spans="1:13" x14ac:dyDescent="0.2">
      <c r="A49" s="2">
        <v>46</v>
      </c>
      <c r="B49" s="4">
        <v>2340927</v>
      </c>
      <c r="C49" s="4">
        <v>1219375</v>
      </c>
      <c r="D49" s="2" t="s">
        <v>132</v>
      </c>
      <c r="E49" s="4">
        <v>2244387</v>
      </c>
      <c r="F49" s="4">
        <v>1275537</v>
      </c>
      <c r="G49" s="2" t="s">
        <v>175</v>
      </c>
      <c r="H49" s="8">
        <f t="shared" si="0"/>
        <v>3560302</v>
      </c>
      <c r="I49" s="9">
        <f t="shared" si="3"/>
        <v>21313110</v>
      </c>
      <c r="J49" s="4">
        <f t="shared" si="1"/>
        <v>3519924</v>
      </c>
      <c r="K49" s="3">
        <f t="shared" si="4"/>
        <v>20191632</v>
      </c>
      <c r="L49" s="3">
        <f t="shared" si="5"/>
        <v>-40378</v>
      </c>
      <c r="M49" s="3">
        <f t="shared" si="6"/>
        <v>-1121478</v>
      </c>
    </row>
    <row r="50" spans="1:13" x14ac:dyDescent="0.2">
      <c r="A50" s="2">
        <v>47</v>
      </c>
      <c r="B50" s="4">
        <v>2809455</v>
      </c>
      <c r="C50" s="4">
        <v>1463595</v>
      </c>
      <c r="D50" s="2" t="s">
        <v>133</v>
      </c>
      <c r="E50" s="4">
        <v>2711263</v>
      </c>
      <c r="F50" s="4">
        <v>1537107</v>
      </c>
      <c r="G50" s="2" t="s">
        <v>176</v>
      </c>
      <c r="H50" s="8">
        <f t="shared" si="0"/>
        <v>4273050</v>
      </c>
      <c r="I50" s="9">
        <f t="shared" si="3"/>
        <v>25586160</v>
      </c>
      <c r="J50" s="4">
        <f t="shared" si="1"/>
        <v>4248370</v>
      </c>
      <c r="K50" s="3">
        <f t="shared" si="4"/>
        <v>24440002</v>
      </c>
      <c r="L50" s="3">
        <f t="shared" si="5"/>
        <v>-24680</v>
      </c>
      <c r="M50" s="3">
        <f t="shared" si="6"/>
        <v>-1146158</v>
      </c>
    </row>
    <row r="51" spans="1:13" x14ac:dyDescent="0.2">
      <c r="A51" s="2">
        <v>48</v>
      </c>
      <c r="B51" s="4">
        <v>3371758</v>
      </c>
      <c r="C51" s="4">
        <v>1756728</v>
      </c>
      <c r="D51" s="2" t="s">
        <v>134</v>
      </c>
      <c r="E51" s="4">
        <v>3273779</v>
      </c>
      <c r="F51" s="4">
        <v>1851477</v>
      </c>
      <c r="G51" s="2" t="s">
        <v>177</v>
      </c>
      <c r="H51" s="8">
        <f t="shared" si="0"/>
        <v>5128486</v>
      </c>
      <c r="I51" s="9">
        <f t="shared" si="3"/>
        <v>30714646</v>
      </c>
      <c r="J51" s="4">
        <f t="shared" si="1"/>
        <v>5125256</v>
      </c>
      <c r="K51" s="3">
        <f t="shared" si="4"/>
        <v>29565258</v>
      </c>
      <c r="L51" s="3">
        <f t="shared" si="5"/>
        <v>-3230</v>
      </c>
      <c r="M51" s="3">
        <f t="shared" si="6"/>
        <v>-1149388</v>
      </c>
    </row>
    <row r="52" spans="1:13" x14ac:dyDescent="0.2">
      <c r="A52" s="2">
        <v>49</v>
      </c>
      <c r="B52" s="4">
        <v>4046603</v>
      </c>
      <c r="C52" s="4">
        <v>2108570</v>
      </c>
      <c r="D52" s="2" t="s">
        <v>44</v>
      </c>
      <c r="E52" s="4">
        <v>3951291</v>
      </c>
      <c r="F52" s="4">
        <v>2229174</v>
      </c>
      <c r="G52" s="2" t="s">
        <v>44</v>
      </c>
      <c r="H52" s="8">
        <f t="shared" si="0"/>
        <v>6155173</v>
      </c>
      <c r="I52" s="9">
        <f t="shared" si="3"/>
        <v>36869819</v>
      </c>
      <c r="J52" s="4">
        <f t="shared" si="1"/>
        <v>6180465</v>
      </c>
      <c r="K52" s="3">
        <f t="shared" si="4"/>
        <v>35745723</v>
      </c>
      <c r="L52" s="3">
        <f t="shared" si="5"/>
        <v>25292</v>
      </c>
      <c r="M52" s="3">
        <f t="shared" si="6"/>
        <v>-1124096</v>
      </c>
    </row>
    <row r="53" spans="1:13" x14ac:dyDescent="0.2">
      <c r="A53" s="2">
        <v>50</v>
      </c>
      <c r="B53" s="4">
        <v>4856517</v>
      </c>
      <c r="C53" s="4">
        <v>2530879</v>
      </c>
      <c r="D53" s="2" t="s">
        <v>44</v>
      </c>
      <c r="E53" s="4">
        <v>4767033</v>
      </c>
      <c r="F53" s="4">
        <v>2682801</v>
      </c>
      <c r="G53" s="2" t="s">
        <v>44</v>
      </c>
      <c r="H53" s="8">
        <f t="shared" si="0"/>
        <v>7387396</v>
      </c>
      <c r="I53" s="9">
        <f t="shared" si="3"/>
        <v>44257215</v>
      </c>
      <c r="J53" s="4">
        <f t="shared" si="1"/>
        <v>7449834</v>
      </c>
      <c r="K53" s="3">
        <f t="shared" si="4"/>
        <v>43195557</v>
      </c>
      <c r="L53" s="3">
        <f t="shared" si="5"/>
        <v>62438</v>
      </c>
      <c r="M53" s="3">
        <f t="shared" si="6"/>
        <v>-1061658</v>
      </c>
    </row>
  </sheetData>
  <mergeCells count="7">
    <mergeCell ref="E2:E3"/>
    <mergeCell ref="F2:F3"/>
    <mergeCell ref="G2:G3"/>
    <mergeCell ref="A2:A3"/>
    <mergeCell ref="B2:B3"/>
    <mergeCell ref="C2:C3"/>
    <mergeCell ref="D2:D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10E6-0D20-4005-9B8F-4DE205BD9F28}">
  <dimension ref="A1:M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baseColWidth="10" defaultRowHeight="12.6" x14ac:dyDescent="0.2"/>
  <sheetData>
    <row r="1" spans="1:13" x14ac:dyDescent="0.2">
      <c r="B1" s="17"/>
      <c r="C1" s="17"/>
      <c r="D1" s="17"/>
      <c r="E1" s="10"/>
      <c r="F1" s="10"/>
      <c r="G1" s="10"/>
    </row>
    <row r="2" spans="1:13" ht="25.2" x14ac:dyDescent="0.2">
      <c r="A2" s="1" t="s">
        <v>0</v>
      </c>
      <c r="B2" s="6" t="e" vm="1">
        <v>#VALUE!</v>
      </c>
      <c r="C2" s="6" t="e" vm="2">
        <v>#VALUE!</v>
      </c>
      <c r="D2" s="6" t="e" vm="3">
        <v>#VALUE!</v>
      </c>
      <c r="E2" s="11" t="e" vm="1">
        <v>#VALUE!</v>
      </c>
      <c r="F2" s="11" t="e" vm="2">
        <v>#VALUE!</v>
      </c>
      <c r="G2" s="11" t="e" vm="3">
        <v>#VALUE!</v>
      </c>
      <c r="H2" s="6" t="s">
        <v>87</v>
      </c>
      <c r="I2" s="7" t="s">
        <v>88</v>
      </c>
      <c r="J2" s="11" t="s">
        <v>87</v>
      </c>
      <c r="K2" s="12" t="s">
        <v>88</v>
      </c>
      <c r="L2" s="15" t="s">
        <v>89</v>
      </c>
      <c r="M2" s="15" t="s">
        <v>90</v>
      </c>
    </row>
    <row r="3" spans="1:13" x14ac:dyDescent="0.2">
      <c r="A3" s="2">
        <v>1</v>
      </c>
      <c r="B3" s="2">
        <v>101</v>
      </c>
      <c r="C3" s="2"/>
      <c r="D3" s="2" t="s">
        <v>358</v>
      </c>
      <c r="E3" s="2">
        <v>65</v>
      </c>
      <c r="F3" s="2">
        <v>0</v>
      </c>
      <c r="G3" s="2" t="s">
        <v>473</v>
      </c>
      <c r="H3" s="8">
        <f>B3+C3</f>
        <v>101</v>
      </c>
      <c r="I3" s="9">
        <f>H3</f>
        <v>101</v>
      </c>
      <c r="J3" s="4">
        <f>E3+F3</f>
        <v>65</v>
      </c>
      <c r="K3" s="3">
        <f>J3</f>
        <v>65</v>
      </c>
      <c r="L3" s="3">
        <f>J3-H3</f>
        <v>-36</v>
      </c>
      <c r="M3" s="3">
        <f>K3-I3</f>
        <v>-36</v>
      </c>
    </row>
    <row r="4" spans="1:13" x14ac:dyDescent="0.2">
      <c r="A4" s="2">
        <v>2</v>
      </c>
      <c r="B4" s="2">
        <v>222</v>
      </c>
      <c r="C4" s="2"/>
      <c r="D4" s="2" t="s">
        <v>443</v>
      </c>
      <c r="E4" s="2">
        <v>111</v>
      </c>
      <c r="F4" s="2">
        <v>0</v>
      </c>
      <c r="G4" s="2" t="s">
        <v>474</v>
      </c>
      <c r="H4" s="8">
        <f t="shared" ref="H4:H52" si="0">B4+C4</f>
        <v>222</v>
      </c>
      <c r="I4" s="9">
        <f>H4+I3</f>
        <v>323</v>
      </c>
      <c r="J4" s="4">
        <f t="shared" ref="J4:J52" si="1">E4+F4</f>
        <v>111</v>
      </c>
      <c r="K4" s="3">
        <f>J4+K3</f>
        <v>176</v>
      </c>
      <c r="L4" s="3">
        <f t="shared" ref="L4:M19" si="2">J4-H4</f>
        <v>-111</v>
      </c>
      <c r="M4" s="3">
        <f t="shared" si="2"/>
        <v>-147</v>
      </c>
    </row>
    <row r="5" spans="1:13" x14ac:dyDescent="0.2">
      <c r="A5" s="2">
        <v>3</v>
      </c>
      <c r="B5" s="2">
        <v>367</v>
      </c>
      <c r="C5" s="2"/>
      <c r="D5" s="2" t="s">
        <v>444</v>
      </c>
      <c r="E5" s="2">
        <v>172</v>
      </c>
      <c r="F5" s="2">
        <v>0</v>
      </c>
      <c r="G5" s="2" t="s">
        <v>475</v>
      </c>
      <c r="H5" s="8">
        <f t="shared" si="0"/>
        <v>367</v>
      </c>
      <c r="I5" s="9">
        <f t="shared" ref="I5:I52" si="3">H5+I4</f>
        <v>690</v>
      </c>
      <c r="J5" s="4">
        <f t="shared" si="1"/>
        <v>172</v>
      </c>
      <c r="K5" s="3">
        <f t="shared" ref="K5:K52" si="4">J5+K4</f>
        <v>348</v>
      </c>
      <c r="L5" s="3">
        <f t="shared" si="2"/>
        <v>-195</v>
      </c>
      <c r="M5" s="3">
        <f t="shared" si="2"/>
        <v>-342</v>
      </c>
    </row>
    <row r="6" spans="1:13" x14ac:dyDescent="0.2">
      <c r="A6" s="2">
        <v>4</v>
      </c>
      <c r="B6" s="2">
        <v>541</v>
      </c>
      <c r="C6" s="2">
        <v>94</v>
      </c>
      <c r="D6" s="2" t="s">
        <v>445</v>
      </c>
      <c r="E6" s="2">
        <v>253</v>
      </c>
      <c r="F6" s="2">
        <v>50</v>
      </c>
      <c r="G6" s="2" t="s">
        <v>476</v>
      </c>
      <c r="H6" s="8">
        <f t="shared" si="0"/>
        <v>635</v>
      </c>
      <c r="I6" s="9">
        <f t="shared" si="3"/>
        <v>1325</v>
      </c>
      <c r="J6" s="4">
        <f t="shared" si="1"/>
        <v>303</v>
      </c>
      <c r="K6" s="3">
        <f t="shared" si="4"/>
        <v>651</v>
      </c>
      <c r="L6" s="3">
        <f t="shared" si="2"/>
        <v>-332</v>
      </c>
      <c r="M6" s="3">
        <f t="shared" si="2"/>
        <v>-674</v>
      </c>
    </row>
    <row r="7" spans="1:13" x14ac:dyDescent="0.2">
      <c r="A7" s="2">
        <v>5</v>
      </c>
      <c r="B7" s="2">
        <v>750</v>
      </c>
      <c r="C7" s="2">
        <v>122</v>
      </c>
      <c r="D7" s="2" t="s">
        <v>3</v>
      </c>
      <c r="E7" s="2">
        <v>357</v>
      </c>
      <c r="F7" s="2">
        <v>57</v>
      </c>
      <c r="G7" s="2" t="s">
        <v>477</v>
      </c>
      <c r="H7" s="8">
        <f t="shared" si="0"/>
        <v>872</v>
      </c>
      <c r="I7" s="9">
        <f t="shared" si="3"/>
        <v>2197</v>
      </c>
      <c r="J7" s="4">
        <f t="shared" si="1"/>
        <v>414</v>
      </c>
      <c r="K7" s="3">
        <f t="shared" si="4"/>
        <v>1065</v>
      </c>
      <c r="L7" s="3">
        <f t="shared" si="2"/>
        <v>-458</v>
      </c>
      <c r="M7" s="3">
        <f t="shared" si="2"/>
        <v>-1132</v>
      </c>
    </row>
    <row r="8" spans="1:13" x14ac:dyDescent="0.2">
      <c r="A8" s="2">
        <v>6</v>
      </c>
      <c r="B8" s="4">
        <v>1001</v>
      </c>
      <c r="C8" s="2">
        <v>158</v>
      </c>
      <c r="D8" s="2" t="s">
        <v>446</v>
      </c>
      <c r="E8" s="2">
        <v>491</v>
      </c>
      <c r="F8" s="2">
        <v>66</v>
      </c>
      <c r="G8" s="2" t="s">
        <v>478</v>
      </c>
      <c r="H8" s="8">
        <f t="shared" si="0"/>
        <v>1159</v>
      </c>
      <c r="I8" s="9">
        <f t="shared" si="3"/>
        <v>3356</v>
      </c>
      <c r="J8" s="4">
        <f t="shared" si="1"/>
        <v>557</v>
      </c>
      <c r="K8" s="3">
        <f t="shared" si="4"/>
        <v>1622</v>
      </c>
      <c r="L8" s="3">
        <f t="shared" si="2"/>
        <v>-602</v>
      </c>
      <c r="M8" s="3">
        <f t="shared" si="2"/>
        <v>-1734</v>
      </c>
    </row>
    <row r="9" spans="1:13" x14ac:dyDescent="0.2">
      <c r="A9" s="2">
        <v>7</v>
      </c>
      <c r="B9" s="4">
        <v>1302</v>
      </c>
      <c r="C9" s="2">
        <v>206</v>
      </c>
      <c r="D9" s="2" t="s">
        <v>178</v>
      </c>
      <c r="E9" s="2">
        <v>662</v>
      </c>
      <c r="F9" s="2">
        <v>80</v>
      </c>
      <c r="G9" s="2" t="s">
        <v>49</v>
      </c>
      <c r="H9" s="8">
        <f t="shared" si="0"/>
        <v>1508</v>
      </c>
      <c r="I9" s="9">
        <f t="shared" si="3"/>
        <v>4864</v>
      </c>
      <c r="J9" s="4">
        <f t="shared" si="1"/>
        <v>742</v>
      </c>
      <c r="K9" s="3">
        <f t="shared" si="4"/>
        <v>2364</v>
      </c>
      <c r="L9" s="3">
        <f t="shared" si="2"/>
        <v>-766</v>
      </c>
      <c r="M9" s="3">
        <f t="shared" si="2"/>
        <v>-2500</v>
      </c>
    </row>
    <row r="10" spans="1:13" x14ac:dyDescent="0.2">
      <c r="A10" s="2">
        <v>8</v>
      </c>
      <c r="B10" s="4">
        <v>1663</v>
      </c>
      <c r="C10" s="2">
        <v>267</v>
      </c>
      <c r="D10" s="2" t="s">
        <v>366</v>
      </c>
      <c r="E10" s="2">
        <v>880</v>
      </c>
      <c r="F10" s="2">
        <v>99</v>
      </c>
      <c r="G10" s="2" t="s">
        <v>97</v>
      </c>
      <c r="H10" s="8">
        <f t="shared" si="0"/>
        <v>1930</v>
      </c>
      <c r="I10" s="9">
        <f t="shared" si="3"/>
        <v>6794</v>
      </c>
      <c r="J10" s="4">
        <f t="shared" si="1"/>
        <v>979</v>
      </c>
      <c r="K10" s="3">
        <f t="shared" si="4"/>
        <v>3343</v>
      </c>
      <c r="L10" s="3">
        <f t="shared" si="2"/>
        <v>-951</v>
      </c>
      <c r="M10" s="3">
        <f t="shared" si="2"/>
        <v>-3451</v>
      </c>
    </row>
    <row r="11" spans="1:13" x14ac:dyDescent="0.2">
      <c r="A11" s="2">
        <v>9</v>
      </c>
      <c r="B11" s="4">
        <v>2097</v>
      </c>
      <c r="C11" s="2">
        <v>348</v>
      </c>
      <c r="D11" s="2" t="s">
        <v>447</v>
      </c>
      <c r="E11" s="4">
        <v>1154</v>
      </c>
      <c r="F11" s="2">
        <v>126</v>
      </c>
      <c r="G11" s="2" t="s">
        <v>479</v>
      </c>
      <c r="H11" s="8">
        <f t="shared" si="0"/>
        <v>2445</v>
      </c>
      <c r="I11" s="9">
        <f t="shared" si="3"/>
        <v>9239</v>
      </c>
      <c r="J11" s="4">
        <f t="shared" si="1"/>
        <v>1280</v>
      </c>
      <c r="K11" s="3">
        <f t="shared" si="4"/>
        <v>4623</v>
      </c>
      <c r="L11" s="3">
        <f t="shared" si="2"/>
        <v>-1165</v>
      </c>
      <c r="M11" s="3">
        <f t="shared" si="2"/>
        <v>-4616</v>
      </c>
    </row>
    <row r="12" spans="1:13" x14ac:dyDescent="0.2">
      <c r="A12" s="2">
        <v>10</v>
      </c>
      <c r="B12" s="4">
        <v>2617</v>
      </c>
      <c r="C12" s="2">
        <v>452</v>
      </c>
      <c r="D12" s="2" t="s">
        <v>55</v>
      </c>
      <c r="E12" s="4">
        <v>1498</v>
      </c>
      <c r="F12" s="2">
        <v>163</v>
      </c>
      <c r="G12" s="2" t="s">
        <v>366</v>
      </c>
      <c r="H12" s="8">
        <f t="shared" si="0"/>
        <v>3069</v>
      </c>
      <c r="I12" s="9">
        <f t="shared" si="3"/>
        <v>12308</v>
      </c>
      <c r="J12" s="4">
        <f t="shared" si="1"/>
        <v>1661</v>
      </c>
      <c r="K12" s="3">
        <f t="shared" si="4"/>
        <v>6284</v>
      </c>
      <c r="L12" s="3">
        <f t="shared" si="2"/>
        <v>-1408</v>
      </c>
      <c r="M12" s="3">
        <f t="shared" si="2"/>
        <v>-6024</v>
      </c>
    </row>
    <row r="13" spans="1:13" x14ac:dyDescent="0.2">
      <c r="A13" s="2">
        <v>11</v>
      </c>
      <c r="B13" s="4">
        <v>3241</v>
      </c>
      <c r="C13" s="2">
        <v>587</v>
      </c>
      <c r="D13" s="2" t="s">
        <v>272</v>
      </c>
      <c r="E13" s="4">
        <v>1928</v>
      </c>
      <c r="F13" s="2">
        <v>214</v>
      </c>
      <c r="G13" s="2" t="s">
        <v>54</v>
      </c>
      <c r="H13" s="8">
        <f t="shared" si="0"/>
        <v>3828</v>
      </c>
      <c r="I13" s="9">
        <f t="shared" si="3"/>
        <v>16136</v>
      </c>
      <c r="J13" s="4">
        <f t="shared" si="1"/>
        <v>2142</v>
      </c>
      <c r="K13" s="3">
        <f t="shared" si="4"/>
        <v>8426</v>
      </c>
      <c r="L13" s="3">
        <f t="shared" si="2"/>
        <v>-1686</v>
      </c>
      <c r="M13" s="3">
        <f t="shared" si="2"/>
        <v>-7710</v>
      </c>
    </row>
    <row r="14" spans="1:13" x14ac:dyDescent="0.2">
      <c r="A14" s="2">
        <v>12</v>
      </c>
      <c r="B14" s="4">
        <v>3990</v>
      </c>
      <c r="C14" s="2">
        <v>764</v>
      </c>
      <c r="D14" s="2" t="s">
        <v>448</v>
      </c>
      <c r="E14" s="4">
        <v>2465</v>
      </c>
      <c r="F14" s="2">
        <v>285</v>
      </c>
      <c r="G14" s="2" t="s">
        <v>480</v>
      </c>
      <c r="H14" s="8">
        <f t="shared" si="0"/>
        <v>4754</v>
      </c>
      <c r="I14" s="9">
        <f t="shared" si="3"/>
        <v>20890</v>
      </c>
      <c r="J14" s="4">
        <f t="shared" si="1"/>
        <v>2750</v>
      </c>
      <c r="K14" s="3">
        <f t="shared" si="4"/>
        <v>11176</v>
      </c>
      <c r="L14" s="3">
        <f t="shared" si="2"/>
        <v>-2004</v>
      </c>
      <c r="M14" s="3">
        <f t="shared" si="2"/>
        <v>-9714</v>
      </c>
    </row>
    <row r="15" spans="1:13" x14ac:dyDescent="0.2">
      <c r="A15" s="2">
        <v>13</v>
      </c>
      <c r="B15" s="4">
        <v>4888</v>
      </c>
      <c r="C15" s="2">
        <v>993</v>
      </c>
      <c r="D15" s="2" t="s">
        <v>449</v>
      </c>
      <c r="E15" s="4">
        <v>3132</v>
      </c>
      <c r="F15" s="2">
        <v>382</v>
      </c>
      <c r="G15" s="2" t="s">
        <v>481</v>
      </c>
      <c r="H15" s="8">
        <f t="shared" si="0"/>
        <v>5881</v>
      </c>
      <c r="I15" s="9">
        <f t="shared" si="3"/>
        <v>26771</v>
      </c>
      <c r="J15" s="4">
        <f t="shared" si="1"/>
        <v>3514</v>
      </c>
      <c r="K15" s="3">
        <f t="shared" si="4"/>
        <v>14690</v>
      </c>
      <c r="L15" s="3">
        <f t="shared" si="2"/>
        <v>-2367</v>
      </c>
      <c r="M15" s="3">
        <f t="shared" si="2"/>
        <v>-12081</v>
      </c>
    </row>
    <row r="16" spans="1:13" x14ac:dyDescent="0.2">
      <c r="A16" s="2">
        <v>14</v>
      </c>
      <c r="B16" s="4">
        <v>5967</v>
      </c>
      <c r="C16" s="4">
        <v>1290</v>
      </c>
      <c r="D16" s="2" t="s">
        <v>450</v>
      </c>
      <c r="E16" s="4">
        <v>3958</v>
      </c>
      <c r="F16" s="2">
        <v>514</v>
      </c>
      <c r="G16" s="2" t="s">
        <v>482</v>
      </c>
      <c r="H16" s="8">
        <f t="shared" si="0"/>
        <v>7257</v>
      </c>
      <c r="I16" s="9">
        <f t="shared" si="3"/>
        <v>34028</v>
      </c>
      <c r="J16" s="4">
        <f t="shared" si="1"/>
        <v>4472</v>
      </c>
      <c r="K16" s="3">
        <f t="shared" si="4"/>
        <v>19162</v>
      </c>
      <c r="L16" s="3">
        <f t="shared" si="2"/>
        <v>-2785</v>
      </c>
      <c r="M16" s="3">
        <f t="shared" si="2"/>
        <v>-14866</v>
      </c>
    </row>
    <row r="17" spans="1:13" x14ac:dyDescent="0.2">
      <c r="A17" s="2">
        <v>15</v>
      </c>
      <c r="B17" s="4">
        <v>7261</v>
      </c>
      <c r="C17" s="4">
        <v>1677</v>
      </c>
      <c r="D17" s="2" t="s">
        <v>451</v>
      </c>
      <c r="E17" s="4">
        <v>4979</v>
      </c>
      <c r="F17" s="2">
        <v>694</v>
      </c>
      <c r="G17" s="2" t="s">
        <v>149</v>
      </c>
      <c r="H17" s="8">
        <f t="shared" si="0"/>
        <v>8938</v>
      </c>
      <c r="I17" s="9">
        <f t="shared" si="3"/>
        <v>42966</v>
      </c>
      <c r="J17" s="4">
        <f t="shared" si="1"/>
        <v>5673</v>
      </c>
      <c r="K17" s="3">
        <f t="shared" si="4"/>
        <v>24835</v>
      </c>
      <c r="L17" s="3">
        <f t="shared" si="2"/>
        <v>-3265</v>
      </c>
      <c r="M17" s="3">
        <f t="shared" si="2"/>
        <v>-18131</v>
      </c>
    </row>
    <row r="18" spans="1:13" x14ac:dyDescent="0.2">
      <c r="A18" s="2">
        <v>16</v>
      </c>
      <c r="B18" s="4">
        <v>8814</v>
      </c>
      <c r="C18" s="4">
        <v>2181</v>
      </c>
      <c r="D18" s="2" t="s">
        <v>452</v>
      </c>
      <c r="E18" s="4">
        <v>6238</v>
      </c>
      <c r="F18" s="2">
        <v>937</v>
      </c>
      <c r="G18" s="2" t="s">
        <v>102</v>
      </c>
      <c r="H18" s="8">
        <f t="shared" si="0"/>
        <v>10995</v>
      </c>
      <c r="I18" s="9">
        <f t="shared" si="3"/>
        <v>53961</v>
      </c>
      <c r="J18" s="4">
        <f t="shared" si="1"/>
        <v>7175</v>
      </c>
      <c r="K18" s="3">
        <f t="shared" si="4"/>
        <v>32010</v>
      </c>
      <c r="L18" s="3">
        <f t="shared" si="2"/>
        <v>-3820</v>
      </c>
      <c r="M18" s="3">
        <f t="shared" si="2"/>
        <v>-21951</v>
      </c>
    </row>
    <row r="19" spans="1:13" x14ac:dyDescent="0.2">
      <c r="A19" s="2">
        <v>17</v>
      </c>
      <c r="B19" s="4">
        <v>10678</v>
      </c>
      <c r="C19" s="4">
        <v>2835</v>
      </c>
      <c r="D19" s="2" t="s">
        <v>239</v>
      </c>
      <c r="E19" s="4">
        <v>7786</v>
      </c>
      <c r="F19" s="4">
        <v>1266</v>
      </c>
      <c r="G19" s="2" t="s">
        <v>483</v>
      </c>
      <c r="H19" s="8">
        <f t="shared" si="0"/>
        <v>13513</v>
      </c>
      <c r="I19" s="9">
        <f t="shared" si="3"/>
        <v>67474</v>
      </c>
      <c r="J19" s="4">
        <f t="shared" si="1"/>
        <v>9052</v>
      </c>
      <c r="K19" s="3">
        <f t="shared" si="4"/>
        <v>41062</v>
      </c>
      <c r="L19" s="3">
        <f t="shared" si="2"/>
        <v>-4461</v>
      </c>
      <c r="M19" s="3">
        <f t="shared" si="2"/>
        <v>-26412</v>
      </c>
    </row>
    <row r="20" spans="1:13" x14ac:dyDescent="0.2">
      <c r="A20" s="2">
        <v>18</v>
      </c>
      <c r="B20" s="4">
        <v>12914</v>
      </c>
      <c r="C20" s="4">
        <v>3685</v>
      </c>
      <c r="D20" s="2" t="s">
        <v>453</v>
      </c>
      <c r="E20" s="4">
        <v>9687</v>
      </c>
      <c r="F20" s="4">
        <v>1711</v>
      </c>
      <c r="G20" s="2" t="s">
        <v>484</v>
      </c>
      <c r="H20" s="8">
        <f t="shared" si="0"/>
        <v>16599</v>
      </c>
      <c r="I20" s="9">
        <f t="shared" si="3"/>
        <v>84073</v>
      </c>
      <c r="J20" s="4">
        <f t="shared" si="1"/>
        <v>11398</v>
      </c>
      <c r="K20" s="3">
        <f t="shared" si="4"/>
        <v>52460</v>
      </c>
      <c r="L20" s="3">
        <f t="shared" ref="L20:M52" si="5">J20-H20</f>
        <v>-5201</v>
      </c>
      <c r="M20" s="3">
        <f t="shared" si="5"/>
        <v>-31613</v>
      </c>
    </row>
    <row r="21" spans="1:13" x14ac:dyDescent="0.2">
      <c r="A21" s="2">
        <v>19</v>
      </c>
      <c r="B21" s="4">
        <v>15598</v>
      </c>
      <c r="C21" s="4">
        <v>4791</v>
      </c>
      <c r="D21" s="2" t="s">
        <v>454</v>
      </c>
      <c r="E21" s="4">
        <v>12018</v>
      </c>
      <c r="F21" s="4">
        <v>2309</v>
      </c>
      <c r="G21" s="2" t="s">
        <v>104</v>
      </c>
      <c r="H21" s="8">
        <f t="shared" si="0"/>
        <v>20389</v>
      </c>
      <c r="I21" s="9">
        <f t="shared" si="3"/>
        <v>104462</v>
      </c>
      <c r="J21" s="4">
        <f t="shared" si="1"/>
        <v>14327</v>
      </c>
      <c r="K21" s="3">
        <f t="shared" si="4"/>
        <v>66787</v>
      </c>
      <c r="L21" s="3">
        <f t="shared" si="5"/>
        <v>-6062</v>
      </c>
      <c r="M21" s="3">
        <f t="shared" si="5"/>
        <v>-37675</v>
      </c>
    </row>
    <row r="22" spans="1:13" x14ac:dyDescent="0.2">
      <c r="A22" s="2">
        <v>20</v>
      </c>
      <c r="B22" s="4">
        <v>18818</v>
      </c>
      <c r="C22" s="4">
        <v>6228</v>
      </c>
      <c r="D22" s="2" t="s">
        <v>455</v>
      </c>
      <c r="E22" s="4">
        <v>14869</v>
      </c>
      <c r="F22" s="4">
        <v>3112</v>
      </c>
      <c r="G22" s="2" t="s">
        <v>485</v>
      </c>
      <c r="H22" s="8">
        <f t="shared" si="0"/>
        <v>25046</v>
      </c>
      <c r="I22" s="9">
        <f t="shared" si="3"/>
        <v>129508</v>
      </c>
      <c r="J22" s="4">
        <f t="shared" si="1"/>
        <v>17981</v>
      </c>
      <c r="K22" s="3">
        <f t="shared" si="4"/>
        <v>84768</v>
      </c>
      <c r="L22" s="3">
        <f t="shared" si="5"/>
        <v>-7065</v>
      </c>
      <c r="M22" s="3">
        <f t="shared" si="5"/>
        <v>-44740</v>
      </c>
    </row>
    <row r="23" spans="1:13" x14ac:dyDescent="0.2">
      <c r="A23" s="2">
        <v>21</v>
      </c>
      <c r="B23" s="4">
        <v>22683</v>
      </c>
      <c r="C23" s="4">
        <v>8097</v>
      </c>
      <c r="D23" s="2" t="s">
        <v>456</v>
      </c>
      <c r="E23" s="4">
        <v>18352</v>
      </c>
      <c r="F23" s="4">
        <v>4189</v>
      </c>
      <c r="G23" s="2" t="s">
        <v>486</v>
      </c>
      <c r="H23" s="8">
        <f t="shared" si="0"/>
        <v>30780</v>
      </c>
      <c r="I23" s="9">
        <f t="shared" si="3"/>
        <v>160288</v>
      </c>
      <c r="J23" s="4">
        <f t="shared" si="1"/>
        <v>22541</v>
      </c>
      <c r="K23" s="3">
        <f t="shared" si="4"/>
        <v>107309</v>
      </c>
      <c r="L23" s="3">
        <f t="shared" si="5"/>
        <v>-8239</v>
      </c>
      <c r="M23" s="3">
        <f t="shared" si="5"/>
        <v>-52979</v>
      </c>
    </row>
    <row r="24" spans="1:13" x14ac:dyDescent="0.2">
      <c r="A24" s="2">
        <v>22</v>
      </c>
      <c r="B24" s="4">
        <v>27320</v>
      </c>
      <c r="C24" s="4">
        <v>10526</v>
      </c>
      <c r="D24" s="2" t="s">
        <v>457</v>
      </c>
      <c r="E24" s="4">
        <v>22602</v>
      </c>
      <c r="F24" s="4">
        <v>5632</v>
      </c>
      <c r="G24" s="2" t="s">
        <v>455</v>
      </c>
      <c r="H24" s="8">
        <f t="shared" si="0"/>
        <v>37846</v>
      </c>
      <c r="I24" s="9">
        <f t="shared" si="3"/>
        <v>198134</v>
      </c>
      <c r="J24" s="4">
        <f t="shared" si="1"/>
        <v>28234</v>
      </c>
      <c r="K24" s="3">
        <f t="shared" si="4"/>
        <v>135543</v>
      </c>
      <c r="L24" s="3">
        <f t="shared" si="5"/>
        <v>-9612</v>
      </c>
      <c r="M24" s="3">
        <f t="shared" si="5"/>
        <v>-62591</v>
      </c>
    </row>
    <row r="25" spans="1:13" x14ac:dyDescent="0.2">
      <c r="A25" s="2">
        <v>23</v>
      </c>
      <c r="B25" s="4">
        <v>32885</v>
      </c>
      <c r="C25" s="4">
        <v>13684</v>
      </c>
      <c r="D25" s="2" t="s">
        <v>458</v>
      </c>
      <c r="E25" s="4">
        <v>27781</v>
      </c>
      <c r="F25" s="4">
        <v>7560</v>
      </c>
      <c r="G25" s="2" t="s">
        <v>487</v>
      </c>
      <c r="H25" s="8">
        <f t="shared" si="0"/>
        <v>46569</v>
      </c>
      <c r="I25" s="9">
        <f t="shared" si="3"/>
        <v>244703</v>
      </c>
      <c r="J25" s="4">
        <f t="shared" si="1"/>
        <v>35341</v>
      </c>
      <c r="K25" s="3">
        <f t="shared" si="4"/>
        <v>170884</v>
      </c>
      <c r="L25" s="3">
        <f t="shared" si="5"/>
        <v>-11228</v>
      </c>
      <c r="M25" s="3">
        <f t="shared" si="5"/>
        <v>-73819</v>
      </c>
    </row>
    <row r="26" spans="1:13" x14ac:dyDescent="0.2">
      <c r="A26" s="2">
        <v>24</v>
      </c>
      <c r="B26" s="4">
        <v>39562</v>
      </c>
      <c r="C26" s="4">
        <v>17789</v>
      </c>
      <c r="D26" s="2" t="s">
        <v>459</v>
      </c>
      <c r="E26" s="4">
        <v>34083</v>
      </c>
      <c r="F26" s="4">
        <v>10133</v>
      </c>
      <c r="G26" s="2" t="s">
        <v>488</v>
      </c>
      <c r="H26" s="8">
        <f t="shared" si="0"/>
        <v>57351</v>
      </c>
      <c r="I26" s="9">
        <f t="shared" si="3"/>
        <v>302054</v>
      </c>
      <c r="J26" s="4">
        <f t="shared" si="1"/>
        <v>44216</v>
      </c>
      <c r="K26" s="3">
        <f t="shared" si="4"/>
        <v>215100</v>
      </c>
      <c r="L26" s="3">
        <f t="shared" si="5"/>
        <v>-13135</v>
      </c>
      <c r="M26" s="3">
        <f t="shared" si="5"/>
        <v>-86954</v>
      </c>
    </row>
    <row r="27" spans="1:13" x14ac:dyDescent="0.2">
      <c r="A27" s="2">
        <v>25</v>
      </c>
      <c r="B27" s="4">
        <v>47576</v>
      </c>
      <c r="C27" s="4">
        <v>23125</v>
      </c>
      <c r="D27" s="2" t="s">
        <v>460</v>
      </c>
      <c r="E27" s="4">
        <v>41743</v>
      </c>
      <c r="F27" s="4">
        <v>13564</v>
      </c>
      <c r="G27" s="2" t="s">
        <v>489</v>
      </c>
      <c r="H27" s="8">
        <f t="shared" si="0"/>
        <v>70701</v>
      </c>
      <c r="I27" s="9">
        <f t="shared" si="3"/>
        <v>372755</v>
      </c>
      <c r="J27" s="4">
        <f t="shared" si="1"/>
        <v>55307</v>
      </c>
      <c r="K27" s="3">
        <f t="shared" si="4"/>
        <v>270407</v>
      </c>
      <c r="L27" s="3">
        <f t="shared" si="5"/>
        <v>-15394</v>
      </c>
      <c r="M27" s="3">
        <f t="shared" si="5"/>
        <v>-102348</v>
      </c>
    </row>
    <row r="28" spans="1:13" x14ac:dyDescent="0.2">
      <c r="A28" s="2">
        <v>26</v>
      </c>
      <c r="B28" s="4">
        <v>57192</v>
      </c>
      <c r="C28" s="4">
        <v>30063</v>
      </c>
      <c r="D28" s="2" t="s">
        <v>461</v>
      </c>
      <c r="E28" s="4">
        <v>51045</v>
      </c>
      <c r="F28" s="4">
        <v>18131</v>
      </c>
      <c r="G28" s="2" t="s">
        <v>490</v>
      </c>
      <c r="H28" s="8">
        <f t="shared" si="0"/>
        <v>87255</v>
      </c>
      <c r="I28" s="9">
        <f t="shared" si="3"/>
        <v>460010</v>
      </c>
      <c r="J28" s="4">
        <f t="shared" si="1"/>
        <v>69176</v>
      </c>
      <c r="K28" s="3">
        <f t="shared" si="4"/>
        <v>339583</v>
      </c>
      <c r="L28" s="3">
        <f t="shared" si="5"/>
        <v>-18079</v>
      </c>
      <c r="M28" s="3">
        <f t="shared" si="5"/>
        <v>-120427</v>
      </c>
    </row>
    <row r="29" spans="1:13" x14ac:dyDescent="0.2">
      <c r="A29" s="2">
        <v>27</v>
      </c>
      <c r="B29" s="4">
        <v>68731</v>
      </c>
      <c r="C29" s="4">
        <v>39082</v>
      </c>
      <c r="D29" s="2" t="s">
        <v>462</v>
      </c>
      <c r="E29" s="4">
        <v>62330</v>
      </c>
      <c r="F29" s="4">
        <v>24205</v>
      </c>
      <c r="G29" s="2" t="s">
        <v>491</v>
      </c>
      <c r="H29" s="8">
        <f t="shared" si="0"/>
        <v>107813</v>
      </c>
      <c r="I29" s="9">
        <f t="shared" si="3"/>
        <v>567823</v>
      </c>
      <c r="J29" s="4">
        <f t="shared" si="1"/>
        <v>86535</v>
      </c>
      <c r="K29" s="3">
        <f t="shared" si="4"/>
        <v>426118</v>
      </c>
      <c r="L29" s="3">
        <f t="shared" si="5"/>
        <v>-21278</v>
      </c>
      <c r="M29" s="3">
        <f t="shared" si="5"/>
        <v>-141705</v>
      </c>
    </row>
    <row r="30" spans="1:13" x14ac:dyDescent="0.2">
      <c r="A30" s="2">
        <v>28</v>
      </c>
      <c r="B30" s="4">
        <v>82578</v>
      </c>
      <c r="C30" s="4">
        <v>50806</v>
      </c>
      <c r="D30" s="2" t="s">
        <v>463</v>
      </c>
      <c r="E30" s="4">
        <v>76006</v>
      </c>
      <c r="F30" s="4">
        <v>32274</v>
      </c>
      <c r="G30" s="2" t="s">
        <v>492</v>
      </c>
      <c r="H30" s="8">
        <f t="shared" si="0"/>
        <v>133384</v>
      </c>
      <c r="I30" s="9">
        <f t="shared" si="3"/>
        <v>701207</v>
      </c>
      <c r="J30" s="4">
        <f t="shared" si="1"/>
        <v>108280</v>
      </c>
      <c r="K30" s="3">
        <f t="shared" si="4"/>
        <v>534398</v>
      </c>
      <c r="L30" s="3">
        <f t="shared" si="5"/>
        <v>-25104</v>
      </c>
      <c r="M30" s="3">
        <f t="shared" si="5"/>
        <v>-166809</v>
      </c>
    </row>
    <row r="31" spans="1:13" x14ac:dyDescent="0.2">
      <c r="A31" s="2">
        <v>29</v>
      </c>
      <c r="B31" s="4">
        <v>99194</v>
      </c>
      <c r="C31" s="4">
        <v>66048</v>
      </c>
      <c r="D31" s="2" t="s">
        <v>189</v>
      </c>
      <c r="E31" s="4">
        <v>92566</v>
      </c>
      <c r="F31" s="4">
        <v>42982</v>
      </c>
      <c r="G31" s="2" t="s">
        <v>493</v>
      </c>
      <c r="H31" s="8">
        <f t="shared" si="0"/>
        <v>165242</v>
      </c>
      <c r="I31" s="9">
        <f t="shared" si="3"/>
        <v>866449</v>
      </c>
      <c r="J31" s="4">
        <f t="shared" si="1"/>
        <v>135548</v>
      </c>
      <c r="K31" s="3">
        <f t="shared" si="4"/>
        <v>669946</v>
      </c>
      <c r="L31" s="3">
        <f t="shared" si="5"/>
        <v>-29694</v>
      </c>
      <c r="M31" s="3">
        <f t="shared" si="5"/>
        <v>-196503</v>
      </c>
    </row>
    <row r="32" spans="1:13" x14ac:dyDescent="0.2">
      <c r="A32" s="2">
        <v>30</v>
      </c>
      <c r="B32" s="4">
        <v>119134</v>
      </c>
      <c r="C32" s="4">
        <v>85862</v>
      </c>
      <c r="D32" s="2" t="s">
        <v>464</v>
      </c>
      <c r="E32" s="4">
        <v>112602</v>
      </c>
      <c r="F32" s="4">
        <v>57179</v>
      </c>
      <c r="G32" s="2" t="s">
        <v>494</v>
      </c>
      <c r="H32" s="8">
        <f t="shared" si="0"/>
        <v>204996</v>
      </c>
      <c r="I32" s="9">
        <f t="shared" si="3"/>
        <v>1071445</v>
      </c>
      <c r="J32" s="4">
        <f t="shared" si="1"/>
        <v>169781</v>
      </c>
      <c r="K32" s="3">
        <f t="shared" si="4"/>
        <v>839727</v>
      </c>
      <c r="L32" s="3">
        <f t="shared" si="5"/>
        <v>-35215</v>
      </c>
      <c r="M32" s="3">
        <f t="shared" si="5"/>
        <v>-231718</v>
      </c>
    </row>
    <row r="33" spans="1:13" x14ac:dyDescent="0.2">
      <c r="A33" s="2">
        <v>31</v>
      </c>
      <c r="B33" s="4">
        <v>143061</v>
      </c>
      <c r="C33" s="4">
        <v>111621</v>
      </c>
      <c r="D33" s="2" t="s">
        <v>465</v>
      </c>
      <c r="E33" s="4">
        <v>136825</v>
      </c>
      <c r="F33" s="4">
        <v>75986</v>
      </c>
      <c r="G33" s="2" t="s">
        <v>495</v>
      </c>
      <c r="H33" s="8">
        <f t="shared" si="0"/>
        <v>254682</v>
      </c>
      <c r="I33" s="9">
        <f t="shared" si="3"/>
        <v>1326127</v>
      </c>
      <c r="J33" s="4">
        <f t="shared" si="1"/>
        <v>212811</v>
      </c>
      <c r="K33" s="3">
        <f t="shared" si="4"/>
        <v>1052538</v>
      </c>
      <c r="L33" s="3">
        <f t="shared" si="5"/>
        <v>-41871</v>
      </c>
      <c r="M33" s="3">
        <f t="shared" si="5"/>
        <v>-273589</v>
      </c>
    </row>
    <row r="34" spans="1:13" x14ac:dyDescent="0.2">
      <c r="A34" s="2">
        <v>32</v>
      </c>
      <c r="B34" s="4">
        <v>171774</v>
      </c>
      <c r="C34" s="4">
        <v>145107</v>
      </c>
      <c r="D34" s="2" t="s">
        <v>466</v>
      </c>
      <c r="E34" s="4">
        <v>166086</v>
      </c>
      <c r="F34" s="4">
        <v>100877</v>
      </c>
      <c r="G34" s="2" t="s">
        <v>496</v>
      </c>
      <c r="H34" s="8">
        <f t="shared" si="0"/>
        <v>316881</v>
      </c>
      <c r="I34" s="9">
        <f t="shared" si="3"/>
        <v>1643008</v>
      </c>
      <c r="J34" s="4">
        <f t="shared" si="1"/>
        <v>266963</v>
      </c>
      <c r="K34" s="3">
        <f t="shared" si="4"/>
        <v>1319501</v>
      </c>
      <c r="L34" s="3">
        <f t="shared" si="5"/>
        <v>-49918</v>
      </c>
      <c r="M34" s="3">
        <f t="shared" si="5"/>
        <v>-323507</v>
      </c>
    </row>
    <row r="35" spans="1:13" x14ac:dyDescent="0.2">
      <c r="A35" s="2">
        <v>33</v>
      </c>
      <c r="B35" s="4">
        <v>206230</v>
      </c>
      <c r="C35" s="4">
        <v>188640</v>
      </c>
      <c r="D35" s="2" t="s">
        <v>467</v>
      </c>
      <c r="E35" s="4">
        <v>201409</v>
      </c>
      <c r="F35" s="4">
        <v>133796</v>
      </c>
      <c r="G35" s="2" t="s">
        <v>285</v>
      </c>
      <c r="H35" s="8">
        <f t="shared" si="0"/>
        <v>394870</v>
      </c>
      <c r="I35" s="9">
        <f t="shared" si="3"/>
        <v>2037878</v>
      </c>
      <c r="J35" s="4">
        <f t="shared" si="1"/>
        <v>335205</v>
      </c>
      <c r="K35" s="3">
        <f t="shared" si="4"/>
        <v>1654706</v>
      </c>
      <c r="L35" s="3">
        <f t="shared" si="5"/>
        <v>-59665</v>
      </c>
      <c r="M35" s="3">
        <f t="shared" si="5"/>
        <v>-383172</v>
      </c>
    </row>
    <row r="36" spans="1:13" x14ac:dyDescent="0.2">
      <c r="A36" s="2">
        <v>34</v>
      </c>
      <c r="B36" s="4">
        <v>247577</v>
      </c>
      <c r="C36" s="4">
        <v>245232</v>
      </c>
      <c r="D36" s="2" t="s">
        <v>468</v>
      </c>
      <c r="E36" s="4">
        <v>244022</v>
      </c>
      <c r="F36" s="4">
        <v>177298</v>
      </c>
      <c r="G36" s="2" t="s">
        <v>497</v>
      </c>
      <c r="H36" s="8">
        <f t="shared" si="0"/>
        <v>492809</v>
      </c>
      <c r="I36" s="9">
        <f t="shared" si="3"/>
        <v>2530687</v>
      </c>
      <c r="J36" s="4">
        <f t="shared" si="1"/>
        <v>421320</v>
      </c>
      <c r="K36" s="3">
        <f t="shared" si="4"/>
        <v>2076026</v>
      </c>
      <c r="L36" s="3">
        <f t="shared" si="5"/>
        <v>-71489</v>
      </c>
      <c r="M36" s="3">
        <f t="shared" si="5"/>
        <v>-454661</v>
      </c>
    </row>
    <row r="37" spans="1:13" x14ac:dyDescent="0.2">
      <c r="A37" s="2">
        <v>35</v>
      </c>
      <c r="B37" s="4">
        <v>297193</v>
      </c>
      <c r="C37" s="4">
        <v>318801</v>
      </c>
      <c r="D37" s="2" t="s">
        <v>469</v>
      </c>
      <c r="E37" s="4">
        <v>295397</v>
      </c>
      <c r="F37" s="4">
        <v>234745</v>
      </c>
      <c r="G37" s="2" t="s">
        <v>498</v>
      </c>
      <c r="H37" s="8">
        <f t="shared" si="0"/>
        <v>615994</v>
      </c>
      <c r="I37" s="9">
        <f t="shared" si="3"/>
        <v>3146681</v>
      </c>
      <c r="J37" s="4">
        <f t="shared" si="1"/>
        <v>530142</v>
      </c>
      <c r="K37" s="3">
        <f t="shared" si="4"/>
        <v>2606168</v>
      </c>
      <c r="L37" s="3">
        <f t="shared" si="5"/>
        <v>-85852</v>
      </c>
      <c r="M37" s="3">
        <f t="shared" si="5"/>
        <v>-540513</v>
      </c>
    </row>
    <row r="38" spans="1:13" x14ac:dyDescent="0.2">
      <c r="A38" s="2">
        <v>36</v>
      </c>
      <c r="B38" s="4">
        <v>356732</v>
      </c>
      <c r="C38" s="4">
        <v>414441</v>
      </c>
      <c r="D38" s="2" t="s">
        <v>470</v>
      </c>
      <c r="E38" s="4">
        <v>357297</v>
      </c>
      <c r="F38" s="4">
        <v>310557</v>
      </c>
      <c r="G38" s="2" t="s">
        <v>499</v>
      </c>
      <c r="H38" s="8">
        <f t="shared" si="0"/>
        <v>771173</v>
      </c>
      <c r="I38" s="9">
        <f t="shared" si="3"/>
        <v>3917854</v>
      </c>
      <c r="J38" s="4">
        <f t="shared" si="1"/>
        <v>667854</v>
      </c>
      <c r="K38" s="3">
        <f t="shared" si="4"/>
        <v>3274022</v>
      </c>
      <c r="L38" s="3">
        <f t="shared" si="5"/>
        <v>-103319</v>
      </c>
      <c r="M38" s="3">
        <f t="shared" si="5"/>
        <v>-643832</v>
      </c>
    </row>
    <row r="39" spans="1:13" x14ac:dyDescent="0.2">
      <c r="A39" s="2">
        <v>37</v>
      </c>
      <c r="B39" s="4">
        <v>428179</v>
      </c>
      <c r="C39" s="4">
        <v>538774</v>
      </c>
      <c r="D39" s="2" t="s">
        <v>471</v>
      </c>
      <c r="E39" s="4">
        <v>431836</v>
      </c>
      <c r="F39" s="4">
        <v>410539</v>
      </c>
      <c r="G39" s="2" t="s">
        <v>500</v>
      </c>
      <c r="H39" s="8">
        <f t="shared" si="0"/>
        <v>966953</v>
      </c>
      <c r="I39" s="9">
        <f t="shared" si="3"/>
        <v>4884807</v>
      </c>
      <c r="J39" s="4">
        <f t="shared" si="1"/>
        <v>842375</v>
      </c>
      <c r="K39" s="3">
        <f t="shared" si="4"/>
        <v>4116397</v>
      </c>
      <c r="L39" s="3">
        <f t="shared" si="5"/>
        <v>-124578</v>
      </c>
      <c r="M39" s="3">
        <f t="shared" si="5"/>
        <v>-768410</v>
      </c>
    </row>
    <row r="40" spans="1:13" x14ac:dyDescent="0.2">
      <c r="A40" s="2">
        <v>38</v>
      </c>
      <c r="B40" s="4">
        <v>513916</v>
      </c>
      <c r="C40" s="4">
        <v>700406</v>
      </c>
      <c r="D40" s="2" t="s">
        <v>472</v>
      </c>
      <c r="E40" s="4">
        <v>521545</v>
      </c>
      <c r="F40" s="4">
        <v>542318</v>
      </c>
      <c r="G40" s="2" t="s">
        <v>501</v>
      </c>
      <c r="H40" s="8">
        <f t="shared" si="0"/>
        <v>1214322</v>
      </c>
      <c r="I40" s="9">
        <f t="shared" si="3"/>
        <v>6099129</v>
      </c>
      <c r="J40" s="4">
        <f t="shared" si="1"/>
        <v>1063863</v>
      </c>
      <c r="K40" s="3">
        <f t="shared" si="4"/>
        <v>5180260</v>
      </c>
      <c r="L40" s="3">
        <f t="shared" si="5"/>
        <v>-150459</v>
      </c>
      <c r="M40" s="3">
        <f t="shared" si="5"/>
        <v>-918869</v>
      </c>
    </row>
    <row r="41" spans="1:13" x14ac:dyDescent="0.2">
      <c r="A41" s="2">
        <v>39</v>
      </c>
      <c r="B41" s="4">
        <v>616800</v>
      </c>
      <c r="C41" s="4">
        <v>910528</v>
      </c>
      <c r="D41" s="2" t="s">
        <v>116</v>
      </c>
      <c r="E41" s="4">
        <v>629456</v>
      </c>
      <c r="F41" s="4">
        <v>715903</v>
      </c>
      <c r="G41" s="2" t="s">
        <v>25</v>
      </c>
      <c r="H41" s="8">
        <f t="shared" si="0"/>
        <v>1527328</v>
      </c>
      <c r="I41" s="9">
        <f t="shared" si="3"/>
        <v>7626457</v>
      </c>
      <c r="J41" s="4">
        <f t="shared" si="1"/>
        <v>1345359</v>
      </c>
      <c r="K41" s="3">
        <f t="shared" si="4"/>
        <v>6525619</v>
      </c>
      <c r="L41" s="3">
        <f t="shared" si="5"/>
        <v>-181969</v>
      </c>
      <c r="M41" s="3">
        <f t="shared" si="5"/>
        <v>-1100838</v>
      </c>
    </row>
    <row r="42" spans="1:13" x14ac:dyDescent="0.2">
      <c r="A42" s="2">
        <v>40</v>
      </c>
      <c r="B42" s="4">
        <v>740261</v>
      </c>
      <c r="C42" s="4">
        <v>1183686</v>
      </c>
      <c r="D42" s="2" t="s">
        <v>254</v>
      </c>
      <c r="E42" s="4">
        <v>759197</v>
      </c>
      <c r="F42" s="4">
        <v>944434</v>
      </c>
      <c r="G42" s="2" t="s">
        <v>254</v>
      </c>
      <c r="H42" s="8">
        <f t="shared" si="0"/>
        <v>1923947</v>
      </c>
      <c r="I42" s="9">
        <f t="shared" si="3"/>
        <v>9550404</v>
      </c>
      <c r="J42" s="4">
        <f t="shared" si="1"/>
        <v>1703631</v>
      </c>
      <c r="K42" s="3">
        <f t="shared" si="4"/>
        <v>8229250</v>
      </c>
      <c r="L42" s="3">
        <f t="shared" si="5"/>
        <v>-220316</v>
      </c>
      <c r="M42" s="3">
        <f t="shared" si="5"/>
        <v>-1321154</v>
      </c>
    </row>
    <row r="43" spans="1:13" x14ac:dyDescent="0.2">
      <c r="A43" s="2">
        <v>41</v>
      </c>
      <c r="B43" s="4">
        <v>888414</v>
      </c>
      <c r="C43" s="4">
        <v>1538792</v>
      </c>
      <c r="D43" s="2" t="s">
        <v>26</v>
      </c>
      <c r="E43" s="4">
        <v>915107</v>
      </c>
      <c r="F43" s="4">
        <v>1245140</v>
      </c>
      <c r="G43" s="2" t="s">
        <v>26</v>
      </c>
      <c r="H43" s="8">
        <f t="shared" si="0"/>
        <v>2427206</v>
      </c>
      <c r="I43" s="9">
        <f t="shared" si="3"/>
        <v>11977610</v>
      </c>
      <c r="J43" s="4">
        <f t="shared" si="1"/>
        <v>2160247</v>
      </c>
      <c r="K43" s="3">
        <f t="shared" si="4"/>
        <v>10389497</v>
      </c>
      <c r="L43" s="3">
        <f t="shared" si="5"/>
        <v>-266959</v>
      </c>
      <c r="M43" s="3">
        <f t="shared" si="5"/>
        <v>-1588113</v>
      </c>
    </row>
    <row r="44" spans="1:13" x14ac:dyDescent="0.2">
      <c r="A44" s="2">
        <v>42</v>
      </c>
      <c r="B44" s="4">
        <v>1066197</v>
      </c>
      <c r="C44" s="4">
        <v>2000429</v>
      </c>
      <c r="D44" s="2" t="s">
        <v>441</v>
      </c>
      <c r="E44" s="4">
        <v>1102382</v>
      </c>
      <c r="F44" s="4">
        <v>1640619</v>
      </c>
      <c r="G44" s="2" t="s">
        <v>441</v>
      </c>
      <c r="H44" s="8">
        <f t="shared" si="0"/>
        <v>3066626</v>
      </c>
      <c r="I44" s="9">
        <f t="shared" si="3"/>
        <v>15044236</v>
      </c>
      <c r="J44" s="4">
        <f t="shared" si="1"/>
        <v>2743001</v>
      </c>
      <c r="K44" s="3">
        <f t="shared" si="4"/>
        <v>13132498</v>
      </c>
      <c r="L44" s="3">
        <f t="shared" si="5"/>
        <v>-323625</v>
      </c>
      <c r="M44" s="3">
        <f t="shared" si="5"/>
        <v>-1911738</v>
      </c>
    </row>
    <row r="45" spans="1:13" x14ac:dyDescent="0.2">
      <c r="A45" s="2">
        <v>43</v>
      </c>
      <c r="B45" s="4">
        <v>1279538</v>
      </c>
      <c r="C45" s="4">
        <v>2600558</v>
      </c>
      <c r="D45" s="2" t="s">
        <v>195</v>
      </c>
      <c r="E45" s="4">
        <v>1327230</v>
      </c>
      <c r="F45" s="4">
        <v>2160488</v>
      </c>
      <c r="G45" s="2" t="s">
        <v>195</v>
      </c>
      <c r="H45" s="8">
        <f t="shared" si="0"/>
        <v>3880096</v>
      </c>
      <c r="I45" s="9">
        <f t="shared" si="3"/>
        <v>18924332</v>
      </c>
      <c r="J45" s="4">
        <f t="shared" si="1"/>
        <v>3487718</v>
      </c>
      <c r="K45" s="3">
        <f t="shared" si="4"/>
        <v>16620216</v>
      </c>
      <c r="L45" s="3">
        <f t="shared" si="5"/>
        <v>-392378</v>
      </c>
      <c r="M45" s="3">
        <f t="shared" si="5"/>
        <v>-2304116</v>
      </c>
    </row>
    <row r="46" spans="1:13" x14ac:dyDescent="0.2">
      <c r="A46" s="2">
        <v>44</v>
      </c>
      <c r="B46" s="4">
        <v>1535546</v>
      </c>
      <c r="C46" s="4">
        <v>3380726</v>
      </c>
      <c r="D46" s="2" t="s">
        <v>70</v>
      </c>
      <c r="E46" s="4">
        <v>1597076</v>
      </c>
      <c r="F46" s="4">
        <v>2843554</v>
      </c>
      <c r="G46" s="2" t="s">
        <v>117</v>
      </c>
      <c r="H46" s="8">
        <f t="shared" si="0"/>
        <v>4916272</v>
      </c>
      <c r="I46" s="9">
        <f t="shared" si="3"/>
        <v>23840604</v>
      </c>
      <c r="J46" s="4">
        <f t="shared" si="1"/>
        <v>4440630</v>
      </c>
      <c r="K46" s="3">
        <f t="shared" si="4"/>
        <v>21060846</v>
      </c>
      <c r="L46" s="3">
        <f t="shared" si="5"/>
        <v>-475642</v>
      </c>
      <c r="M46" s="3">
        <f t="shared" si="5"/>
        <v>-2779758</v>
      </c>
    </row>
    <row r="47" spans="1:13" x14ac:dyDescent="0.2">
      <c r="A47" s="2">
        <v>45</v>
      </c>
      <c r="B47" s="4">
        <v>1842756</v>
      </c>
      <c r="C47" s="4">
        <v>4394943</v>
      </c>
      <c r="D47" s="2" t="s">
        <v>410</v>
      </c>
      <c r="E47" s="4">
        <v>1920794</v>
      </c>
      <c r="F47" s="4">
        <v>3740652</v>
      </c>
      <c r="G47" s="2" t="s">
        <v>410</v>
      </c>
      <c r="H47" s="8">
        <f t="shared" si="0"/>
        <v>6237699</v>
      </c>
      <c r="I47" s="9">
        <f t="shared" si="3"/>
        <v>30078303</v>
      </c>
      <c r="J47" s="4">
        <f t="shared" si="1"/>
        <v>5661446</v>
      </c>
      <c r="K47" s="3">
        <f t="shared" si="4"/>
        <v>26722292</v>
      </c>
      <c r="L47" s="3">
        <f t="shared" si="5"/>
        <v>-576253</v>
      </c>
      <c r="M47" s="3">
        <f t="shared" si="5"/>
        <v>-3356011</v>
      </c>
    </row>
    <row r="48" spans="1:13" x14ac:dyDescent="0.2">
      <c r="A48" s="2">
        <v>46</v>
      </c>
      <c r="B48" s="4">
        <v>2211408</v>
      </c>
      <c r="C48" s="4">
        <v>5713427</v>
      </c>
      <c r="D48" s="2" t="s">
        <v>28</v>
      </c>
      <c r="E48" s="4">
        <v>2308990</v>
      </c>
      <c r="F48" s="4">
        <v>4918343</v>
      </c>
      <c r="G48" s="2" t="s">
        <v>28</v>
      </c>
      <c r="H48" s="8">
        <f t="shared" si="0"/>
        <v>7924835</v>
      </c>
      <c r="I48" s="9">
        <f t="shared" si="3"/>
        <v>38003138</v>
      </c>
      <c r="J48" s="4">
        <f t="shared" si="1"/>
        <v>7227333</v>
      </c>
      <c r="K48" s="3">
        <f t="shared" si="4"/>
        <v>33949625</v>
      </c>
      <c r="L48" s="3">
        <f t="shared" si="5"/>
        <v>-697502</v>
      </c>
      <c r="M48" s="3">
        <f t="shared" si="5"/>
        <v>-4053513</v>
      </c>
    </row>
    <row r="49" spans="1:13" x14ac:dyDescent="0.2">
      <c r="A49" s="2">
        <v>47</v>
      </c>
      <c r="B49" s="4">
        <v>2653790</v>
      </c>
      <c r="C49" s="4">
        <v>7427454</v>
      </c>
      <c r="D49" s="2" t="s">
        <v>71</v>
      </c>
      <c r="E49" s="4">
        <v>2774329</v>
      </c>
      <c r="F49" s="4">
        <v>6463762</v>
      </c>
      <c r="G49" s="2" t="s">
        <v>71</v>
      </c>
      <c r="H49" s="8">
        <f t="shared" si="0"/>
        <v>10081244</v>
      </c>
      <c r="I49" s="9">
        <f t="shared" si="3"/>
        <v>48084382</v>
      </c>
      <c r="J49" s="4">
        <f t="shared" si="1"/>
        <v>9238091</v>
      </c>
      <c r="K49" s="3">
        <f t="shared" si="4"/>
        <v>43187716</v>
      </c>
      <c r="L49" s="3">
        <f t="shared" si="5"/>
        <v>-843153</v>
      </c>
      <c r="M49" s="3">
        <f t="shared" si="5"/>
        <v>-4896666</v>
      </c>
    </row>
    <row r="50" spans="1:13" x14ac:dyDescent="0.2">
      <c r="A50" s="2">
        <v>48</v>
      </c>
      <c r="B50" s="4">
        <v>3184668</v>
      </c>
      <c r="C50" s="4">
        <v>9655688</v>
      </c>
      <c r="D50" s="2" t="s">
        <v>221</v>
      </c>
      <c r="E50" s="4">
        <v>3331943</v>
      </c>
      <c r="F50" s="4">
        <v>8490934</v>
      </c>
      <c r="G50" s="2" t="s">
        <v>221</v>
      </c>
      <c r="H50" s="8">
        <f t="shared" si="0"/>
        <v>12840356</v>
      </c>
      <c r="I50" s="9">
        <f t="shared" si="3"/>
        <v>60924738</v>
      </c>
      <c r="J50" s="4">
        <f t="shared" si="1"/>
        <v>11822877</v>
      </c>
      <c r="K50" s="3">
        <f t="shared" si="4"/>
        <v>55010593</v>
      </c>
      <c r="L50" s="3">
        <f t="shared" si="5"/>
        <v>-1017479</v>
      </c>
      <c r="M50" s="3">
        <f t="shared" si="5"/>
        <v>-5914145</v>
      </c>
    </row>
    <row r="51" spans="1:13" x14ac:dyDescent="0.2">
      <c r="A51" s="2">
        <v>49</v>
      </c>
      <c r="B51" s="4">
        <v>3821746</v>
      </c>
      <c r="C51" s="4">
        <v>12552393</v>
      </c>
      <c r="D51" s="2" t="s">
        <v>290</v>
      </c>
      <c r="E51" s="4">
        <v>3999896</v>
      </c>
      <c r="F51" s="4">
        <v>11149033</v>
      </c>
      <c r="G51" s="2" t="s">
        <v>290</v>
      </c>
      <c r="H51" s="8">
        <f t="shared" si="0"/>
        <v>16374139</v>
      </c>
      <c r="I51" s="9">
        <f t="shared" si="3"/>
        <v>77298877</v>
      </c>
      <c r="J51" s="4">
        <f t="shared" si="1"/>
        <v>15148929</v>
      </c>
      <c r="K51" s="3">
        <f t="shared" si="4"/>
        <v>70159522</v>
      </c>
      <c r="L51" s="3">
        <f t="shared" si="5"/>
        <v>-1225210</v>
      </c>
      <c r="M51" s="3">
        <f t="shared" si="5"/>
        <v>-7139355</v>
      </c>
    </row>
    <row r="52" spans="1:13" x14ac:dyDescent="0.2">
      <c r="A52" s="2">
        <v>50</v>
      </c>
      <c r="B52" s="4">
        <v>4586269</v>
      </c>
      <c r="C52" s="4">
        <v>16318109</v>
      </c>
      <c r="D52" s="2" t="s">
        <v>119</v>
      </c>
      <c r="E52" s="4">
        <v>4799754</v>
      </c>
      <c r="F52" s="4">
        <v>14633159</v>
      </c>
      <c r="G52" s="2" t="s">
        <v>258</v>
      </c>
      <c r="H52" s="8">
        <f t="shared" si="0"/>
        <v>20904378</v>
      </c>
      <c r="I52" s="9">
        <f t="shared" si="3"/>
        <v>98203255</v>
      </c>
      <c r="J52" s="4">
        <f t="shared" si="1"/>
        <v>19432913</v>
      </c>
      <c r="K52" s="3">
        <f t="shared" si="4"/>
        <v>89592435</v>
      </c>
      <c r="L52" s="3">
        <f t="shared" si="5"/>
        <v>-1471465</v>
      </c>
      <c r="M52" s="3">
        <f t="shared" si="5"/>
        <v>-8610820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CAFD-939D-4813-A89B-E783696325D2}">
  <dimension ref="A2:M38"/>
  <sheetViews>
    <sheetView workbookViewId="0">
      <selection activeCell="H2" sqref="H2:M2"/>
    </sheetView>
  </sheetViews>
  <sheetFormatPr baseColWidth="10" defaultRowHeight="12.6" x14ac:dyDescent="0.2"/>
  <cols>
    <col min="2" max="3" width="12.453125" bestFit="1" customWidth="1"/>
    <col min="5" max="6" width="12.453125" bestFit="1" customWidth="1"/>
    <col min="8" max="8" width="12.453125" bestFit="1" customWidth="1"/>
    <col min="9" max="9" width="13.453125" bestFit="1" customWidth="1"/>
    <col min="10" max="10" width="12.453125" bestFit="1" customWidth="1"/>
    <col min="11" max="11" width="13.453125" bestFit="1" customWidth="1"/>
  </cols>
  <sheetData>
    <row r="2" spans="1:13" ht="25.2" x14ac:dyDescent="0.2">
      <c r="A2" s="1" t="s">
        <v>0</v>
      </c>
      <c r="B2" s="1" t="e" vm="1">
        <v>#VALUE!</v>
      </c>
      <c r="C2" s="1" t="e" vm="2">
        <v>#VALUE!</v>
      </c>
      <c r="D2" s="1" t="e" vm="3">
        <v>#VALUE!</v>
      </c>
      <c r="E2" s="1" t="e" vm="1">
        <v>#VALUE!</v>
      </c>
      <c r="F2" s="1" t="e" vm="2">
        <v>#VALUE!</v>
      </c>
      <c r="G2" s="1" t="e" vm="3">
        <v>#VALUE!</v>
      </c>
      <c r="H2" s="6" t="s">
        <v>87</v>
      </c>
      <c r="I2" s="7" t="s">
        <v>88</v>
      </c>
      <c r="J2" s="11" t="s">
        <v>87</v>
      </c>
      <c r="K2" s="12" t="s">
        <v>88</v>
      </c>
      <c r="L2" s="15" t="s">
        <v>89</v>
      </c>
      <c r="M2" s="15" t="s">
        <v>90</v>
      </c>
    </row>
    <row r="3" spans="1:13" x14ac:dyDescent="0.2">
      <c r="A3" s="2">
        <v>1</v>
      </c>
      <c r="B3" s="2">
        <v>560</v>
      </c>
      <c r="C3" s="2">
        <v>280</v>
      </c>
      <c r="D3" s="2" t="s">
        <v>178</v>
      </c>
      <c r="E3" s="2">
        <v>445</v>
      </c>
      <c r="F3" s="2">
        <v>219</v>
      </c>
      <c r="G3" s="2" t="s">
        <v>5</v>
      </c>
      <c r="H3" s="8">
        <f>B3+C3</f>
        <v>840</v>
      </c>
      <c r="I3" s="9">
        <f>H3</f>
        <v>840</v>
      </c>
      <c r="J3" s="4">
        <f>E3+F3</f>
        <v>664</v>
      </c>
      <c r="K3" s="3">
        <f>J3</f>
        <v>664</v>
      </c>
      <c r="L3" s="3">
        <f>J3-H3</f>
        <v>-176</v>
      </c>
      <c r="M3" s="3">
        <f>K3-I3</f>
        <v>-176</v>
      </c>
    </row>
    <row r="4" spans="1:13" x14ac:dyDescent="0.2">
      <c r="A4" s="2">
        <v>2</v>
      </c>
      <c r="B4" s="4">
        <v>1435</v>
      </c>
      <c r="C4" s="4">
        <v>1190</v>
      </c>
      <c r="D4" s="2" t="s">
        <v>179</v>
      </c>
      <c r="E4" s="2">
        <v>773</v>
      </c>
      <c r="F4" s="2">
        <v>521</v>
      </c>
      <c r="G4" s="2" t="s">
        <v>207</v>
      </c>
      <c r="H4" s="8">
        <f t="shared" ref="H4:H38" si="0">B4+C4</f>
        <v>2625</v>
      </c>
      <c r="I4" s="9">
        <f>H4+I3</f>
        <v>3465</v>
      </c>
      <c r="J4" s="4">
        <f t="shared" ref="J4:J38" si="1">E4+F4</f>
        <v>1294</v>
      </c>
      <c r="K4" s="3">
        <f>J4+K3</f>
        <v>1958</v>
      </c>
      <c r="L4" s="3">
        <f t="shared" ref="L4:M19" si="2">J4-H4</f>
        <v>-1331</v>
      </c>
      <c r="M4" s="3">
        <f t="shared" si="2"/>
        <v>-1507</v>
      </c>
    </row>
    <row r="5" spans="1:13" x14ac:dyDescent="0.2">
      <c r="A5" s="2">
        <v>3</v>
      </c>
      <c r="B5" s="4">
        <v>2748</v>
      </c>
      <c r="C5" s="4">
        <v>2573</v>
      </c>
      <c r="D5" s="2" t="s">
        <v>180</v>
      </c>
      <c r="E5" s="4">
        <v>1359</v>
      </c>
      <c r="F5" s="4">
        <v>1073</v>
      </c>
      <c r="G5" s="2" t="s">
        <v>208</v>
      </c>
      <c r="H5" s="8">
        <f t="shared" si="0"/>
        <v>5321</v>
      </c>
      <c r="I5" s="9">
        <f t="shared" ref="I5:I38" si="3">H5+I4</f>
        <v>8786</v>
      </c>
      <c r="J5" s="4">
        <f t="shared" si="1"/>
        <v>2432</v>
      </c>
      <c r="K5" s="3">
        <f t="shared" ref="K5:K38" si="4">J5+K4</f>
        <v>4390</v>
      </c>
      <c r="L5" s="3">
        <f t="shared" si="2"/>
        <v>-2889</v>
      </c>
      <c r="M5" s="3">
        <f t="shared" si="2"/>
        <v>-4396</v>
      </c>
    </row>
    <row r="6" spans="1:13" x14ac:dyDescent="0.2">
      <c r="A6" s="2">
        <v>4</v>
      </c>
      <c r="B6" s="4">
        <v>4716</v>
      </c>
      <c r="C6" s="4">
        <v>4676</v>
      </c>
      <c r="D6" s="2" t="s">
        <v>181</v>
      </c>
      <c r="E6" s="4">
        <v>2369</v>
      </c>
      <c r="F6" s="4">
        <v>2043</v>
      </c>
      <c r="G6" s="2" t="s">
        <v>100</v>
      </c>
      <c r="H6" s="8">
        <f t="shared" si="0"/>
        <v>9392</v>
      </c>
      <c r="I6" s="9">
        <f t="shared" si="3"/>
        <v>18178</v>
      </c>
      <c r="J6" s="4">
        <f t="shared" si="1"/>
        <v>4412</v>
      </c>
      <c r="K6" s="3">
        <f t="shared" si="4"/>
        <v>8802</v>
      </c>
      <c r="L6" s="3">
        <f t="shared" si="2"/>
        <v>-4980</v>
      </c>
      <c r="M6" s="3">
        <f t="shared" si="2"/>
        <v>-9376</v>
      </c>
    </row>
    <row r="7" spans="1:13" x14ac:dyDescent="0.2">
      <c r="A7" s="2">
        <v>5</v>
      </c>
      <c r="B7" s="4">
        <v>7669</v>
      </c>
      <c r="C7" s="4">
        <v>7871</v>
      </c>
      <c r="D7" s="2" t="s">
        <v>182</v>
      </c>
      <c r="E7" s="4">
        <v>4063</v>
      </c>
      <c r="F7" s="4">
        <v>3701</v>
      </c>
      <c r="G7" s="2" t="s">
        <v>209</v>
      </c>
      <c r="H7" s="8">
        <f t="shared" si="0"/>
        <v>15540</v>
      </c>
      <c r="I7" s="9">
        <f t="shared" si="3"/>
        <v>33718</v>
      </c>
      <c r="J7" s="4">
        <f t="shared" si="1"/>
        <v>7764</v>
      </c>
      <c r="K7" s="3">
        <f t="shared" si="4"/>
        <v>16566</v>
      </c>
      <c r="L7" s="3">
        <f t="shared" si="2"/>
        <v>-7776</v>
      </c>
      <c r="M7" s="3">
        <f t="shared" si="2"/>
        <v>-17152</v>
      </c>
    </row>
    <row r="8" spans="1:13" x14ac:dyDescent="0.2">
      <c r="A8" s="2">
        <v>6</v>
      </c>
      <c r="B8" s="4">
        <v>12099</v>
      </c>
      <c r="C8" s="4">
        <v>12729</v>
      </c>
      <c r="D8" s="2" t="s">
        <v>183</v>
      </c>
      <c r="E8" s="4">
        <v>6851</v>
      </c>
      <c r="F8" s="4">
        <v>6481</v>
      </c>
      <c r="G8" s="2" t="s">
        <v>210</v>
      </c>
      <c r="H8" s="8">
        <f t="shared" si="0"/>
        <v>24828</v>
      </c>
      <c r="I8" s="9">
        <f t="shared" si="3"/>
        <v>58546</v>
      </c>
      <c r="J8" s="4">
        <f t="shared" si="1"/>
        <v>13332</v>
      </c>
      <c r="K8" s="3">
        <f t="shared" si="4"/>
        <v>29898</v>
      </c>
      <c r="L8" s="3">
        <f t="shared" si="2"/>
        <v>-11496</v>
      </c>
      <c r="M8" s="3">
        <f t="shared" si="2"/>
        <v>-28648</v>
      </c>
    </row>
    <row r="9" spans="1:13" x14ac:dyDescent="0.2">
      <c r="A9" s="2">
        <v>7</v>
      </c>
      <c r="B9" s="4">
        <v>18744</v>
      </c>
      <c r="C9" s="4">
        <v>20112</v>
      </c>
      <c r="D9" s="2" t="s">
        <v>184</v>
      </c>
      <c r="E9" s="4">
        <v>11371</v>
      </c>
      <c r="F9" s="4">
        <v>11069</v>
      </c>
      <c r="G9" s="2" t="s">
        <v>14</v>
      </c>
      <c r="H9" s="8">
        <f t="shared" si="0"/>
        <v>38856</v>
      </c>
      <c r="I9" s="9">
        <f t="shared" si="3"/>
        <v>97402</v>
      </c>
      <c r="J9" s="4">
        <f t="shared" si="1"/>
        <v>22440</v>
      </c>
      <c r="K9" s="3">
        <f t="shared" si="4"/>
        <v>52338</v>
      </c>
      <c r="L9" s="3">
        <f t="shared" si="2"/>
        <v>-16416</v>
      </c>
      <c r="M9" s="3">
        <f t="shared" si="2"/>
        <v>-45064</v>
      </c>
    </row>
    <row r="10" spans="1:13" x14ac:dyDescent="0.2">
      <c r="A10" s="2">
        <v>8</v>
      </c>
      <c r="B10" s="4">
        <v>28710</v>
      </c>
      <c r="C10" s="4">
        <v>31335</v>
      </c>
      <c r="D10" s="2" t="s">
        <v>106</v>
      </c>
      <c r="E10" s="4">
        <v>18614</v>
      </c>
      <c r="F10" s="4">
        <v>18554</v>
      </c>
      <c r="G10" s="2" t="s">
        <v>211</v>
      </c>
      <c r="H10" s="8">
        <f t="shared" si="0"/>
        <v>60045</v>
      </c>
      <c r="I10" s="9">
        <f t="shared" si="3"/>
        <v>157447</v>
      </c>
      <c r="J10" s="4">
        <f t="shared" si="1"/>
        <v>37168</v>
      </c>
      <c r="K10" s="3">
        <f t="shared" si="4"/>
        <v>89506</v>
      </c>
      <c r="L10" s="3">
        <f t="shared" si="2"/>
        <v>-22877</v>
      </c>
      <c r="M10" s="3">
        <f t="shared" si="2"/>
        <v>-67941</v>
      </c>
    </row>
    <row r="11" spans="1:13" x14ac:dyDescent="0.2">
      <c r="A11" s="2">
        <v>9</v>
      </c>
      <c r="B11" s="4">
        <v>43661</v>
      </c>
      <c r="C11" s="4">
        <v>48394</v>
      </c>
      <c r="D11" s="2" t="s">
        <v>185</v>
      </c>
      <c r="E11" s="4">
        <v>30110</v>
      </c>
      <c r="F11" s="4">
        <v>30642</v>
      </c>
      <c r="G11" s="2" t="s">
        <v>212</v>
      </c>
      <c r="H11" s="8">
        <f t="shared" si="0"/>
        <v>92055</v>
      </c>
      <c r="I11" s="9">
        <f t="shared" si="3"/>
        <v>249502</v>
      </c>
      <c r="J11" s="4">
        <f t="shared" si="1"/>
        <v>60752</v>
      </c>
      <c r="K11" s="3">
        <f t="shared" si="4"/>
        <v>150258</v>
      </c>
      <c r="L11" s="3">
        <f t="shared" si="2"/>
        <v>-31303</v>
      </c>
      <c r="M11" s="3">
        <f t="shared" si="2"/>
        <v>-99244</v>
      </c>
    </row>
    <row r="12" spans="1:13" x14ac:dyDescent="0.2">
      <c r="A12" s="2">
        <v>10</v>
      </c>
      <c r="B12" s="4">
        <v>66086</v>
      </c>
      <c r="C12" s="4">
        <v>74323</v>
      </c>
      <c r="D12" s="2" t="s">
        <v>186</v>
      </c>
      <c r="E12" s="4">
        <v>48210</v>
      </c>
      <c r="F12" s="4">
        <v>50010</v>
      </c>
      <c r="G12" s="2" t="s">
        <v>213</v>
      </c>
      <c r="H12" s="8">
        <f t="shared" si="0"/>
        <v>140409</v>
      </c>
      <c r="I12" s="9">
        <f t="shared" si="3"/>
        <v>389911</v>
      </c>
      <c r="J12" s="4">
        <f t="shared" si="1"/>
        <v>98220</v>
      </c>
      <c r="K12" s="3">
        <f t="shared" si="4"/>
        <v>248478</v>
      </c>
      <c r="L12" s="3">
        <f t="shared" si="2"/>
        <v>-42189</v>
      </c>
      <c r="M12" s="3">
        <f t="shared" si="2"/>
        <v>-141433</v>
      </c>
    </row>
    <row r="13" spans="1:13" x14ac:dyDescent="0.2">
      <c r="A13" s="2">
        <v>11</v>
      </c>
      <c r="B13" s="4">
        <v>99724</v>
      </c>
      <c r="C13" s="4">
        <v>113736</v>
      </c>
      <c r="D13" s="2" t="s">
        <v>187</v>
      </c>
      <c r="E13" s="4">
        <v>76519</v>
      </c>
      <c r="F13" s="4">
        <v>80828</v>
      </c>
      <c r="G13" s="2" t="s">
        <v>214</v>
      </c>
      <c r="H13" s="8">
        <f t="shared" si="0"/>
        <v>213460</v>
      </c>
      <c r="I13" s="9">
        <f t="shared" si="3"/>
        <v>603371</v>
      </c>
      <c r="J13" s="4">
        <f t="shared" si="1"/>
        <v>157347</v>
      </c>
      <c r="K13" s="3">
        <f t="shared" si="4"/>
        <v>405825</v>
      </c>
      <c r="L13" s="3">
        <f t="shared" si="2"/>
        <v>-56113</v>
      </c>
      <c r="M13" s="3">
        <f t="shared" si="2"/>
        <v>-197546</v>
      </c>
    </row>
    <row r="14" spans="1:13" x14ac:dyDescent="0.2">
      <c r="A14" s="2">
        <v>12</v>
      </c>
      <c r="B14" s="4">
        <v>150181</v>
      </c>
      <c r="C14" s="4">
        <v>173643</v>
      </c>
      <c r="D14" s="2" t="s">
        <v>188</v>
      </c>
      <c r="E14" s="4">
        <v>120544</v>
      </c>
      <c r="F14" s="4">
        <v>129581</v>
      </c>
      <c r="G14" s="2" t="s">
        <v>187</v>
      </c>
      <c r="H14" s="8">
        <f t="shared" si="0"/>
        <v>323824</v>
      </c>
      <c r="I14" s="9">
        <f t="shared" si="3"/>
        <v>927195</v>
      </c>
      <c r="J14" s="4">
        <f t="shared" si="1"/>
        <v>250125</v>
      </c>
      <c r="K14" s="3">
        <f t="shared" si="4"/>
        <v>655950</v>
      </c>
      <c r="L14" s="3">
        <f t="shared" si="2"/>
        <v>-73699</v>
      </c>
      <c r="M14" s="3">
        <f t="shared" si="2"/>
        <v>-271245</v>
      </c>
    </row>
    <row r="15" spans="1:13" x14ac:dyDescent="0.2">
      <c r="A15" s="2">
        <v>13</v>
      </c>
      <c r="B15" s="4">
        <v>225866</v>
      </c>
      <c r="C15" s="4">
        <v>264701</v>
      </c>
      <c r="D15" s="2" t="s">
        <v>189</v>
      </c>
      <c r="E15" s="4">
        <v>188671</v>
      </c>
      <c r="F15" s="4">
        <v>206321</v>
      </c>
      <c r="G15" s="2" t="s">
        <v>215</v>
      </c>
      <c r="H15" s="8">
        <f t="shared" si="0"/>
        <v>490567</v>
      </c>
      <c r="I15" s="9">
        <f t="shared" si="3"/>
        <v>1417762</v>
      </c>
      <c r="J15" s="4">
        <f t="shared" si="1"/>
        <v>394992</v>
      </c>
      <c r="K15" s="3">
        <f t="shared" si="4"/>
        <v>1050942</v>
      </c>
      <c r="L15" s="3">
        <f t="shared" si="2"/>
        <v>-95575</v>
      </c>
      <c r="M15" s="3">
        <f t="shared" si="2"/>
        <v>-366820</v>
      </c>
    </row>
    <row r="16" spans="1:13" x14ac:dyDescent="0.2">
      <c r="A16" s="2">
        <v>14</v>
      </c>
      <c r="B16" s="4">
        <v>339394</v>
      </c>
      <c r="C16" s="4">
        <v>403110</v>
      </c>
      <c r="D16" s="2" t="s">
        <v>190</v>
      </c>
      <c r="E16" s="4">
        <v>293641</v>
      </c>
      <c r="F16" s="4">
        <v>326588</v>
      </c>
      <c r="G16" s="2" t="s">
        <v>216</v>
      </c>
      <c r="H16" s="8">
        <f t="shared" si="0"/>
        <v>742504</v>
      </c>
      <c r="I16" s="9">
        <f t="shared" si="3"/>
        <v>2160266</v>
      </c>
      <c r="J16" s="4">
        <f t="shared" si="1"/>
        <v>620229</v>
      </c>
      <c r="K16" s="3">
        <f t="shared" si="4"/>
        <v>1671171</v>
      </c>
      <c r="L16" s="3">
        <f t="shared" si="2"/>
        <v>-122275</v>
      </c>
      <c r="M16" s="3">
        <f t="shared" si="2"/>
        <v>-489095</v>
      </c>
    </row>
    <row r="17" spans="1:13" x14ac:dyDescent="0.2">
      <c r="A17" s="2">
        <v>15</v>
      </c>
      <c r="B17" s="4">
        <v>509686</v>
      </c>
      <c r="C17" s="4">
        <v>613492</v>
      </c>
      <c r="D17" s="2" t="s">
        <v>191</v>
      </c>
      <c r="E17" s="4">
        <v>454766</v>
      </c>
      <c r="F17" s="4">
        <v>514344</v>
      </c>
      <c r="G17" s="2" t="s">
        <v>217</v>
      </c>
      <c r="H17" s="8">
        <f t="shared" si="0"/>
        <v>1123178</v>
      </c>
      <c r="I17" s="9">
        <f t="shared" si="3"/>
        <v>3283444</v>
      </c>
      <c r="J17" s="4">
        <f t="shared" si="1"/>
        <v>969110</v>
      </c>
      <c r="K17" s="3">
        <f t="shared" si="4"/>
        <v>2640281</v>
      </c>
      <c r="L17" s="3">
        <f t="shared" si="2"/>
        <v>-154068</v>
      </c>
      <c r="M17" s="3">
        <f t="shared" si="2"/>
        <v>-643163</v>
      </c>
    </row>
    <row r="18" spans="1:13" x14ac:dyDescent="0.2">
      <c r="A18" s="2">
        <v>16</v>
      </c>
      <c r="B18" s="4">
        <v>765124</v>
      </c>
      <c r="C18" s="4">
        <v>933272</v>
      </c>
      <c r="D18" s="2" t="s">
        <v>192</v>
      </c>
      <c r="E18" s="4">
        <v>701255</v>
      </c>
      <c r="F18" s="4">
        <v>806460</v>
      </c>
      <c r="G18" s="2" t="s">
        <v>218</v>
      </c>
      <c r="H18" s="8">
        <f t="shared" si="0"/>
        <v>1698396</v>
      </c>
      <c r="I18" s="9">
        <f t="shared" si="3"/>
        <v>4981840</v>
      </c>
      <c r="J18" s="4">
        <f t="shared" si="1"/>
        <v>1507715</v>
      </c>
      <c r="K18" s="3">
        <f t="shared" si="4"/>
        <v>4147996</v>
      </c>
      <c r="L18" s="3">
        <f t="shared" si="2"/>
        <v>-190681</v>
      </c>
      <c r="M18" s="3">
        <f t="shared" si="2"/>
        <v>-833844</v>
      </c>
    </row>
    <row r="19" spans="1:13" x14ac:dyDescent="0.2">
      <c r="A19" s="2">
        <v>17</v>
      </c>
      <c r="B19" s="4">
        <v>1148281</v>
      </c>
      <c r="C19" s="4">
        <v>1419338</v>
      </c>
      <c r="D19" s="2" t="s">
        <v>193</v>
      </c>
      <c r="E19" s="4">
        <v>1077201</v>
      </c>
      <c r="F19" s="4">
        <v>1259563</v>
      </c>
      <c r="G19" s="2" t="s">
        <v>219</v>
      </c>
      <c r="H19" s="8">
        <f t="shared" si="0"/>
        <v>2567619</v>
      </c>
      <c r="I19" s="9">
        <f t="shared" si="3"/>
        <v>7549459</v>
      </c>
      <c r="J19" s="4">
        <f t="shared" si="1"/>
        <v>2336764</v>
      </c>
      <c r="K19" s="3">
        <f t="shared" si="4"/>
        <v>6484760</v>
      </c>
      <c r="L19" s="3">
        <f t="shared" si="2"/>
        <v>-230855</v>
      </c>
      <c r="M19" s="3">
        <f t="shared" si="2"/>
        <v>-1064699</v>
      </c>
    </row>
    <row r="20" spans="1:13" x14ac:dyDescent="0.2">
      <c r="A20" s="2">
        <v>18</v>
      </c>
      <c r="B20" s="4">
        <v>1723017</v>
      </c>
      <c r="C20" s="4">
        <v>2158158</v>
      </c>
      <c r="D20" s="2" t="s">
        <v>194</v>
      </c>
      <c r="E20" s="4">
        <v>1649047</v>
      </c>
      <c r="F20" s="4">
        <v>1960451</v>
      </c>
      <c r="G20" s="2" t="s">
        <v>220</v>
      </c>
      <c r="H20" s="8">
        <f t="shared" si="0"/>
        <v>3881175</v>
      </c>
      <c r="I20" s="9">
        <f t="shared" si="3"/>
        <v>11430634</v>
      </c>
      <c r="J20" s="4">
        <f t="shared" si="1"/>
        <v>3609498</v>
      </c>
      <c r="K20" s="3">
        <f t="shared" si="4"/>
        <v>10094258</v>
      </c>
      <c r="L20" s="3">
        <f t="shared" ref="L20:M38" si="5">J20-H20</f>
        <v>-271677</v>
      </c>
      <c r="M20" s="3">
        <f t="shared" si="5"/>
        <v>-1336376</v>
      </c>
    </row>
    <row r="21" spans="1:13" x14ac:dyDescent="0.2">
      <c r="A21" s="2">
        <v>19</v>
      </c>
      <c r="B21" s="4">
        <v>2585121</v>
      </c>
      <c r="C21" s="4">
        <v>3281165</v>
      </c>
      <c r="D21" s="2" t="s">
        <v>116</v>
      </c>
      <c r="E21" s="4">
        <v>2516749</v>
      </c>
      <c r="F21" s="4">
        <v>3041951</v>
      </c>
      <c r="G21" s="2" t="s">
        <v>25</v>
      </c>
      <c r="H21" s="8">
        <f t="shared" si="0"/>
        <v>5866286</v>
      </c>
      <c r="I21" s="9">
        <f t="shared" si="3"/>
        <v>17296920</v>
      </c>
      <c r="J21" s="4">
        <f t="shared" si="1"/>
        <v>5558700</v>
      </c>
      <c r="K21" s="3">
        <f t="shared" si="4"/>
        <v>15652958</v>
      </c>
      <c r="L21" s="3">
        <f t="shared" si="5"/>
        <v>-307586</v>
      </c>
      <c r="M21" s="3">
        <f t="shared" si="5"/>
        <v>-1643962</v>
      </c>
    </row>
    <row r="22" spans="1:13" x14ac:dyDescent="0.2">
      <c r="A22" s="2">
        <v>20</v>
      </c>
      <c r="B22" s="4">
        <v>3878276</v>
      </c>
      <c r="C22" s="4">
        <v>4988136</v>
      </c>
      <c r="D22" s="2" t="s">
        <v>26</v>
      </c>
      <c r="E22" s="4">
        <v>3830457</v>
      </c>
      <c r="F22" s="4">
        <v>4707016</v>
      </c>
      <c r="G22" s="2" t="s">
        <v>26</v>
      </c>
      <c r="H22" s="8">
        <f t="shared" si="0"/>
        <v>8866412</v>
      </c>
      <c r="I22" s="9">
        <f t="shared" si="3"/>
        <v>26163332</v>
      </c>
      <c r="J22" s="4">
        <f t="shared" si="1"/>
        <v>8537473</v>
      </c>
      <c r="K22" s="3">
        <f t="shared" si="4"/>
        <v>24190431</v>
      </c>
      <c r="L22" s="3">
        <f t="shared" si="5"/>
        <v>-328939</v>
      </c>
      <c r="M22" s="3">
        <f t="shared" si="5"/>
        <v>-1972901</v>
      </c>
    </row>
    <row r="23" spans="1:13" x14ac:dyDescent="0.2">
      <c r="A23" s="2">
        <v>21</v>
      </c>
      <c r="B23" s="4">
        <v>5818009</v>
      </c>
      <c r="C23" s="4">
        <v>7582731</v>
      </c>
      <c r="D23" s="2" t="s">
        <v>195</v>
      </c>
      <c r="E23" s="4">
        <v>5815404</v>
      </c>
      <c r="F23" s="4">
        <v>7265293</v>
      </c>
      <c r="G23" s="2" t="s">
        <v>163</v>
      </c>
      <c r="H23" s="8">
        <f t="shared" si="0"/>
        <v>13400740</v>
      </c>
      <c r="I23" s="9">
        <f t="shared" si="3"/>
        <v>39564072</v>
      </c>
      <c r="J23" s="4">
        <f t="shared" si="1"/>
        <v>13080697</v>
      </c>
      <c r="K23" s="3">
        <f t="shared" si="4"/>
        <v>37271128</v>
      </c>
      <c r="L23" s="3">
        <f t="shared" si="5"/>
        <v>-320043</v>
      </c>
      <c r="M23" s="3">
        <f t="shared" si="5"/>
        <v>-2292944</v>
      </c>
    </row>
    <row r="24" spans="1:13" x14ac:dyDescent="0.2">
      <c r="A24" s="2">
        <v>22</v>
      </c>
      <c r="B24" s="4">
        <v>8727906</v>
      </c>
      <c r="C24" s="4">
        <v>11526912</v>
      </c>
      <c r="D24" s="2" t="s">
        <v>70</v>
      </c>
      <c r="E24" s="4">
        <v>8809004</v>
      </c>
      <c r="F24" s="4">
        <v>11188591</v>
      </c>
      <c r="G24" s="2" t="s">
        <v>70</v>
      </c>
      <c r="H24" s="8">
        <f t="shared" si="0"/>
        <v>20254818</v>
      </c>
      <c r="I24" s="9">
        <f t="shared" si="3"/>
        <v>59818890</v>
      </c>
      <c r="J24" s="4">
        <f t="shared" si="1"/>
        <v>19997595</v>
      </c>
      <c r="K24" s="3">
        <f t="shared" si="4"/>
        <v>57268723</v>
      </c>
      <c r="L24" s="3">
        <f t="shared" si="5"/>
        <v>-257223</v>
      </c>
      <c r="M24" s="3">
        <f t="shared" si="5"/>
        <v>-2550167</v>
      </c>
    </row>
    <row r="25" spans="1:13" x14ac:dyDescent="0.2">
      <c r="A25" s="2">
        <v>23</v>
      </c>
      <c r="B25" s="4">
        <v>13093198</v>
      </c>
      <c r="C25" s="4">
        <v>17522673</v>
      </c>
      <c r="D25" s="2" t="s">
        <v>196</v>
      </c>
      <c r="E25" s="4">
        <v>13316126</v>
      </c>
      <c r="F25" s="4">
        <v>17194910</v>
      </c>
      <c r="G25" s="2" t="s">
        <v>196</v>
      </c>
      <c r="H25" s="8">
        <f t="shared" si="0"/>
        <v>30615871</v>
      </c>
      <c r="I25" s="9">
        <f t="shared" si="3"/>
        <v>90434761</v>
      </c>
      <c r="J25" s="4">
        <f t="shared" si="1"/>
        <v>30511036</v>
      </c>
      <c r="K25" s="3">
        <f t="shared" si="4"/>
        <v>87779759</v>
      </c>
      <c r="L25" s="3">
        <f t="shared" si="5"/>
        <v>-104835</v>
      </c>
      <c r="M25" s="3">
        <f t="shared" si="5"/>
        <v>-2655002</v>
      </c>
    </row>
    <row r="26" spans="1:13" x14ac:dyDescent="0.2">
      <c r="A26" s="2">
        <v>24</v>
      </c>
      <c r="B26" s="4">
        <v>19641805</v>
      </c>
      <c r="C26" s="4">
        <v>26637149</v>
      </c>
      <c r="D26" s="2" t="s">
        <v>118</v>
      </c>
      <c r="E26" s="4">
        <v>20091333</v>
      </c>
      <c r="F26" s="4">
        <v>26375637</v>
      </c>
      <c r="G26" s="2" t="s">
        <v>221</v>
      </c>
      <c r="H26" s="8">
        <f t="shared" si="0"/>
        <v>46278954</v>
      </c>
      <c r="I26" s="9">
        <f t="shared" si="3"/>
        <v>136713715</v>
      </c>
      <c r="J26" s="4">
        <f t="shared" si="1"/>
        <v>46466970</v>
      </c>
      <c r="K26" s="3">
        <f t="shared" si="4"/>
        <v>134246729</v>
      </c>
      <c r="L26" s="3">
        <f t="shared" si="5"/>
        <v>188016</v>
      </c>
      <c r="M26" s="3">
        <f t="shared" si="5"/>
        <v>-2466986</v>
      </c>
    </row>
    <row r="27" spans="1:13" x14ac:dyDescent="0.2">
      <c r="A27" s="2">
        <v>25</v>
      </c>
      <c r="B27" s="4">
        <v>29465722</v>
      </c>
      <c r="C27" s="4">
        <v>40492547</v>
      </c>
      <c r="D27" s="2" t="s">
        <v>165</v>
      </c>
      <c r="E27" s="4">
        <v>30261188</v>
      </c>
      <c r="F27" s="4">
        <v>40387928</v>
      </c>
      <c r="G27" s="2" t="s">
        <v>72</v>
      </c>
      <c r="H27" s="8">
        <f t="shared" si="0"/>
        <v>69958269</v>
      </c>
      <c r="I27" s="9">
        <f t="shared" si="3"/>
        <v>206671984</v>
      </c>
      <c r="J27" s="4">
        <f t="shared" si="1"/>
        <v>70649116</v>
      </c>
      <c r="K27" s="3">
        <f t="shared" si="4"/>
        <v>204895845</v>
      </c>
      <c r="L27" s="3">
        <f t="shared" si="5"/>
        <v>690847</v>
      </c>
      <c r="M27" s="3">
        <f t="shared" si="5"/>
        <v>-1776139</v>
      </c>
    </row>
    <row r="28" spans="1:13" x14ac:dyDescent="0.2">
      <c r="A28" s="2">
        <v>26</v>
      </c>
      <c r="B28" s="4">
        <v>44203104</v>
      </c>
      <c r="C28" s="4">
        <v>61554876</v>
      </c>
      <c r="D28" s="2" t="s">
        <v>197</v>
      </c>
      <c r="E28" s="4">
        <v>45505977</v>
      </c>
      <c r="F28" s="4">
        <v>61745438</v>
      </c>
      <c r="G28" s="2" t="s">
        <v>222</v>
      </c>
      <c r="H28" s="8">
        <f t="shared" si="0"/>
        <v>105757980</v>
      </c>
      <c r="I28" s="9">
        <f t="shared" si="3"/>
        <v>312429964</v>
      </c>
      <c r="J28" s="4">
        <f t="shared" si="1"/>
        <v>107251415</v>
      </c>
      <c r="K28" s="3">
        <f t="shared" si="4"/>
        <v>312147260</v>
      </c>
      <c r="L28" s="3">
        <f t="shared" si="5"/>
        <v>1493435</v>
      </c>
      <c r="M28" s="3">
        <f t="shared" si="5"/>
        <v>-282704</v>
      </c>
    </row>
    <row r="29" spans="1:13" x14ac:dyDescent="0.2">
      <c r="A29" s="2">
        <v>27</v>
      </c>
      <c r="B29" s="4">
        <v>66311437</v>
      </c>
      <c r="C29" s="4">
        <v>93572844</v>
      </c>
      <c r="D29" s="2" t="s">
        <v>198</v>
      </c>
      <c r="E29" s="4">
        <v>68329529</v>
      </c>
      <c r="F29" s="4">
        <v>94257375</v>
      </c>
      <c r="G29" s="2" t="s">
        <v>223</v>
      </c>
      <c r="H29" s="8">
        <f t="shared" si="0"/>
        <v>159884281</v>
      </c>
      <c r="I29" s="9">
        <f t="shared" si="3"/>
        <v>472314245</v>
      </c>
      <c r="J29" s="4">
        <f t="shared" si="1"/>
        <v>162586904</v>
      </c>
      <c r="K29" s="3">
        <f t="shared" si="4"/>
        <v>474734164</v>
      </c>
      <c r="L29" s="3">
        <f t="shared" si="5"/>
        <v>2702623</v>
      </c>
      <c r="M29" s="3">
        <f t="shared" si="5"/>
        <v>2419919</v>
      </c>
    </row>
    <row r="30" spans="1:13" x14ac:dyDescent="0.2">
      <c r="A30" s="2">
        <v>28</v>
      </c>
      <c r="B30" s="4">
        <v>99477330</v>
      </c>
      <c r="C30" s="4">
        <v>142245060</v>
      </c>
      <c r="D30" s="2" t="s">
        <v>199</v>
      </c>
      <c r="E30" s="4">
        <v>102459576</v>
      </c>
      <c r="F30" s="4">
        <v>143691047</v>
      </c>
      <c r="G30" s="2" t="s">
        <v>74</v>
      </c>
      <c r="H30" s="8">
        <f t="shared" si="0"/>
        <v>241722390</v>
      </c>
      <c r="I30" s="9">
        <f t="shared" si="3"/>
        <v>714036635</v>
      </c>
      <c r="J30" s="4">
        <f t="shared" si="1"/>
        <v>246150623</v>
      </c>
      <c r="K30" s="3">
        <f t="shared" si="4"/>
        <v>720884787</v>
      </c>
      <c r="L30" s="3">
        <f t="shared" si="5"/>
        <v>4428233</v>
      </c>
      <c r="M30" s="3">
        <f t="shared" si="5"/>
        <v>6848152</v>
      </c>
    </row>
    <row r="31" spans="1:13" x14ac:dyDescent="0.2">
      <c r="A31" s="2">
        <v>29</v>
      </c>
      <c r="B31" s="4">
        <v>149231256</v>
      </c>
      <c r="C31" s="4">
        <v>216234287</v>
      </c>
      <c r="D31" s="2" t="s">
        <v>167</v>
      </c>
      <c r="E31" s="4">
        <v>153441407</v>
      </c>
      <c r="F31" s="4">
        <v>218771029</v>
      </c>
      <c r="G31" s="2" t="s">
        <v>224</v>
      </c>
      <c r="H31" s="8">
        <f t="shared" si="0"/>
        <v>365465543</v>
      </c>
      <c r="I31" s="9">
        <f t="shared" si="3"/>
        <v>1079502178</v>
      </c>
      <c r="J31" s="4">
        <f t="shared" si="1"/>
        <v>372212436</v>
      </c>
      <c r="K31" s="3">
        <f t="shared" si="4"/>
        <v>1093097223</v>
      </c>
      <c r="L31" s="3">
        <f t="shared" si="5"/>
        <v>6746893</v>
      </c>
      <c r="M31" s="3">
        <f t="shared" si="5"/>
        <v>13595045</v>
      </c>
    </row>
    <row r="32" spans="1:13" x14ac:dyDescent="0.2">
      <c r="A32" s="2">
        <v>30</v>
      </c>
      <c r="B32" s="4">
        <v>223869780</v>
      </c>
      <c r="C32" s="4">
        <v>328709247</v>
      </c>
      <c r="D32" s="2" t="s">
        <v>200</v>
      </c>
      <c r="E32" s="4">
        <v>229517607</v>
      </c>
      <c r="F32" s="4">
        <v>332685004</v>
      </c>
      <c r="G32" s="2" t="s">
        <v>33</v>
      </c>
      <c r="H32" s="8">
        <f t="shared" si="0"/>
        <v>552579027</v>
      </c>
      <c r="I32" s="9">
        <f t="shared" si="3"/>
        <v>1632081205</v>
      </c>
      <c r="J32" s="4">
        <f t="shared" si="1"/>
        <v>562202611</v>
      </c>
      <c r="K32" s="3">
        <f t="shared" si="4"/>
        <v>1655299834</v>
      </c>
      <c r="L32" s="3">
        <f t="shared" si="5"/>
        <v>9623584</v>
      </c>
      <c r="M32" s="3">
        <f t="shared" si="5"/>
        <v>23218629</v>
      </c>
    </row>
    <row r="33" spans="1:13" x14ac:dyDescent="0.2">
      <c r="A33" s="2">
        <v>31</v>
      </c>
      <c r="B33" s="4">
        <v>335839016</v>
      </c>
      <c r="C33" s="4">
        <v>499688421</v>
      </c>
      <c r="D33" s="2" t="s">
        <v>201</v>
      </c>
      <c r="E33" s="4">
        <v>342930972</v>
      </c>
      <c r="F33" s="4">
        <v>505351823</v>
      </c>
      <c r="G33" s="2" t="s">
        <v>225</v>
      </c>
      <c r="H33" s="8">
        <f t="shared" si="0"/>
        <v>835527437</v>
      </c>
      <c r="I33" s="9">
        <f t="shared" si="3"/>
        <v>2467608642</v>
      </c>
      <c r="J33" s="4">
        <f t="shared" si="1"/>
        <v>848282795</v>
      </c>
      <c r="K33" s="3">
        <f t="shared" si="4"/>
        <v>2503582629</v>
      </c>
      <c r="L33" s="3">
        <f t="shared" si="5"/>
        <v>12755358</v>
      </c>
      <c r="M33" s="3">
        <f t="shared" si="5"/>
        <v>35973987</v>
      </c>
    </row>
    <row r="34" spans="1:13" x14ac:dyDescent="0.2">
      <c r="A34" s="2">
        <v>32</v>
      </c>
      <c r="B34" s="4">
        <v>503810048</v>
      </c>
      <c r="C34" s="4">
        <v>759602961</v>
      </c>
      <c r="D34" s="2" t="s">
        <v>202</v>
      </c>
      <c r="E34" s="4">
        <v>511853073</v>
      </c>
      <c r="F34" s="4">
        <v>766835665</v>
      </c>
      <c r="G34" s="2" t="s">
        <v>226</v>
      </c>
      <c r="H34" s="8">
        <f t="shared" si="0"/>
        <v>1263413009</v>
      </c>
      <c r="I34" s="9">
        <f t="shared" si="3"/>
        <v>3731021651</v>
      </c>
      <c r="J34" s="4">
        <f t="shared" si="1"/>
        <v>1278688738</v>
      </c>
      <c r="K34" s="3">
        <f t="shared" si="4"/>
        <v>3782271367</v>
      </c>
      <c r="L34" s="3">
        <f t="shared" si="5"/>
        <v>15275729</v>
      </c>
      <c r="M34" s="3">
        <f t="shared" si="5"/>
        <v>51249716</v>
      </c>
    </row>
    <row r="35" spans="1:13" x14ac:dyDescent="0.2">
      <c r="A35" s="2">
        <v>33</v>
      </c>
      <c r="B35" s="4">
        <v>755792366</v>
      </c>
      <c r="C35" s="4">
        <v>1154712888</v>
      </c>
      <c r="D35" s="2" t="s">
        <v>203</v>
      </c>
      <c r="E35" s="4">
        <v>763237383</v>
      </c>
      <c r="F35" s="4">
        <v>1162482579</v>
      </c>
      <c r="G35" s="2" t="s">
        <v>227</v>
      </c>
      <c r="H35" s="8">
        <f t="shared" si="0"/>
        <v>1910505254</v>
      </c>
      <c r="I35" s="9">
        <f t="shared" si="3"/>
        <v>5641526905</v>
      </c>
      <c r="J35" s="4">
        <f t="shared" si="1"/>
        <v>1925719962</v>
      </c>
      <c r="K35" s="3">
        <f t="shared" si="4"/>
        <v>5707991329</v>
      </c>
      <c r="L35" s="3">
        <f t="shared" si="5"/>
        <v>15214708</v>
      </c>
      <c r="M35" s="3">
        <f t="shared" si="5"/>
        <v>66464424</v>
      </c>
    </row>
    <row r="36" spans="1:13" x14ac:dyDescent="0.2">
      <c r="A36" s="2">
        <v>34</v>
      </c>
      <c r="B36" s="4">
        <v>1133804502</v>
      </c>
      <c r="C36" s="4">
        <v>1755340514</v>
      </c>
      <c r="D36" s="2" t="s">
        <v>204</v>
      </c>
      <c r="E36" s="4">
        <v>1137038038</v>
      </c>
      <c r="F36" s="4">
        <v>1760644293</v>
      </c>
      <c r="G36" s="2" t="s">
        <v>228</v>
      </c>
      <c r="H36" s="8">
        <f t="shared" si="0"/>
        <v>2889145016</v>
      </c>
      <c r="I36" s="9">
        <f t="shared" si="3"/>
        <v>8530671921</v>
      </c>
      <c r="J36" s="4">
        <f t="shared" si="1"/>
        <v>2897682331</v>
      </c>
      <c r="K36" s="3">
        <f t="shared" si="4"/>
        <v>8605673660</v>
      </c>
      <c r="L36" s="3">
        <f t="shared" si="5"/>
        <v>8537315</v>
      </c>
      <c r="M36" s="3">
        <f t="shared" si="5"/>
        <v>75001739</v>
      </c>
    </row>
    <row r="37" spans="1:13" x14ac:dyDescent="0.2">
      <c r="A37" s="2">
        <v>35</v>
      </c>
      <c r="B37" s="4">
        <v>1700880700</v>
      </c>
      <c r="C37" s="4">
        <v>2668386534</v>
      </c>
      <c r="D37" s="2" t="s">
        <v>205</v>
      </c>
      <c r="E37" s="4">
        <v>1692444828</v>
      </c>
      <c r="F37" s="4">
        <v>2664286634</v>
      </c>
      <c r="G37" s="2" t="s">
        <v>229</v>
      </c>
      <c r="H37" s="8">
        <f t="shared" si="0"/>
        <v>4369267234</v>
      </c>
      <c r="I37" s="9">
        <f t="shared" si="3"/>
        <v>12899939155</v>
      </c>
      <c r="J37" s="4">
        <f t="shared" si="1"/>
        <v>4356731462</v>
      </c>
      <c r="K37" s="3">
        <f t="shared" si="4"/>
        <v>12962405122</v>
      </c>
      <c r="L37" s="3">
        <f t="shared" si="5"/>
        <v>-12535772</v>
      </c>
      <c r="M37" s="3">
        <f t="shared" si="5"/>
        <v>62465967</v>
      </c>
    </row>
    <row r="38" spans="1:13" x14ac:dyDescent="0.2">
      <c r="A38" s="2">
        <v>36</v>
      </c>
      <c r="B38" s="4">
        <v>2551581997</v>
      </c>
      <c r="C38" s="4">
        <v>4056356382</v>
      </c>
      <c r="D38" s="2" t="s">
        <v>206</v>
      </c>
      <c r="E38" s="4">
        <v>2517093724</v>
      </c>
      <c r="F38" s="4">
        <v>4028427943</v>
      </c>
      <c r="G38" s="2" t="s">
        <v>206</v>
      </c>
      <c r="H38" s="8">
        <f t="shared" si="0"/>
        <v>6607938379</v>
      </c>
      <c r="I38" s="9">
        <f t="shared" si="3"/>
        <v>19507877534</v>
      </c>
      <c r="J38" s="4">
        <f t="shared" si="1"/>
        <v>6545521667</v>
      </c>
      <c r="K38" s="3">
        <f t="shared" si="4"/>
        <v>19507926789</v>
      </c>
      <c r="L38" s="3">
        <f t="shared" si="5"/>
        <v>-62416712</v>
      </c>
      <c r="M38" s="3">
        <f t="shared" si="5"/>
        <v>49255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4F51-E1AD-4265-8CF6-863BF4937BEF}">
  <dimension ref="A2:M50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H2" sqref="H2:M4"/>
    </sheetView>
  </sheetViews>
  <sheetFormatPr baseColWidth="10" defaultRowHeight="12.6" x14ac:dyDescent="0.2"/>
  <sheetData>
    <row r="2" spans="1:13" ht="25.2" x14ac:dyDescent="0.2">
      <c r="A2" s="1" t="s">
        <v>0</v>
      </c>
      <c r="B2" s="1" t="e" vm="1">
        <v>#VALUE!</v>
      </c>
      <c r="C2" s="1" t="e" vm="2">
        <v>#VALUE!</v>
      </c>
      <c r="D2" s="1" t="e" vm="3">
        <v>#VALUE!</v>
      </c>
      <c r="E2" s="1" t="e" vm="1">
        <v>#VALUE!</v>
      </c>
      <c r="F2" s="1" t="e" vm="2">
        <v>#VALUE!</v>
      </c>
      <c r="G2" s="1" t="e" vm="3">
        <v>#VALUE!</v>
      </c>
      <c r="H2" s="6" t="s">
        <v>87</v>
      </c>
      <c r="I2" s="7" t="s">
        <v>88</v>
      </c>
      <c r="J2" s="11" t="s">
        <v>87</v>
      </c>
      <c r="K2" s="12" t="s">
        <v>88</v>
      </c>
      <c r="L2" s="15" t="s">
        <v>89</v>
      </c>
      <c r="M2" s="15" t="s">
        <v>90</v>
      </c>
    </row>
    <row r="3" spans="1:13" x14ac:dyDescent="0.2">
      <c r="A3" s="2">
        <v>1</v>
      </c>
      <c r="B3" s="2">
        <v>114</v>
      </c>
      <c r="C3" s="2"/>
      <c r="D3" s="2" t="s">
        <v>230</v>
      </c>
      <c r="E3" s="2">
        <v>109</v>
      </c>
      <c r="F3" s="2">
        <v>0</v>
      </c>
      <c r="G3" s="2" t="s">
        <v>263</v>
      </c>
      <c r="H3" s="8">
        <f>B3+C3</f>
        <v>114</v>
      </c>
      <c r="I3" s="9">
        <f>H3</f>
        <v>114</v>
      </c>
      <c r="J3" s="4">
        <f>E3+F3</f>
        <v>109</v>
      </c>
      <c r="K3" s="3">
        <f>J3</f>
        <v>109</v>
      </c>
      <c r="L3" s="3">
        <f>J3-H3</f>
        <v>-5</v>
      </c>
      <c r="M3" s="3">
        <f>K3-I3</f>
        <v>-5</v>
      </c>
    </row>
    <row r="4" spans="1:13" x14ac:dyDescent="0.2">
      <c r="A4" s="2">
        <v>2</v>
      </c>
      <c r="B4" s="2">
        <v>361</v>
      </c>
      <c r="C4" s="2">
        <v>203</v>
      </c>
      <c r="D4" s="2" t="s">
        <v>231</v>
      </c>
      <c r="E4" s="2">
        <v>224</v>
      </c>
      <c r="F4" s="2">
        <v>213</v>
      </c>
      <c r="G4" s="2" t="s">
        <v>264</v>
      </c>
      <c r="H4" s="8">
        <f t="shared" ref="H4:H50" si="0">B4+C4</f>
        <v>564</v>
      </c>
      <c r="I4" s="9">
        <f>H4+I3</f>
        <v>678</v>
      </c>
      <c r="J4" s="4">
        <f t="shared" ref="J4:J50" si="1">E4+F4</f>
        <v>437</v>
      </c>
      <c r="K4" s="3">
        <f>J4+K3</f>
        <v>546</v>
      </c>
      <c r="L4" s="3">
        <f t="shared" ref="L4:M19" si="2">J4-H4</f>
        <v>-127</v>
      </c>
      <c r="M4" s="3">
        <f t="shared" si="2"/>
        <v>-132</v>
      </c>
    </row>
    <row r="5" spans="1:13" x14ac:dyDescent="0.2">
      <c r="A5" s="2">
        <v>3</v>
      </c>
      <c r="B5" s="2">
        <v>657</v>
      </c>
      <c r="C5" s="2">
        <v>516</v>
      </c>
      <c r="D5" s="2" t="s">
        <v>144</v>
      </c>
      <c r="E5" s="2">
        <v>377</v>
      </c>
      <c r="F5" s="2">
        <v>374</v>
      </c>
      <c r="G5" s="2" t="s">
        <v>265</v>
      </c>
      <c r="H5" s="8">
        <f t="shared" si="0"/>
        <v>1173</v>
      </c>
      <c r="I5" s="9">
        <f t="shared" ref="I5:I50" si="3">H5+I4</f>
        <v>1851</v>
      </c>
      <c r="J5" s="4">
        <f t="shared" si="1"/>
        <v>751</v>
      </c>
      <c r="K5" s="3">
        <f t="shared" ref="K5:K50" si="4">J5+K4</f>
        <v>1297</v>
      </c>
      <c r="L5" s="3">
        <f t="shared" si="2"/>
        <v>-422</v>
      </c>
      <c r="M5" s="3">
        <f t="shared" si="2"/>
        <v>-554</v>
      </c>
    </row>
    <row r="6" spans="1:13" x14ac:dyDescent="0.2">
      <c r="A6" s="2">
        <v>4</v>
      </c>
      <c r="B6" s="4">
        <v>1012</v>
      </c>
      <c r="C6" s="2">
        <v>892</v>
      </c>
      <c r="D6" s="2" t="s">
        <v>232</v>
      </c>
      <c r="E6" s="2">
        <v>575</v>
      </c>
      <c r="F6" s="2">
        <v>583</v>
      </c>
      <c r="G6" s="2" t="s">
        <v>266</v>
      </c>
      <c r="H6" s="8">
        <f t="shared" si="0"/>
        <v>1904</v>
      </c>
      <c r="I6" s="9">
        <f t="shared" si="3"/>
        <v>3755</v>
      </c>
      <c r="J6" s="4">
        <f t="shared" si="1"/>
        <v>1158</v>
      </c>
      <c r="K6" s="3">
        <f t="shared" si="4"/>
        <v>2455</v>
      </c>
      <c r="L6" s="3">
        <f t="shared" si="2"/>
        <v>-746</v>
      </c>
      <c r="M6" s="3">
        <f t="shared" si="2"/>
        <v>-1300</v>
      </c>
    </row>
    <row r="7" spans="1:13" x14ac:dyDescent="0.2">
      <c r="A7" s="2">
        <v>5</v>
      </c>
      <c r="B7" s="4">
        <v>1439</v>
      </c>
      <c r="C7" s="4">
        <v>1344</v>
      </c>
      <c r="D7" s="2" t="s">
        <v>233</v>
      </c>
      <c r="E7" s="2">
        <v>830</v>
      </c>
      <c r="F7" s="2">
        <v>852</v>
      </c>
      <c r="G7" s="2" t="s">
        <v>267</v>
      </c>
      <c r="H7" s="8">
        <f t="shared" si="0"/>
        <v>2783</v>
      </c>
      <c r="I7" s="9">
        <f t="shared" si="3"/>
        <v>6538</v>
      </c>
      <c r="J7" s="4">
        <f t="shared" si="1"/>
        <v>1682</v>
      </c>
      <c r="K7" s="3">
        <f t="shared" si="4"/>
        <v>4137</v>
      </c>
      <c r="L7" s="3">
        <f t="shared" si="2"/>
        <v>-1101</v>
      </c>
      <c r="M7" s="3">
        <f t="shared" si="2"/>
        <v>-2401</v>
      </c>
    </row>
    <row r="8" spans="1:13" x14ac:dyDescent="0.2">
      <c r="A8" s="2">
        <v>6</v>
      </c>
      <c r="B8" s="4">
        <v>1951</v>
      </c>
      <c r="C8" s="4">
        <v>1885</v>
      </c>
      <c r="D8" s="2" t="s">
        <v>98</v>
      </c>
      <c r="E8" s="4">
        <v>1156</v>
      </c>
      <c r="F8" s="4">
        <v>1196</v>
      </c>
      <c r="G8" s="2" t="s">
        <v>268</v>
      </c>
      <c r="H8" s="8">
        <f t="shared" si="0"/>
        <v>3836</v>
      </c>
      <c r="I8" s="9">
        <f t="shared" si="3"/>
        <v>10374</v>
      </c>
      <c r="J8" s="4">
        <f t="shared" si="1"/>
        <v>2352</v>
      </c>
      <c r="K8" s="3">
        <f t="shared" si="4"/>
        <v>6489</v>
      </c>
      <c r="L8" s="3">
        <f t="shared" si="2"/>
        <v>-1484</v>
      </c>
      <c r="M8" s="3">
        <f t="shared" si="2"/>
        <v>-3885</v>
      </c>
    </row>
    <row r="9" spans="1:13" x14ac:dyDescent="0.2">
      <c r="A9" s="2">
        <v>7</v>
      </c>
      <c r="B9" s="4">
        <v>2565</v>
      </c>
      <c r="C9" s="4">
        <v>2535</v>
      </c>
      <c r="D9" s="2" t="s">
        <v>147</v>
      </c>
      <c r="E9" s="4">
        <v>1568</v>
      </c>
      <c r="F9" s="4">
        <v>1631</v>
      </c>
      <c r="G9" s="2" t="s">
        <v>3</v>
      </c>
      <c r="H9" s="8">
        <f t="shared" si="0"/>
        <v>5100</v>
      </c>
      <c r="I9" s="9">
        <f t="shared" si="3"/>
        <v>15474</v>
      </c>
      <c r="J9" s="4">
        <f t="shared" si="1"/>
        <v>3199</v>
      </c>
      <c r="K9" s="3">
        <f t="shared" si="4"/>
        <v>9688</v>
      </c>
      <c r="L9" s="3">
        <f t="shared" si="2"/>
        <v>-1901</v>
      </c>
      <c r="M9" s="3">
        <f t="shared" si="2"/>
        <v>-5786</v>
      </c>
    </row>
    <row r="10" spans="1:13" x14ac:dyDescent="0.2">
      <c r="A10" s="2">
        <v>8</v>
      </c>
      <c r="B10" s="4">
        <v>3302</v>
      </c>
      <c r="C10" s="4">
        <v>3315</v>
      </c>
      <c r="D10" s="2" t="s">
        <v>234</v>
      </c>
      <c r="E10" s="4">
        <v>2088</v>
      </c>
      <c r="F10" s="4">
        <v>2180</v>
      </c>
      <c r="G10" s="2" t="s">
        <v>269</v>
      </c>
      <c r="H10" s="8">
        <f t="shared" si="0"/>
        <v>6617</v>
      </c>
      <c r="I10" s="9">
        <f t="shared" si="3"/>
        <v>22091</v>
      </c>
      <c r="J10" s="4">
        <f t="shared" si="1"/>
        <v>4268</v>
      </c>
      <c r="K10" s="3">
        <f t="shared" si="4"/>
        <v>13956</v>
      </c>
      <c r="L10" s="3">
        <f t="shared" si="2"/>
        <v>-2349</v>
      </c>
      <c r="M10" s="3">
        <f t="shared" si="2"/>
        <v>-8135</v>
      </c>
    </row>
    <row r="11" spans="1:13" x14ac:dyDescent="0.2">
      <c r="A11" s="2">
        <v>9</v>
      </c>
      <c r="B11" s="4">
        <v>4186</v>
      </c>
      <c r="C11" s="4">
        <v>4251</v>
      </c>
      <c r="D11" s="2" t="s">
        <v>235</v>
      </c>
      <c r="E11" s="4">
        <v>2740</v>
      </c>
      <c r="F11" s="4">
        <v>2867</v>
      </c>
      <c r="G11" s="2" t="s">
        <v>98</v>
      </c>
      <c r="H11" s="8">
        <f t="shared" si="0"/>
        <v>8437</v>
      </c>
      <c r="I11" s="9">
        <f t="shared" si="3"/>
        <v>30528</v>
      </c>
      <c r="J11" s="4">
        <f t="shared" si="1"/>
        <v>5607</v>
      </c>
      <c r="K11" s="3">
        <f t="shared" si="4"/>
        <v>19563</v>
      </c>
      <c r="L11" s="3">
        <f t="shared" si="2"/>
        <v>-2830</v>
      </c>
      <c r="M11" s="3">
        <f t="shared" si="2"/>
        <v>-10965</v>
      </c>
    </row>
    <row r="12" spans="1:13" x14ac:dyDescent="0.2">
      <c r="A12" s="2">
        <v>10</v>
      </c>
      <c r="B12" s="4">
        <v>5247</v>
      </c>
      <c r="C12" s="4">
        <v>5374</v>
      </c>
      <c r="D12" s="2" t="s">
        <v>56</v>
      </c>
      <c r="E12" s="4">
        <v>3552</v>
      </c>
      <c r="F12" s="4">
        <v>3725</v>
      </c>
      <c r="G12" s="2" t="s">
        <v>270</v>
      </c>
      <c r="H12" s="8">
        <f t="shared" si="0"/>
        <v>10621</v>
      </c>
      <c r="I12" s="9">
        <f t="shared" si="3"/>
        <v>41149</v>
      </c>
      <c r="J12" s="4">
        <f t="shared" si="1"/>
        <v>7277</v>
      </c>
      <c r="K12" s="3">
        <f t="shared" si="4"/>
        <v>26840</v>
      </c>
      <c r="L12" s="3">
        <f t="shared" si="2"/>
        <v>-3344</v>
      </c>
      <c r="M12" s="3">
        <f t="shared" si="2"/>
        <v>-14309</v>
      </c>
    </row>
    <row r="13" spans="1:13" x14ac:dyDescent="0.2">
      <c r="A13" s="2">
        <v>11</v>
      </c>
      <c r="B13" s="4">
        <v>6521</v>
      </c>
      <c r="C13" s="4">
        <v>6721</v>
      </c>
      <c r="D13" s="2" t="s">
        <v>101</v>
      </c>
      <c r="E13" s="4">
        <v>4562</v>
      </c>
      <c r="F13" s="4">
        <v>4790</v>
      </c>
      <c r="G13" s="2" t="s">
        <v>271</v>
      </c>
      <c r="H13" s="8">
        <f t="shared" si="0"/>
        <v>13242</v>
      </c>
      <c r="I13" s="9">
        <f t="shared" si="3"/>
        <v>54391</v>
      </c>
      <c r="J13" s="4">
        <f t="shared" si="1"/>
        <v>9352</v>
      </c>
      <c r="K13" s="3">
        <f t="shared" si="4"/>
        <v>36192</v>
      </c>
      <c r="L13" s="3">
        <f t="shared" si="2"/>
        <v>-3890</v>
      </c>
      <c r="M13" s="3">
        <f t="shared" si="2"/>
        <v>-18199</v>
      </c>
    </row>
    <row r="14" spans="1:13" x14ac:dyDescent="0.2">
      <c r="A14" s="2">
        <v>12</v>
      </c>
      <c r="B14" s="4">
        <v>8049</v>
      </c>
      <c r="C14" s="4">
        <v>8338</v>
      </c>
      <c r="D14" s="2" t="s">
        <v>236</v>
      </c>
      <c r="E14" s="4">
        <v>5812</v>
      </c>
      <c r="F14" s="4">
        <v>6110</v>
      </c>
      <c r="G14" s="2" t="s">
        <v>272</v>
      </c>
      <c r="H14" s="8">
        <f t="shared" si="0"/>
        <v>16387</v>
      </c>
      <c r="I14" s="9">
        <f t="shared" si="3"/>
        <v>70778</v>
      </c>
      <c r="J14" s="4">
        <f t="shared" si="1"/>
        <v>11922</v>
      </c>
      <c r="K14" s="3">
        <f t="shared" si="4"/>
        <v>48114</v>
      </c>
      <c r="L14" s="3">
        <f t="shared" si="2"/>
        <v>-4465</v>
      </c>
      <c r="M14" s="3">
        <f t="shared" si="2"/>
        <v>-22664</v>
      </c>
    </row>
    <row r="15" spans="1:13" x14ac:dyDescent="0.2">
      <c r="A15" s="2">
        <v>13</v>
      </c>
      <c r="B15" s="4">
        <v>9882</v>
      </c>
      <c r="C15" s="4">
        <v>10279</v>
      </c>
      <c r="D15" s="2" t="s">
        <v>237</v>
      </c>
      <c r="E15" s="4">
        <v>7356</v>
      </c>
      <c r="F15" s="4">
        <v>7739</v>
      </c>
      <c r="G15" s="2" t="s">
        <v>101</v>
      </c>
      <c r="H15" s="8">
        <f t="shared" si="0"/>
        <v>20161</v>
      </c>
      <c r="I15" s="9">
        <f t="shared" si="3"/>
        <v>90939</v>
      </c>
      <c r="J15" s="4">
        <f t="shared" si="1"/>
        <v>15095</v>
      </c>
      <c r="K15" s="3">
        <f t="shared" si="4"/>
        <v>63209</v>
      </c>
      <c r="L15" s="3">
        <f t="shared" si="2"/>
        <v>-5066</v>
      </c>
      <c r="M15" s="3">
        <f t="shared" si="2"/>
        <v>-27730</v>
      </c>
    </row>
    <row r="16" spans="1:13" x14ac:dyDescent="0.2">
      <c r="A16" s="2">
        <v>14</v>
      </c>
      <c r="B16" s="4">
        <v>12083</v>
      </c>
      <c r="C16" s="4">
        <v>12608</v>
      </c>
      <c r="D16" s="2" t="s">
        <v>238</v>
      </c>
      <c r="E16" s="4">
        <v>9256</v>
      </c>
      <c r="F16" s="4">
        <v>9745</v>
      </c>
      <c r="G16" s="2" t="s">
        <v>273</v>
      </c>
      <c r="H16" s="8">
        <f t="shared" si="0"/>
        <v>24691</v>
      </c>
      <c r="I16" s="9">
        <f t="shared" si="3"/>
        <v>115630</v>
      </c>
      <c r="J16" s="4">
        <f t="shared" si="1"/>
        <v>19001</v>
      </c>
      <c r="K16" s="3">
        <f t="shared" si="4"/>
        <v>82210</v>
      </c>
      <c r="L16" s="3">
        <f t="shared" si="2"/>
        <v>-5690</v>
      </c>
      <c r="M16" s="3">
        <f t="shared" si="2"/>
        <v>-33420</v>
      </c>
    </row>
    <row r="17" spans="1:13" x14ac:dyDescent="0.2">
      <c r="A17" s="2">
        <v>15</v>
      </c>
      <c r="B17" s="4">
        <v>14724</v>
      </c>
      <c r="C17" s="4">
        <v>15402</v>
      </c>
      <c r="D17" s="2" t="s">
        <v>239</v>
      </c>
      <c r="E17" s="4">
        <v>11588</v>
      </c>
      <c r="F17" s="4">
        <v>12208</v>
      </c>
      <c r="G17" s="2" t="s">
        <v>274</v>
      </c>
      <c r="H17" s="8">
        <f t="shared" si="0"/>
        <v>30126</v>
      </c>
      <c r="I17" s="9">
        <f t="shared" si="3"/>
        <v>145756</v>
      </c>
      <c r="J17" s="4">
        <f t="shared" si="1"/>
        <v>23796</v>
      </c>
      <c r="K17" s="3">
        <f t="shared" si="4"/>
        <v>106006</v>
      </c>
      <c r="L17" s="3">
        <f t="shared" si="2"/>
        <v>-6330</v>
      </c>
      <c r="M17" s="3">
        <f t="shared" si="2"/>
        <v>-39750</v>
      </c>
    </row>
    <row r="18" spans="1:13" x14ac:dyDescent="0.2">
      <c r="A18" s="2">
        <v>16</v>
      </c>
      <c r="B18" s="4">
        <v>17892</v>
      </c>
      <c r="C18" s="4">
        <v>18755</v>
      </c>
      <c r="D18" s="2" t="s">
        <v>240</v>
      </c>
      <c r="E18" s="4">
        <v>14446</v>
      </c>
      <c r="F18" s="4">
        <v>15226</v>
      </c>
      <c r="G18" s="2" t="s">
        <v>275</v>
      </c>
      <c r="H18" s="8">
        <f t="shared" si="0"/>
        <v>36647</v>
      </c>
      <c r="I18" s="9">
        <f t="shared" si="3"/>
        <v>182403</v>
      </c>
      <c r="J18" s="4">
        <f t="shared" si="1"/>
        <v>29672</v>
      </c>
      <c r="K18" s="3">
        <f t="shared" si="4"/>
        <v>135678</v>
      </c>
      <c r="L18" s="3">
        <f t="shared" si="2"/>
        <v>-6975</v>
      </c>
      <c r="M18" s="3">
        <f t="shared" si="2"/>
        <v>-46725</v>
      </c>
    </row>
    <row r="19" spans="1:13" x14ac:dyDescent="0.2">
      <c r="A19" s="2">
        <v>17</v>
      </c>
      <c r="B19" s="4">
        <v>21695</v>
      </c>
      <c r="C19" s="4">
        <v>22779</v>
      </c>
      <c r="D19" s="2" t="s">
        <v>16</v>
      </c>
      <c r="E19" s="4">
        <v>17939</v>
      </c>
      <c r="F19" s="4">
        <v>18915</v>
      </c>
      <c r="G19" s="2" t="s">
        <v>276</v>
      </c>
      <c r="H19" s="8">
        <f t="shared" si="0"/>
        <v>44474</v>
      </c>
      <c r="I19" s="9">
        <f t="shared" si="3"/>
        <v>226877</v>
      </c>
      <c r="J19" s="4">
        <f t="shared" si="1"/>
        <v>36854</v>
      </c>
      <c r="K19" s="3">
        <f t="shared" si="4"/>
        <v>172532</v>
      </c>
      <c r="L19" s="3">
        <f t="shared" si="2"/>
        <v>-7620</v>
      </c>
      <c r="M19" s="3">
        <f t="shared" si="2"/>
        <v>-54345</v>
      </c>
    </row>
    <row r="20" spans="1:13" x14ac:dyDescent="0.2">
      <c r="A20" s="2">
        <v>18</v>
      </c>
      <c r="B20" s="4">
        <v>26258</v>
      </c>
      <c r="C20" s="4">
        <v>27607</v>
      </c>
      <c r="D20" s="2" t="s">
        <v>241</v>
      </c>
      <c r="E20" s="4">
        <v>22202</v>
      </c>
      <c r="F20" s="4">
        <v>23417</v>
      </c>
      <c r="G20" s="2" t="s">
        <v>277</v>
      </c>
      <c r="H20" s="8">
        <f t="shared" si="0"/>
        <v>53865</v>
      </c>
      <c r="I20" s="9">
        <f t="shared" si="3"/>
        <v>280742</v>
      </c>
      <c r="J20" s="4">
        <f t="shared" si="1"/>
        <v>45619</v>
      </c>
      <c r="K20" s="3">
        <f t="shared" si="4"/>
        <v>218151</v>
      </c>
      <c r="L20" s="3">
        <f t="shared" ref="L20:M50" si="5">J20-H20</f>
        <v>-8246</v>
      </c>
      <c r="M20" s="3">
        <f t="shared" si="5"/>
        <v>-62591</v>
      </c>
    </row>
    <row r="21" spans="1:13" x14ac:dyDescent="0.2">
      <c r="A21" s="2">
        <v>19</v>
      </c>
      <c r="B21" s="4">
        <v>31733</v>
      </c>
      <c r="C21" s="4">
        <v>33402</v>
      </c>
      <c r="D21" s="2" t="s">
        <v>242</v>
      </c>
      <c r="E21" s="4">
        <v>27393</v>
      </c>
      <c r="F21" s="4">
        <v>28900</v>
      </c>
      <c r="G21" s="2" t="s">
        <v>278</v>
      </c>
      <c r="H21" s="8">
        <f t="shared" si="0"/>
        <v>65135</v>
      </c>
      <c r="I21" s="9">
        <f t="shared" si="3"/>
        <v>345877</v>
      </c>
      <c r="J21" s="4">
        <f t="shared" si="1"/>
        <v>56293</v>
      </c>
      <c r="K21" s="3">
        <f t="shared" si="4"/>
        <v>274444</v>
      </c>
      <c r="L21" s="3">
        <f t="shared" si="5"/>
        <v>-8842</v>
      </c>
      <c r="M21" s="3">
        <f t="shared" si="5"/>
        <v>-71433</v>
      </c>
    </row>
    <row r="22" spans="1:13" x14ac:dyDescent="0.2">
      <c r="A22" s="2">
        <v>20</v>
      </c>
      <c r="B22" s="4">
        <v>38304</v>
      </c>
      <c r="C22" s="4">
        <v>40355</v>
      </c>
      <c r="D22" s="2" t="s">
        <v>243</v>
      </c>
      <c r="E22" s="4">
        <v>33707</v>
      </c>
      <c r="F22" s="4">
        <v>35569</v>
      </c>
      <c r="G22" s="2" t="s">
        <v>279</v>
      </c>
      <c r="H22" s="8">
        <f t="shared" si="0"/>
        <v>78659</v>
      </c>
      <c r="I22" s="9">
        <f t="shared" si="3"/>
        <v>424536</v>
      </c>
      <c r="J22" s="4">
        <f t="shared" si="1"/>
        <v>69276</v>
      </c>
      <c r="K22" s="3">
        <f t="shared" si="4"/>
        <v>343720</v>
      </c>
      <c r="L22" s="3">
        <f t="shared" si="5"/>
        <v>-9383</v>
      </c>
      <c r="M22" s="3">
        <f t="shared" si="5"/>
        <v>-80816</v>
      </c>
    </row>
    <row r="23" spans="1:13" x14ac:dyDescent="0.2">
      <c r="A23" s="2">
        <v>21</v>
      </c>
      <c r="B23" s="4">
        <v>46189</v>
      </c>
      <c r="C23" s="4">
        <v>48699</v>
      </c>
      <c r="D23" s="2" t="s">
        <v>244</v>
      </c>
      <c r="E23" s="4">
        <v>41372</v>
      </c>
      <c r="F23" s="4">
        <v>43668</v>
      </c>
      <c r="G23" s="2" t="s">
        <v>280</v>
      </c>
      <c r="H23" s="8">
        <f t="shared" si="0"/>
        <v>94888</v>
      </c>
      <c r="I23" s="9">
        <f t="shared" si="3"/>
        <v>519424</v>
      </c>
      <c r="J23" s="4">
        <f t="shared" si="1"/>
        <v>85040</v>
      </c>
      <c r="K23" s="3">
        <f t="shared" si="4"/>
        <v>428760</v>
      </c>
      <c r="L23" s="3">
        <f t="shared" si="5"/>
        <v>-9848</v>
      </c>
      <c r="M23" s="3">
        <f t="shared" si="5"/>
        <v>-90664</v>
      </c>
    </row>
    <row r="24" spans="1:13" x14ac:dyDescent="0.2">
      <c r="A24" s="2">
        <v>22</v>
      </c>
      <c r="B24" s="4">
        <v>55650</v>
      </c>
      <c r="C24" s="4">
        <v>58711</v>
      </c>
      <c r="D24" s="2" t="s">
        <v>245</v>
      </c>
      <c r="E24" s="4">
        <v>50668</v>
      </c>
      <c r="F24" s="4">
        <v>53489</v>
      </c>
      <c r="G24" s="2" t="s">
        <v>281</v>
      </c>
      <c r="H24" s="8">
        <f t="shared" si="0"/>
        <v>114361</v>
      </c>
      <c r="I24" s="9">
        <f t="shared" si="3"/>
        <v>633785</v>
      </c>
      <c r="J24" s="4">
        <f t="shared" si="1"/>
        <v>104157</v>
      </c>
      <c r="K24" s="3">
        <f t="shared" si="4"/>
        <v>532917</v>
      </c>
      <c r="L24" s="3">
        <f t="shared" si="5"/>
        <v>-10204</v>
      </c>
      <c r="M24" s="3">
        <f t="shared" si="5"/>
        <v>-100868</v>
      </c>
    </row>
    <row r="25" spans="1:13" x14ac:dyDescent="0.2">
      <c r="A25" s="2">
        <v>23</v>
      </c>
      <c r="B25" s="4">
        <v>67004</v>
      </c>
      <c r="C25" s="4">
        <v>70726</v>
      </c>
      <c r="D25" s="2" t="s">
        <v>246</v>
      </c>
      <c r="E25" s="4">
        <v>61924</v>
      </c>
      <c r="F25" s="4">
        <v>65383</v>
      </c>
      <c r="G25" s="2" t="s">
        <v>282</v>
      </c>
      <c r="H25" s="8">
        <f t="shared" si="0"/>
        <v>137730</v>
      </c>
      <c r="I25" s="9">
        <f t="shared" si="3"/>
        <v>771515</v>
      </c>
      <c r="J25" s="4">
        <f t="shared" si="1"/>
        <v>127307</v>
      </c>
      <c r="K25" s="3">
        <f t="shared" si="4"/>
        <v>660224</v>
      </c>
      <c r="L25" s="3">
        <f t="shared" si="5"/>
        <v>-10423</v>
      </c>
      <c r="M25" s="3">
        <f t="shared" si="5"/>
        <v>-111291</v>
      </c>
    </row>
    <row r="26" spans="1:13" x14ac:dyDescent="0.2">
      <c r="A26" s="2">
        <v>24</v>
      </c>
      <c r="B26" s="4">
        <v>80629</v>
      </c>
      <c r="C26" s="4">
        <v>85144</v>
      </c>
      <c r="D26" s="2" t="s">
        <v>247</v>
      </c>
      <c r="E26" s="4">
        <v>75539</v>
      </c>
      <c r="F26" s="4">
        <v>79772</v>
      </c>
      <c r="G26" s="2" t="s">
        <v>283</v>
      </c>
      <c r="H26" s="8">
        <f t="shared" si="0"/>
        <v>165773</v>
      </c>
      <c r="I26" s="9">
        <f t="shared" si="3"/>
        <v>937288</v>
      </c>
      <c r="J26" s="4">
        <f t="shared" si="1"/>
        <v>155311</v>
      </c>
      <c r="K26" s="3">
        <f t="shared" si="4"/>
        <v>815535</v>
      </c>
      <c r="L26" s="3">
        <f t="shared" si="5"/>
        <v>-10462</v>
      </c>
      <c r="M26" s="3">
        <f t="shared" si="5"/>
        <v>-121753</v>
      </c>
    </row>
    <row r="27" spans="1:13" x14ac:dyDescent="0.2">
      <c r="A27" s="2">
        <v>25</v>
      </c>
      <c r="B27" s="4">
        <v>96979</v>
      </c>
      <c r="C27" s="4">
        <v>102446</v>
      </c>
      <c r="D27" s="2" t="s">
        <v>248</v>
      </c>
      <c r="E27" s="4">
        <v>91990</v>
      </c>
      <c r="F27" s="4">
        <v>97157</v>
      </c>
      <c r="G27" s="2" t="s">
        <v>284</v>
      </c>
      <c r="H27" s="8">
        <f t="shared" si="0"/>
        <v>199425</v>
      </c>
      <c r="I27" s="9">
        <f t="shared" si="3"/>
        <v>1136713</v>
      </c>
      <c r="J27" s="4">
        <f t="shared" si="1"/>
        <v>189147</v>
      </c>
      <c r="K27" s="3">
        <f t="shared" si="4"/>
        <v>1004682</v>
      </c>
      <c r="L27" s="3">
        <f t="shared" si="5"/>
        <v>-10278</v>
      </c>
      <c r="M27" s="3">
        <f t="shared" si="5"/>
        <v>-132031</v>
      </c>
    </row>
    <row r="28" spans="1:13" x14ac:dyDescent="0.2">
      <c r="A28" s="2">
        <v>26</v>
      </c>
      <c r="B28" s="4">
        <v>116599</v>
      </c>
      <c r="C28" s="4">
        <v>123208</v>
      </c>
      <c r="D28" s="2" t="s">
        <v>249</v>
      </c>
      <c r="E28" s="4">
        <v>111844</v>
      </c>
      <c r="F28" s="4">
        <v>118142</v>
      </c>
      <c r="G28" s="2" t="s">
        <v>285</v>
      </c>
      <c r="H28" s="8">
        <f t="shared" si="0"/>
        <v>239807</v>
      </c>
      <c r="I28" s="9">
        <f t="shared" si="3"/>
        <v>1376520</v>
      </c>
      <c r="J28" s="4">
        <f t="shared" si="1"/>
        <v>229986</v>
      </c>
      <c r="K28" s="3">
        <f t="shared" si="4"/>
        <v>1234668</v>
      </c>
      <c r="L28" s="3">
        <f t="shared" si="5"/>
        <v>-9821</v>
      </c>
      <c r="M28" s="3">
        <f t="shared" si="5"/>
        <v>-141852</v>
      </c>
    </row>
    <row r="29" spans="1:13" x14ac:dyDescent="0.2">
      <c r="A29" s="2">
        <v>27</v>
      </c>
      <c r="B29" s="4">
        <v>140143</v>
      </c>
      <c r="C29" s="4">
        <v>148122</v>
      </c>
      <c r="D29" s="2" t="s">
        <v>250</v>
      </c>
      <c r="E29" s="4">
        <v>135783</v>
      </c>
      <c r="F29" s="4">
        <v>143448</v>
      </c>
      <c r="G29" s="2" t="s">
        <v>286</v>
      </c>
      <c r="H29" s="8">
        <f t="shared" si="0"/>
        <v>288265</v>
      </c>
      <c r="I29" s="9">
        <f t="shared" si="3"/>
        <v>1664785</v>
      </c>
      <c r="J29" s="4">
        <f t="shared" si="1"/>
        <v>279231</v>
      </c>
      <c r="K29" s="3">
        <f t="shared" si="4"/>
        <v>1513899</v>
      </c>
      <c r="L29" s="3">
        <f t="shared" si="5"/>
        <v>-9034</v>
      </c>
      <c r="M29" s="3">
        <f t="shared" si="5"/>
        <v>-150886</v>
      </c>
    </row>
    <row r="30" spans="1:13" x14ac:dyDescent="0.2">
      <c r="A30" s="2">
        <v>28</v>
      </c>
      <c r="B30" s="4">
        <v>168395</v>
      </c>
      <c r="C30" s="4">
        <v>178019</v>
      </c>
      <c r="D30" s="2" t="s">
        <v>251</v>
      </c>
      <c r="E30" s="4">
        <v>164621</v>
      </c>
      <c r="F30" s="4">
        <v>173934</v>
      </c>
      <c r="G30" s="2" t="s">
        <v>287</v>
      </c>
      <c r="H30" s="8">
        <f t="shared" si="0"/>
        <v>346414</v>
      </c>
      <c r="I30" s="9">
        <f t="shared" si="3"/>
        <v>2011199</v>
      </c>
      <c r="J30" s="4">
        <f t="shared" si="1"/>
        <v>338555</v>
      </c>
      <c r="K30" s="3">
        <f t="shared" si="4"/>
        <v>1852454</v>
      </c>
      <c r="L30" s="3">
        <f t="shared" si="5"/>
        <v>-7859</v>
      </c>
      <c r="M30" s="3">
        <f t="shared" si="5"/>
        <v>-158745</v>
      </c>
    </row>
    <row r="31" spans="1:13" x14ac:dyDescent="0.2">
      <c r="A31" s="2">
        <v>29</v>
      </c>
      <c r="B31" s="4">
        <v>202298</v>
      </c>
      <c r="C31" s="4">
        <v>213896</v>
      </c>
      <c r="D31" s="2" t="s">
        <v>252</v>
      </c>
      <c r="E31" s="4">
        <v>199331</v>
      </c>
      <c r="F31" s="4">
        <v>210631</v>
      </c>
      <c r="G31" s="2" t="s">
        <v>288</v>
      </c>
      <c r="H31" s="8">
        <f t="shared" si="0"/>
        <v>416194</v>
      </c>
      <c r="I31" s="9">
        <f t="shared" si="3"/>
        <v>2427393</v>
      </c>
      <c r="J31" s="4">
        <f t="shared" si="1"/>
        <v>409962</v>
      </c>
      <c r="K31" s="3">
        <f t="shared" si="4"/>
        <v>2262416</v>
      </c>
      <c r="L31" s="3">
        <f t="shared" si="5"/>
        <v>-6232</v>
      </c>
      <c r="M31" s="3">
        <f t="shared" si="5"/>
        <v>-164977</v>
      </c>
    </row>
    <row r="32" spans="1:13" x14ac:dyDescent="0.2">
      <c r="A32" s="2">
        <v>30</v>
      </c>
      <c r="B32" s="4">
        <v>242982</v>
      </c>
      <c r="C32" s="4">
        <v>256948</v>
      </c>
      <c r="D32" s="2" t="s">
        <v>253</v>
      </c>
      <c r="E32" s="4">
        <v>241073</v>
      </c>
      <c r="F32" s="4">
        <v>254767</v>
      </c>
      <c r="G32" s="2" t="s">
        <v>289</v>
      </c>
      <c r="H32" s="8">
        <f t="shared" si="0"/>
        <v>499930</v>
      </c>
      <c r="I32" s="9">
        <f t="shared" si="3"/>
        <v>2927323</v>
      </c>
      <c r="J32" s="4">
        <f t="shared" si="1"/>
        <v>495840</v>
      </c>
      <c r="K32" s="3">
        <f t="shared" si="4"/>
        <v>2758256</v>
      </c>
      <c r="L32" s="3">
        <f t="shared" si="5"/>
        <v>-4090</v>
      </c>
      <c r="M32" s="3">
        <f t="shared" si="5"/>
        <v>-169067</v>
      </c>
    </row>
    <row r="33" spans="1:13" x14ac:dyDescent="0.2">
      <c r="A33" s="2">
        <v>31</v>
      </c>
      <c r="B33" s="4">
        <v>291802</v>
      </c>
      <c r="C33" s="4">
        <v>308610</v>
      </c>
      <c r="D33" s="2" t="s">
        <v>254</v>
      </c>
      <c r="E33" s="4">
        <v>291233</v>
      </c>
      <c r="F33" s="4">
        <v>307809</v>
      </c>
      <c r="G33" s="2" t="s">
        <v>254</v>
      </c>
      <c r="H33" s="8">
        <f t="shared" si="0"/>
        <v>600412</v>
      </c>
      <c r="I33" s="9">
        <f t="shared" si="3"/>
        <v>3527735</v>
      </c>
      <c r="J33" s="4">
        <f t="shared" si="1"/>
        <v>599042</v>
      </c>
      <c r="K33" s="3">
        <f t="shared" si="4"/>
        <v>3357298</v>
      </c>
      <c r="L33" s="3">
        <f t="shared" si="5"/>
        <v>-1370</v>
      </c>
      <c r="M33" s="3">
        <f t="shared" si="5"/>
        <v>-170437</v>
      </c>
    </row>
    <row r="34" spans="1:13" x14ac:dyDescent="0.2">
      <c r="A34" s="2">
        <v>32</v>
      </c>
      <c r="B34" s="4">
        <v>350387</v>
      </c>
      <c r="C34" s="4">
        <v>370605</v>
      </c>
      <c r="D34" s="2" t="s">
        <v>26</v>
      </c>
      <c r="E34" s="4">
        <v>351464</v>
      </c>
      <c r="F34" s="4">
        <v>371508</v>
      </c>
      <c r="G34" s="2" t="s">
        <v>69</v>
      </c>
      <c r="H34" s="8">
        <f t="shared" si="0"/>
        <v>720992</v>
      </c>
      <c r="I34" s="9">
        <f t="shared" si="3"/>
        <v>4248727</v>
      </c>
      <c r="J34" s="4">
        <f t="shared" si="1"/>
        <v>722972</v>
      </c>
      <c r="K34" s="3">
        <f t="shared" si="4"/>
        <v>4080270</v>
      </c>
      <c r="L34" s="3">
        <f t="shared" si="5"/>
        <v>1980</v>
      </c>
      <c r="M34" s="3">
        <f t="shared" si="5"/>
        <v>-168457</v>
      </c>
    </row>
    <row r="35" spans="1:13" x14ac:dyDescent="0.2">
      <c r="A35" s="2">
        <v>33</v>
      </c>
      <c r="B35" s="4">
        <v>420688</v>
      </c>
      <c r="C35" s="4">
        <v>444998</v>
      </c>
      <c r="D35" s="2" t="s">
        <v>163</v>
      </c>
      <c r="E35" s="4">
        <v>423740</v>
      </c>
      <c r="F35" s="4">
        <v>447950</v>
      </c>
      <c r="G35" s="2" t="s">
        <v>195</v>
      </c>
      <c r="H35" s="8">
        <f t="shared" si="0"/>
        <v>865686</v>
      </c>
      <c r="I35" s="9">
        <f t="shared" si="3"/>
        <v>5114413</v>
      </c>
      <c r="J35" s="4">
        <f t="shared" si="1"/>
        <v>871690</v>
      </c>
      <c r="K35" s="3">
        <f t="shared" si="4"/>
        <v>4951960</v>
      </c>
      <c r="L35" s="3">
        <f t="shared" si="5"/>
        <v>6004</v>
      </c>
      <c r="M35" s="3">
        <f t="shared" si="5"/>
        <v>-162453</v>
      </c>
    </row>
    <row r="36" spans="1:13" x14ac:dyDescent="0.2">
      <c r="A36" s="2">
        <v>34</v>
      </c>
      <c r="B36" s="4">
        <v>505050</v>
      </c>
      <c r="C36" s="4">
        <v>534271</v>
      </c>
      <c r="D36" s="2" t="s">
        <v>70</v>
      </c>
      <c r="E36" s="4">
        <v>510410</v>
      </c>
      <c r="F36" s="4">
        <v>539625</v>
      </c>
      <c r="G36" s="2" t="s">
        <v>164</v>
      </c>
      <c r="H36" s="8">
        <f t="shared" si="0"/>
        <v>1039321</v>
      </c>
      <c r="I36" s="9">
        <f t="shared" si="3"/>
        <v>6153734</v>
      </c>
      <c r="J36" s="4">
        <f t="shared" si="1"/>
        <v>1050035</v>
      </c>
      <c r="K36" s="3">
        <f t="shared" si="4"/>
        <v>6001995</v>
      </c>
      <c r="L36" s="3">
        <f t="shared" si="5"/>
        <v>10714</v>
      </c>
      <c r="M36" s="3">
        <f t="shared" si="5"/>
        <v>-151739</v>
      </c>
    </row>
    <row r="37" spans="1:13" x14ac:dyDescent="0.2">
      <c r="A37" s="2">
        <v>35</v>
      </c>
      <c r="B37" s="4">
        <v>606284</v>
      </c>
      <c r="C37" s="4">
        <v>641398</v>
      </c>
      <c r="D37" s="2" t="s">
        <v>255</v>
      </c>
      <c r="E37" s="4">
        <v>614276</v>
      </c>
      <c r="F37" s="4">
        <v>649499</v>
      </c>
      <c r="G37" s="2" t="s">
        <v>196</v>
      </c>
      <c r="H37" s="8">
        <f t="shared" si="0"/>
        <v>1247682</v>
      </c>
      <c r="I37" s="9">
        <f t="shared" si="3"/>
        <v>7401416</v>
      </c>
      <c r="J37" s="4">
        <f t="shared" si="1"/>
        <v>1263775</v>
      </c>
      <c r="K37" s="3">
        <f t="shared" si="4"/>
        <v>7265770</v>
      </c>
      <c r="L37" s="3">
        <f t="shared" si="5"/>
        <v>16093</v>
      </c>
      <c r="M37" s="3">
        <f t="shared" si="5"/>
        <v>-135646</v>
      </c>
    </row>
    <row r="38" spans="1:13" x14ac:dyDescent="0.2">
      <c r="A38" s="2">
        <v>36</v>
      </c>
      <c r="B38" s="4">
        <v>727765</v>
      </c>
      <c r="C38" s="4">
        <v>769950</v>
      </c>
      <c r="D38" s="2" t="s">
        <v>256</v>
      </c>
      <c r="E38" s="4">
        <v>738675</v>
      </c>
      <c r="F38" s="4">
        <v>781107</v>
      </c>
      <c r="G38" s="2" t="s">
        <v>118</v>
      </c>
      <c r="H38" s="8">
        <f t="shared" si="0"/>
        <v>1497715</v>
      </c>
      <c r="I38" s="9">
        <f t="shared" si="3"/>
        <v>8899131</v>
      </c>
      <c r="J38" s="4">
        <f t="shared" si="1"/>
        <v>1519782</v>
      </c>
      <c r="K38" s="3">
        <f t="shared" si="4"/>
        <v>8785552</v>
      </c>
      <c r="L38" s="3">
        <f t="shared" si="5"/>
        <v>22067</v>
      </c>
      <c r="M38" s="3">
        <f t="shared" si="5"/>
        <v>-113579</v>
      </c>
    </row>
    <row r="39" spans="1:13" x14ac:dyDescent="0.2">
      <c r="A39" s="2">
        <v>37</v>
      </c>
      <c r="B39" s="4">
        <v>873542</v>
      </c>
      <c r="C39" s="4">
        <v>924213</v>
      </c>
      <c r="D39" s="2" t="s">
        <v>257</v>
      </c>
      <c r="E39" s="4">
        <v>887583</v>
      </c>
      <c r="F39" s="4">
        <v>938658</v>
      </c>
      <c r="G39" s="2" t="s">
        <v>290</v>
      </c>
      <c r="H39" s="8">
        <f t="shared" si="0"/>
        <v>1797755</v>
      </c>
      <c r="I39" s="9">
        <f t="shared" si="3"/>
        <v>10696886</v>
      </c>
      <c r="J39" s="4">
        <f t="shared" si="1"/>
        <v>1826241</v>
      </c>
      <c r="K39" s="3">
        <f t="shared" si="4"/>
        <v>10611793</v>
      </c>
      <c r="L39" s="3">
        <f t="shared" si="5"/>
        <v>28486</v>
      </c>
      <c r="M39" s="3">
        <f t="shared" si="5"/>
        <v>-85093</v>
      </c>
    </row>
    <row r="40" spans="1:13" x14ac:dyDescent="0.2">
      <c r="A40" s="2">
        <v>38</v>
      </c>
      <c r="B40" s="4">
        <v>1048474</v>
      </c>
      <c r="C40" s="4">
        <v>1109329</v>
      </c>
      <c r="D40" s="2" t="s">
        <v>258</v>
      </c>
      <c r="E40" s="4">
        <v>1065731</v>
      </c>
      <c r="F40" s="4">
        <v>1127164</v>
      </c>
      <c r="G40" s="2" t="s">
        <v>30</v>
      </c>
      <c r="H40" s="8">
        <f t="shared" si="0"/>
        <v>2157803</v>
      </c>
      <c r="I40" s="9">
        <f t="shared" si="3"/>
        <v>12854689</v>
      </c>
      <c r="J40" s="4">
        <f t="shared" si="1"/>
        <v>2192895</v>
      </c>
      <c r="K40" s="3">
        <f t="shared" si="4"/>
        <v>12804688</v>
      </c>
      <c r="L40" s="3">
        <f t="shared" si="5"/>
        <v>35092</v>
      </c>
      <c r="M40" s="3">
        <f t="shared" si="5"/>
        <v>-50001</v>
      </c>
    </row>
    <row r="41" spans="1:13" x14ac:dyDescent="0.2">
      <c r="A41" s="2">
        <v>39</v>
      </c>
      <c r="B41" s="4">
        <v>1258393</v>
      </c>
      <c r="C41" s="4">
        <v>1331467</v>
      </c>
      <c r="D41" s="2" t="s">
        <v>166</v>
      </c>
      <c r="E41" s="4">
        <v>1278750</v>
      </c>
      <c r="F41" s="4">
        <v>1352588</v>
      </c>
      <c r="G41" s="2" t="s">
        <v>73</v>
      </c>
      <c r="H41" s="8">
        <f t="shared" si="0"/>
        <v>2589860</v>
      </c>
      <c r="I41" s="9">
        <f t="shared" si="3"/>
        <v>15444549</v>
      </c>
      <c r="J41" s="4">
        <f t="shared" si="1"/>
        <v>2631338</v>
      </c>
      <c r="K41" s="3">
        <f t="shared" si="4"/>
        <v>15436026</v>
      </c>
      <c r="L41" s="3">
        <f t="shared" si="5"/>
        <v>41478</v>
      </c>
      <c r="M41" s="3">
        <f t="shared" si="5"/>
        <v>-8523</v>
      </c>
    </row>
    <row r="42" spans="1:13" x14ac:dyDescent="0.2">
      <c r="A42" s="2">
        <v>40</v>
      </c>
      <c r="B42" s="4">
        <v>1510295</v>
      </c>
      <c r="C42" s="4">
        <v>1598033</v>
      </c>
      <c r="D42" s="2" t="s">
        <v>223</v>
      </c>
      <c r="E42" s="4">
        <v>1533340</v>
      </c>
      <c r="F42" s="4">
        <v>1622029</v>
      </c>
      <c r="G42" s="2" t="s">
        <v>291</v>
      </c>
      <c r="H42" s="8">
        <f t="shared" si="0"/>
        <v>3108328</v>
      </c>
      <c r="I42" s="9">
        <f t="shared" si="3"/>
        <v>18552877</v>
      </c>
      <c r="J42" s="4">
        <f t="shared" si="1"/>
        <v>3155369</v>
      </c>
      <c r="K42" s="3">
        <f t="shared" si="4"/>
        <v>18591395</v>
      </c>
      <c r="L42" s="3">
        <f t="shared" si="5"/>
        <v>47041</v>
      </c>
      <c r="M42" s="3">
        <f t="shared" si="5"/>
        <v>38518</v>
      </c>
    </row>
    <row r="43" spans="1:13" x14ac:dyDescent="0.2">
      <c r="A43" s="2">
        <v>41</v>
      </c>
      <c r="B43" s="4">
        <v>1812578</v>
      </c>
      <c r="C43" s="4">
        <v>1917913</v>
      </c>
      <c r="D43" s="2" t="s">
        <v>74</v>
      </c>
      <c r="E43" s="4">
        <v>1837468</v>
      </c>
      <c r="F43" s="4">
        <v>1943927</v>
      </c>
      <c r="G43" s="2" t="s">
        <v>292</v>
      </c>
      <c r="H43" s="8">
        <f t="shared" si="0"/>
        <v>3730491</v>
      </c>
      <c r="I43" s="9">
        <f t="shared" si="3"/>
        <v>22283368</v>
      </c>
      <c r="J43" s="4">
        <f t="shared" si="1"/>
        <v>3781395</v>
      </c>
      <c r="K43" s="3">
        <f t="shared" si="4"/>
        <v>22372790</v>
      </c>
      <c r="L43" s="3">
        <f t="shared" si="5"/>
        <v>50904</v>
      </c>
      <c r="M43" s="3">
        <f t="shared" si="5"/>
        <v>89422</v>
      </c>
    </row>
    <row r="44" spans="1:13" x14ac:dyDescent="0.2">
      <c r="A44" s="2">
        <v>42</v>
      </c>
      <c r="B44" s="4">
        <v>2175318</v>
      </c>
      <c r="C44" s="4">
        <v>2301768</v>
      </c>
      <c r="D44" s="2" t="s">
        <v>167</v>
      </c>
      <c r="E44" s="4">
        <v>2200609</v>
      </c>
      <c r="F44" s="4">
        <v>2328322</v>
      </c>
      <c r="G44" s="2" t="s">
        <v>224</v>
      </c>
      <c r="H44" s="8">
        <f t="shared" si="0"/>
        <v>4477086</v>
      </c>
      <c r="I44" s="9">
        <f t="shared" si="3"/>
        <v>26760454</v>
      </c>
      <c r="J44" s="4">
        <f t="shared" si="1"/>
        <v>4528931</v>
      </c>
      <c r="K44" s="3">
        <f t="shared" si="4"/>
        <v>26901721</v>
      </c>
      <c r="L44" s="3">
        <f t="shared" si="5"/>
        <v>51845</v>
      </c>
      <c r="M44" s="3">
        <f t="shared" si="5"/>
        <v>141267</v>
      </c>
    </row>
    <row r="45" spans="1:13" x14ac:dyDescent="0.2">
      <c r="A45" s="2">
        <v>43</v>
      </c>
      <c r="B45" s="4">
        <v>2610605</v>
      </c>
      <c r="C45" s="4">
        <v>2762394</v>
      </c>
      <c r="D45" s="2" t="s">
        <v>200</v>
      </c>
      <c r="E45" s="4">
        <v>2634025</v>
      </c>
      <c r="F45" s="4">
        <v>2787147</v>
      </c>
      <c r="G45" s="2" t="s">
        <v>293</v>
      </c>
      <c r="H45" s="8">
        <f t="shared" si="0"/>
        <v>5372999</v>
      </c>
      <c r="I45" s="9">
        <f t="shared" si="3"/>
        <v>32133453</v>
      </c>
      <c r="J45" s="4">
        <f t="shared" si="1"/>
        <v>5421172</v>
      </c>
      <c r="K45" s="3">
        <f t="shared" si="4"/>
        <v>32322893</v>
      </c>
      <c r="L45" s="3">
        <f t="shared" si="5"/>
        <v>48173</v>
      </c>
      <c r="M45" s="3">
        <f t="shared" si="5"/>
        <v>189440</v>
      </c>
    </row>
    <row r="46" spans="1:13" x14ac:dyDescent="0.2">
      <c r="A46" s="2">
        <v>44</v>
      </c>
      <c r="B46" s="4">
        <v>3132950</v>
      </c>
      <c r="C46" s="4">
        <v>3315146</v>
      </c>
      <c r="D46" s="2" t="s">
        <v>259</v>
      </c>
      <c r="E46" s="4">
        <v>3151099</v>
      </c>
      <c r="F46" s="4">
        <v>3334584</v>
      </c>
      <c r="G46" s="2" t="s">
        <v>294</v>
      </c>
      <c r="H46" s="8">
        <f t="shared" si="0"/>
        <v>6448096</v>
      </c>
      <c r="I46" s="9">
        <f t="shared" si="3"/>
        <v>38581549</v>
      </c>
      <c r="J46" s="4">
        <f t="shared" si="1"/>
        <v>6485683</v>
      </c>
      <c r="K46" s="3">
        <f t="shared" si="4"/>
        <v>38808576</v>
      </c>
      <c r="L46" s="3">
        <f t="shared" si="5"/>
        <v>37587</v>
      </c>
      <c r="M46" s="3">
        <f t="shared" si="5"/>
        <v>227027</v>
      </c>
    </row>
    <row r="47" spans="1:13" x14ac:dyDescent="0.2">
      <c r="A47" s="2">
        <v>45</v>
      </c>
      <c r="B47" s="4">
        <v>3759764</v>
      </c>
      <c r="C47" s="4">
        <v>3978448</v>
      </c>
      <c r="D47" s="2" t="s">
        <v>260</v>
      </c>
      <c r="E47" s="4">
        <v>3767731</v>
      </c>
      <c r="F47" s="4">
        <v>3987485</v>
      </c>
      <c r="G47" s="2" t="s">
        <v>260</v>
      </c>
      <c r="H47" s="8">
        <f t="shared" si="0"/>
        <v>7738212</v>
      </c>
      <c r="I47" s="9">
        <f t="shared" si="3"/>
        <v>46319761</v>
      </c>
      <c r="J47" s="4">
        <f t="shared" si="1"/>
        <v>7755216</v>
      </c>
      <c r="K47" s="3">
        <f t="shared" si="4"/>
        <v>46563792</v>
      </c>
      <c r="L47" s="3">
        <f t="shared" si="5"/>
        <v>17004</v>
      </c>
      <c r="M47" s="3">
        <f t="shared" si="5"/>
        <v>244031</v>
      </c>
    </row>
    <row r="48" spans="1:13" x14ac:dyDescent="0.2">
      <c r="A48" s="2">
        <v>46</v>
      </c>
      <c r="B48" s="4">
        <v>4511941</v>
      </c>
      <c r="C48" s="4">
        <v>4774411</v>
      </c>
      <c r="D48" s="2" t="s">
        <v>125</v>
      </c>
      <c r="E48" s="4">
        <v>4502806</v>
      </c>
      <c r="F48" s="4">
        <v>4765868</v>
      </c>
      <c r="G48" s="2" t="s">
        <v>125</v>
      </c>
      <c r="H48" s="8">
        <f t="shared" si="0"/>
        <v>9286352</v>
      </c>
      <c r="I48" s="9">
        <f t="shared" si="3"/>
        <v>55606113</v>
      </c>
      <c r="J48" s="4">
        <f t="shared" si="1"/>
        <v>9268674</v>
      </c>
      <c r="K48" s="3">
        <f t="shared" si="4"/>
        <v>55832466</v>
      </c>
      <c r="L48" s="3">
        <f t="shared" si="5"/>
        <v>-17678</v>
      </c>
      <c r="M48" s="3">
        <f t="shared" si="5"/>
        <v>226353</v>
      </c>
    </row>
    <row r="49" spans="1:13" x14ac:dyDescent="0.2">
      <c r="A49" s="2">
        <v>47</v>
      </c>
      <c r="B49" s="4">
        <v>5414554</v>
      </c>
      <c r="C49" s="4">
        <v>5729566</v>
      </c>
      <c r="D49" s="2" t="s">
        <v>261</v>
      </c>
      <c r="E49" s="4">
        <v>5378751</v>
      </c>
      <c r="F49" s="4">
        <v>5693504</v>
      </c>
      <c r="G49" s="2" t="s">
        <v>295</v>
      </c>
      <c r="H49" s="8">
        <f t="shared" si="0"/>
        <v>11144120</v>
      </c>
      <c r="I49" s="9">
        <f t="shared" si="3"/>
        <v>66750233</v>
      </c>
      <c r="J49" s="4">
        <f t="shared" si="1"/>
        <v>11072255</v>
      </c>
      <c r="K49" s="3">
        <f t="shared" si="4"/>
        <v>66904721</v>
      </c>
      <c r="L49" s="3">
        <f t="shared" si="5"/>
        <v>-71865</v>
      </c>
      <c r="M49" s="3">
        <f t="shared" si="5"/>
        <v>154488</v>
      </c>
    </row>
    <row r="50" spans="1:13" x14ac:dyDescent="0.2">
      <c r="A50" s="2">
        <v>48</v>
      </c>
      <c r="B50" s="4">
        <v>6497688</v>
      </c>
      <c r="C50" s="4">
        <v>6875751</v>
      </c>
      <c r="D50" s="2" t="s">
        <v>262</v>
      </c>
      <c r="E50" s="4">
        <v>6422189</v>
      </c>
      <c r="F50" s="4">
        <v>6798617</v>
      </c>
      <c r="G50" s="2" t="s">
        <v>296</v>
      </c>
      <c r="H50" s="8">
        <f t="shared" si="0"/>
        <v>13373439</v>
      </c>
      <c r="I50" s="9">
        <f t="shared" si="3"/>
        <v>80123672</v>
      </c>
      <c r="J50" s="4">
        <f t="shared" si="1"/>
        <v>13220806</v>
      </c>
      <c r="K50" s="3">
        <f t="shared" si="4"/>
        <v>80125527</v>
      </c>
      <c r="L50" s="3">
        <f t="shared" si="5"/>
        <v>-152633</v>
      </c>
      <c r="M50" s="3">
        <f t="shared" si="5"/>
        <v>1855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EC48-030A-4CF6-A0E4-D75555251030}">
  <dimension ref="A1:M52"/>
  <sheetViews>
    <sheetView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H2" sqref="H2:M52"/>
    </sheetView>
  </sheetViews>
  <sheetFormatPr baseColWidth="10" defaultRowHeight="12.6" x14ac:dyDescent="0.2"/>
  <sheetData>
    <row r="1" spans="1:13" x14ac:dyDescent="0.2">
      <c r="B1" s="17"/>
      <c r="C1" s="17"/>
      <c r="D1" s="17"/>
      <c r="E1" s="10"/>
      <c r="F1" s="10"/>
      <c r="G1" s="10"/>
    </row>
    <row r="2" spans="1:13" ht="25.2" x14ac:dyDescent="0.2">
      <c r="A2" s="1" t="s">
        <v>0</v>
      </c>
      <c r="B2" s="6" t="e" vm="1">
        <v>#VALUE!</v>
      </c>
      <c r="C2" s="6" t="e" vm="2">
        <v>#VALUE!</v>
      </c>
      <c r="D2" s="6" t="e" vm="3">
        <v>#VALUE!</v>
      </c>
      <c r="E2" s="11" t="e" vm="1">
        <v>#VALUE!</v>
      </c>
      <c r="F2" s="11" t="e" vm="2">
        <v>#VALUE!</v>
      </c>
      <c r="G2" s="11" t="e" vm="3">
        <v>#VALUE!</v>
      </c>
      <c r="H2" s="6" t="s">
        <v>87</v>
      </c>
      <c r="I2" s="7" t="s">
        <v>88</v>
      </c>
      <c r="J2" s="11" t="s">
        <v>87</v>
      </c>
      <c r="K2" s="12" t="s">
        <v>88</v>
      </c>
      <c r="L2" s="15" t="s">
        <v>89</v>
      </c>
      <c r="M2" s="15" t="s">
        <v>90</v>
      </c>
    </row>
    <row r="3" spans="1:13" x14ac:dyDescent="0.2">
      <c r="A3" s="2">
        <v>1</v>
      </c>
      <c r="B3" s="2">
        <v>113</v>
      </c>
      <c r="C3" s="2"/>
      <c r="D3" s="2" t="s">
        <v>377</v>
      </c>
      <c r="E3" s="2">
        <v>80</v>
      </c>
      <c r="F3" s="2">
        <v>0</v>
      </c>
      <c r="G3" s="2" t="s">
        <v>411</v>
      </c>
      <c r="H3" s="8">
        <f>B3+C3</f>
        <v>113</v>
      </c>
      <c r="I3" s="9">
        <f>H3</f>
        <v>113</v>
      </c>
      <c r="J3" s="4">
        <f>E3+F3</f>
        <v>80</v>
      </c>
      <c r="K3" s="3">
        <f>J3</f>
        <v>80</v>
      </c>
      <c r="L3" s="3">
        <f>J3-H3</f>
        <v>-33</v>
      </c>
      <c r="M3" s="3">
        <f>K3-I3</f>
        <v>-33</v>
      </c>
    </row>
    <row r="4" spans="1:13" x14ac:dyDescent="0.2">
      <c r="A4" s="2">
        <v>2</v>
      </c>
      <c r="B4" s="2">
        <v>248</v>
      </c>
      <c r="C4" s="2"/>
      <c r="D4" s="2" t="s">
        <v>378</v>
      </c>
      <c r="E4" s="2">
        <v>149</v>
      </c>
      <c r="F4" s="2">
        <v>0</v>
      </c>
      <c r="G4" s="2" t="s">
        <v>412</v>
      </c>
      <c r="H4" s="8">
        <f t="shared" ref="H4" si="0">B4+C4</f>
        <v>248</v>
      </c>
      <c r="I4" s="9">
        <f>H4+I3</f>
        <v>361</v>
      </c>
      <c r="J4" s="4">
        <f t="shared" ref="J4" si="1">E4+F4</f>
        <v>149</v>
      </c>
      <c r="K4" s="3">
        <f>J4+K3</f>
        <v>229</v>
      </c>
      <c r="L4" s="3">
        <f t="shared" ref="L4:M4" si="2">J4-H4</f>
        <v>-99</v>
      </c>
      <c r="M4" s="3">
        <f t="shared" si="2"/>
        <v>-132</v>
      </c>
    </row>
    <row r="5" spans="1:13" x14ac:dyDescent="0.2">
      <c r="A5" s="2">
        <v>3</v>
      </c>
      <c r="B5" s="2">
        <v>402</v>
      </c>
      <c r="C5" s="2"/>
      <c r="D5" s="2" t="s">
        <v>379</v>
      </c>
      <c r="E5" s="2">
        <v>233</v>
      </c>
      <c r="F5" s="2">
        <v>0</v>
      </c>
      <c r="G5" s="2" t="s">
        <v>413</v>
      </c>
      <c r="H5" s="8">
        <f t="shared" ref="H5:H52" si="3">B5+C5</f>
        <v>402</v>
      </c>
      <c r="I5" s="9">
        <f t="shared" ref="I5:I52" si="4">H5+I4</f>
        <v>763</v>
      </c>
      <c r="J5" s="4">
        <f t="shared" ref="J5:J52" si="5">E5+F5</f>
        <v>233</v>
      </c>
      <c r="K5" s="3">
        <f t="shared" ref="K5:K52" si="6">J5+K4</f>
        <v>462</v>
      </c>
      <c r="L5" s="3">
        <f t="shared" ref="L5:M19" si="7">J5-H5</f>
        <v>-169</v>
      </c>
      <c r="M5" s="3">
        <f t="shared" si="7"/>
        <v>-301</v>
      </c>
    </row>
    <row r="6" spans="1:13" x14ac:dyDescent="0.2">
      <c r="A6" s="2">
        <v>4</v>
      </c>
      <c r="B6" s="2">
        <v>578</v>
      </c>
      <c r="C6" s="2">
        <v>129</v>
      </c>
      <c r="D6" s="2" t="s">
        <v>47</v>
      </c>
      <c r="E6" s="2">
        <v>335</v>
      </c>
      <c r="F6" s="2">
        <v>87</v>
      </c>
      <c r="G6" s="2" t="s">
        <v>414</v>
      </c>
      <c r="H6" s="8">
        <f t="shared" si="3"/>
        <v>707</v>
      </c>
      <c r="I6" s="9">
        <f t="shared" si="4"/>
        <v>1470</v>
      </c>
      <c r="J6" s="4">
        <f t="shared" si="5"/>
        <v>422</v>
      </c>
      <c r="K6" s="3">
        <f t="shared" si="6"/>
        <v>884</v>
      </c>
      <c r="L6" s="3">
        <f t="shared" si="7"/>
        <v>-285</v>
      </c>
      <c r="M6" s="3">
        <f t="shared" si="7"/>
        <v>-586</v>
      </c>
    </row>
    <row r="7" spans="1:13" x14ac:dyDescent="0.2">
      <c r="A7" s="2">
        <v>5</v>
      </c>
      <c r="B7" s="2">
        <v>779</v>
      </c>
      <c r="C7" s="2">
        <v>197</v>
      </c>
      <c r="D7" s="2" t="s">
        <v>380</v>
      </c>
      <c r="E7" s="2">
        <v>458</v>
      </c>
      <c r="F7" s="2">
        <v>124</v>
      </c>
      <c r="G7" s="2" t="s">
        <v>144</v>
      </c>
      <c r="H7" s="8">
        <f t="shared" si="3"/>
        <v>976</v>
      </c>
      <c r="I7" s="9">
        <f t="shared" si="4"/>
        <v>2446</v>
      </c>
      <c r="J7" s="4">
        <f t="shared" si="5"/>
        <v>582</v>
      </c>
      <c r="K7" s="3">
        <f t="shared" si="6"/>
        <v>1466</v>
      </c>
      <c r="L7" s="3">
        <f t="shared" si="7"/>
        <v>-394</v>
      </c>
      <c r="M7" s="3">
        <f t="shared" si="7"/>
        <v>-980</v>
      </c>
    </row>
    <row r="8" spans="1:13" x14ac:dyDescent="0.2">
      <c r="A8" s="2">
        <v>6</v>
      </c>
      <c r="B8" s="4">
        <v>1007</v>
      </c>
      <c r="C8" s="2">
        <v>275</v>
      </c>
      <c r="D8" s="2" t="s">
        <v>381</v>
      </c>
      <c r="E8" s="2">
        <v>605</v>
      </c>
      <c r="F8" s="2">
        <v>169</v>
      </c>
      <c r="G8" s="2" t="s">
        <v>4</v>
      </c>
      <c r="H8" s="8">
        <f t="shared" si="3"/>
        <v>1282</v>
      </c>
      <c r="I8" s="9">
        <f t="shared" si="4"/>
        <v>3728</v>
      </c>
      <c r="J8" s="4">
        <f t="shared" si="5"/>
        <v>774</v>
      </c>
      <c r="K8" s="3">
        <f t="shared" si="6"/>
        <v>2240</v>
      </c>
      <c r="L8" s="3">
        <f t="shared" si="7"/>
        <v>-508</v>
      </c>
      <c r="M8" s="3">
        <f t="shared" si="7"/>
        <v>-1488</v>
      </c>
    </row>
    <row r="9" spans="1:13" x14ac:dyDescent="0.2">
      <c r="A9" s="2">
        <v>7</v>
      </c>
      <c r="B9" s="4">
        <v>1267</v>
      </c>
      <c r="C9" s="2">
        <v>366</v>
      </c>
      <c r="D9" s="2" t="s">
        <v>382</v>
      </c>
      <c r="E9" s="2">
        <v>782</v>
      </c>
      <c r="F9" s="2">
        <v>224</v>
      </c>
      <c r="G9" s="2" t="s">
        <v>51</v>
      </c>
      <c r="H9" s="8">
        <f t="shared" si="3"/>
        <v>1633</v>
      </c>
      <c r="I9" s="9">
        <f t="shared" si="4"/>
        <v>5361</v>
      </c>
      <c r="J9" s="4">
        <f t="shared" si="5"/>
        <v>1006</v>
      </c>
      <c r="K9" s="3">
        <f t="shared" si="6"/>
        <v>3246</v>
      </c>
      <c r="L9" s="3">
        <f t="shared" si="7"/>
        <v>-627</v>
      </c>
      <c r="M9" s="3">
        <f t="shared" si="7"/>
        <v>-2115</v>
      </c>
    </row>
    <row r="10" spans="1:13" x14ac:dyDescent="0.2">
      <c r="A10" s="2">
        <v>8</v>
      </c>
      <c r="B10" s="4">
        <v>1564</v>
      </c>
      <c r="C10" s="2">
        <v>471</v>
      </c>
      <c r="D10" s="2" t="s">
        <v>383</v>
      </c>
      <c r="E10" s="2">
        <v>991</v>
      </c>
      <c r="F10" s="2">
        <v>291</v>
      </c>
      <c r="G10" s="2" t="s">
        <v>415</v>
      </c>
      <c r="H10" s="8">
        <f t="shared" si="3"/>
        <v>2035</v>
      </c>
      <c r="I10" s="9">
        <f t="shared" si="4"/>
        <v>7396</v>
      </c>
      <c r="J10" s="4">
        <f t="shared" si="5"/>
        <v>1282</v>
      </c>
      <c r="K10" s="3">
        <f t="shared" si="6"/>
        <v>4528</v>
      </c>
      <c r="L10" s="3">
        <f t="shared" si="7"/>
        <v>-753</v>
      </c>
      <c r="M10" s="3">
        <f t="shared" si="7"/>
        <v>-2868</v>
      </c>
    </row>
    <row r="11" spans="1:13" x14ac:dyDescent="0.2">
      <c r="A11" s="2">
        <v>9</v>
      </c>
      <c r="B11" s="4">
        <v>1903</v>
      </c>
      <c r="C11" s="2">
        <v>593</v>
      </c>
      <c r="D11" s="2" t="s">
        <v>384</v>
      </c>
      <c r="E11" s="4">
        <v>1238</v>
      </c>
      <c r="F11" s="2">
        <v>373</v>
      </c>
      <c r="G11" s="2" t="s">
        <v>416</v>
      </c>
      <c r="H11" s="8">
        <f t="shared" si="3"/>
        <v>2496</v>
      </c>
      <c r="I11" s="9">
        <f t="shared" si="4"/>
        <v>9892</v>
      </c>
      <c r="J11" s="4">
        <f t="shared" si="5"/>
        <v>1611</v>
      </c>
      <c r="K11" s="3">
        <f t="shared" si="6"/>
        <v>6139</v>
      </c>
      <c r="L11" s="3">
        <f t="shared" si="7"/>
        <v>-885</v>
      </c>
      <c r="M11" s="3">
        <f t="shared" si="7"/>
        <v>-3753</v>
      </c>
    </row>
    <row r="12" spans="1:13" x14ac:dyDescent="0.2">
      <c r="A12" s="2">
        <v>10</v>
      </c>
      <c r="B12" s="4">
        <v>2288</v>
      </c>
      <c r="C12" s="2">
        <v>735</v>
      </c>
      <c r="D12" s="2" t="s">
        <v>385</v>
      </c>
      <c r="E12" s="4">
        <v>1531</v>
      </c>
      <c r="F12" s="2">
        <v>471</v>
      </c>
      <c r="G12" s="2" t="s">
        <v>417</v>
      </c>
      <c r="H12" s="8">
        <f t="shared" si="3"/>
        <v>3023</v>
      </c>
      <c r="I12" s="9">
        <f t="shared" si="4"/>
        <v>12915</v>
      </c>
      <c r="J12" s="4">
        <f t="shared" si="5"/>
        <v>2002</v>
      </c>
      <c r="K12" s="3">
        <f t="shared" si="6"/>
        <v>8141</v>
      </c>
      <c r="L12" s="3">
        <f t="shared" si="7"/>
        <v>-1021</v>
      </c>
      <c r="M12" s="3">
        <f t="shared" si="7"/>
        <v>-4774</v>
      </c>
    </row>
    <row r="13" spans="1:13" x14ac:dyDescent="0.2">
      <c r="A13" s="2">
        <v>11</v>
      </c>
      <c r="B13" s="4">
        <v>2728</v>
      </c>
      <c r="C13" s="2">
        <v>900</v>
      </c>
      <c r="D13" s="2" t="s">
        <v>386</v>
      </c>
      <c r="E13" s="4">
        <v>1875</v>
      </c>
      <c r="F13" s="2">
        <v>589</v>
      </c>
      <c r="G13" s="2" t="s">
        <v>55</v>
      </c>
      <c r="H13" s="8">
        <f t="shared" si="3"/>
        <v>3628</v>
      </c>
      <c r="I13" s="9">
        <f t="shared" si="4"/>
        <v>16543</v>
      </c>
      <c r="J13" s="4">
        <f t="shared" si="5"/>
        <v>2464</v>
      </c>
      <c r="K13" s="3">
        <f t="shared" si="6"/>
        <v>10605</v>
      </c>
      <c r="L13" s="3">
        <f t="shared" si="7"/>
        <v>-1164</v>
      </c>
      <c r="M13" s="3">
        <f t="shared" si="7"/>
        <v>-5938</v>
      </c>
    </row>
    <row r="14" spans="1:13" x14ac:dyDescent="0.2">
      <c r="A14" s="2">
        <v>12</v>
      </c>
      <c r="B14" s="4">
        <v>3230</v>
      </c>
      <c r="C14" s="4">
        <v>1090</v>
      </c>
      <c r="D14" s="2" t="s">
        <v>387</v>
      </c>
      <c r="E14" s="4">
        <v>2278</v>
      </c>
      <c r="F14" s="2">
        <v>731</v>
      </c>
      <c r="G14" s="2" t="s">
        <v>180</v>
      </c>
      <c r="H14" s="8">
        <f t="shared" si="3"/>
        <v>4320</v>
      </c>
      <c r="I14" s="9">
        <f t="shared" si="4"/>
        <v>20863</v>
      </c>
      <c r="J14" s="4">
        <f t="shared" si="5"/>
        <v>3009</v>
      </c>
      <c r="K14" s="3">
        <f t="shared" si="6"/>
        <v>13614</v>
      </c>
      <c r="L14" s="3">
        <f t="shared" si="7"/>
        <v>-1311</v>
      </c>
      <c r="M14" s="3">
        <f t="shared" si="7"/>
        <v>-7249</v>
      </c>
    </row>
    <row r="15" spans="1:13" x14ac:dyDescent="0.2">
      <c r="A15" s="2">
        <v>13</v>
      </c>
      <c r="B15" s="4">
        <v>3801</v>
      </c>
      <c r="C15" s="4">
        <v>1312</v>
      </c>
      <c r="D15" s="2" t="s">
        <v>12</v>
      </c>
      <c r="E15" s="4">
        <v>2751</v>
      </c>
      <c r="F15" s="2">
        <v>901</v>
      </c>
      <c r="G15" s="2" t="s">
        <v>418</v>
      </c>
      <c r="H15" s="8">
        <f t="shared" si="3"/>
        <v>5113</v>
      </c>
      <c r="I15" s="9">
        <f t="shared" si="4"/>
        <v>25976</v>
      </c>
      <c r="J15" s="4">
        <f t="shared" si="5"/>
        <v>3652</v>
      </c>
      <c r="K15" s="3">
        <f t="shared" si="6"/>
        <v>17266</v>
      </c>
      <c r="L15" s="3">
        <f t="shared" si="7"/>
        <v>-1461</v>
      </c>
      <c r="M15" s="3">
        <f t="shared" si="7"/>
        <v>-8710</v>
      </c>
    </row>
    <row r="16" spans="1:13" x14ac:dyDescent="0.2">
      <c r="A16" s="2">
        <v>14</v>
      </c>
      <c r="B16" s="4">
        <v>4453</v>
      </c>
      <c r="C16" s="4">
        <v>1569</v>
      </c>
      <c r="D16" s="2" t="s">
        <v>58</v>
      </c>
      <c r="E16" s="4">
        <v>3303</v>
      </c>
      <c r="F16" s="4">
        <v>1103</v>
      </c>
      <c r="G16" s="2" t="s">
        <v>181</v>
      </c>
      <c r="H16" s="8">
        <f t="shared" si="3"/>
        <v>6022</v>
      </c>
      <c r="I16" s="9">
        <f t="shared" si="4"/>
        <v>31998</v>
      </c>
      <c r="J16" s="4">
        <f t="shared" si="5"/>
        <v>4406</v>
      </c>
      <c r="K16" s="3">
        <f t="shared" si="6"/>
        <v>21672</v>
      </c>
      <c r="L16" s="3">
        <f t="shared" si="7"/>
        <v>-1616</v>
      </c>
      <c r="M16" s="3">
        <f t="shared" si="7"/>
        <v>-10326</v>
      </c>
    </row>
    <row r="17" spans="1:13" x14ac:dyDescent="0.2">
      <c r="A17" s="2">
        <v>15</v>
      </c>
      <c r="B17" s="4">
        <v>5195</v>
      </c>
      <c r="C17" s="4">
        <v>1866</v>
      </c>
      <c r="D17" s="2" t="s">
        <v>388</v>
      </c>
      <c r="E17" s="4">
        <v>3947</v>
      </c>
      <c r="F17" s="4">
        <v>1344</v>
      </c>
      <c r="G17" s="2" t="s">
        <v>273</v>
      </c>
      <c r="H17" s="8">
        <f t="shared" si="3"/>
        <v>7061</v>
      </c>
      <c r="I17" s="9">
        <f t="shared" si="4"/>
        <v>39059</v>
      </c>
      <c r="J17" s="4">
        <f t="shared" si="5"/>
        <v>5291</v>
      </c>
      <c r="K17" s="3">
        <f t="shared" si="6"/>
        <v>26963</v>
      </c>
      <c r="L17" s="3">
        <f t="shared" si="7"/>
        <v>-1770</v>
      </c>
      <c r="M17" s="3">
        <f t="shared" si="7"/>
        <v>-12096</v>
      </c>
    </row>
    <row r="18" spans="1:13" x14ac:dyDescent="0.2">
      <c r="A18" s="2">
        <v>16</v>
      </c>
      <c r="B18" s="4">
        <v>6042</v>
      </c>
      <c r="C18" s="4">
        <v>2212</v>
      </c>
      <c r="D18" s="2" t="s">
        <v>389</v>
      </c>
      <c r="E18" s="4">
        <v>4696</v>
      </c>
      <c r="F18" s="4">
        <v>1631</v>
      </c>
      <c r="G18" s="2" t="s">
        <v>182</v>
      </c>
      <c r="H18" s="8">
        <f t="shared" si="3"/>
        <v>8254</v>
      </c>
      <c r="I18" s="9">
        <f t="shared" si="4"/>
        <v>47313</v>
      </c>
      <c r="J18" s="4">
        <f t="shared" si="5"/>
        <v>6327</v>
      </c>
      <c r="K18" s="3">
        <f t="shared" si="6"/>
        <v>33290</v>
      </c>
      <c r="L18" s="3">
        <f t="shared" si="7"/>
        <v>-1927</v>
      </c>
      <c r="M18" s="3">
        <f t="shared" si="7"/>
        <v>-14023</v>
      </c>
    </row>
    <row r="19" spans="1:13" x14ac:dyDescent="0.2">
      <c r="A19" s="2">
        <v>17</v>
      </c>
      <c r="B19" s="4">
        <v>7008</v>
      </c>
      <c r="C19" s="4">
        <v>2613</v>
      </c>
      <c r="D19" s="2" t="s">
        <v>390</v>
      </c>
      <c r="E19" s="4">
        <v>5567</v>
      </c>
      <c r="F19" s="4">
        <v>1971</v>
      </c>
      <c r="G19" s="2" t="s">
        <v>419</v>
      </c>
      <c r="H19" s="8">
        <f t="shared" si="3"/>
        <v>9621</v>
      </c>
      <c r="I19" s="9">
        <f t="shared" si="4"/>
        <v>56934</v>
      </c>
      <c r="J19" s="4">
        <f t="shared" si="5"/>
        <v>7538</v>
      </c>
      <c r="K19" s="3">
        <f t="shared" si="6"/>
        <v>40828</v>
      </c>
      <c r="L19" s="3">
        <f t="shared" si="7"/>
        <v>-2083</v>
      </c>
      <c r="M19" s="3">
        <f t="shared" si="7"/>
        <v>-16106</v>
      </c>
    </row>
    <row r="20" spans="1:13" x14ac:dyDescent="0.2">
      <c r="A20" s="2">
        <v>18</v>
      </c>
      <c r="B20" s="4">
        <v>8108</v>
      </c>
      <c r="C20" s="4">
        <v>3078</v>
      </c>
      <c r="D20" s="2" t="s">
        <v>15</v>
      </c>
      <c r="E20" s="4">
        <v>6578</v>
      </c>
      <c r="F20" s="4">
        <v>2373</v>
      </c>
      <c r="G20" s="2" t="s">
        <v>275</v>
      </c>
      <c r="H20" s="8">
        <f t="shared" si="3"/>
        <v>11186</v>
      </c>
      <c r="I20" s="9">
        <f t="shared" si="4"/>
        <v>68120</v>
      </c>
      <c r="J20" s="4">
        <f t="shared" si="5"/>
        <v>8951</v>
      </c>
      <c r="K20" s="3">
        <f t="shared" si="6"/>
        <v>49779</v>
      </c>
      <c r="L20" s="3">
        <f t="shared" ref="L20:M52" si="8">J20-H20</f>
        <v>-2235</v>
      </c>
      <c r="M20" s="3">
        <f t="shared" si="8"/>
        <v>-18341</v>
      </c>
    </row>
    <row r="21" spans="1:13" x14ac:dyDescent="0.2">
      <c r="A21" s="2">
        <v>19</v>
      </c>
      <c r="B21" s="4">
        <v>9363</v>
      </c>
      <c r="C21" s="4">
        <v>3617</v>
      </c>
      <c r="D21" s="2" t="s">
        <v>391</v>
      </c>
      <c r="E21" s="4">
        <v>7749</v>
      </c>
      <c r="F21" s="4">
        <v>2849</v>
      </c>
      <c r="G21" s="2" t="s">
        <v>420</v>
      </c>
      <c r="H21" s="8">
        <f t="shared" si="3"/>
        <v>12980</v>
      </c>
      <c r="I21" s="9">
        <f t="shared" si="4"/>
        <v>81100</v>
      </c>
      <c r="J21" s="4">
        <f t="shared" si="5"/>
        <v>10598</v>
      </c>
      <c r="K21" s="3">
        <f t="shared" si="6"/>
        <v>60377</v>
      </c>
      <c r="L21" s="3">
        <f t="shared" si="8"/>
        <v>-2382</v>
      </c>
      <c r="M21" s="3">
        <f t="shared" si="8"/>
        <v>-20723</v>
      </c>
    </row>
    <row r="22" spans="1:13" x14ac:dyDescent="0.2">
      <c r="A22" s="2">
        <v>20</v>
      </c>
      <c r="B22" s="4">
        <v>10793</v>
      </c>
      <c r="C22" s="4">
        <v>4243</v>
      </c>
      <c r="D22" s="2" t="s">
        <v>61</v>
      </c>
      <c r="E22" s="4">
        <v>9103</v>
      </c>
      <c r="F22" s="4">
        <v>3411</v>
      </c>
      <c r="G22" s="2" t="s">
        <v>421</v>
      </c>
      <c r="H22" s="8">
        <f t="shared" si="3"/>
        <v>15036</v>
      </c>
      <c r="I22" s="9">
        <f t="shared" si="4"/>
        <v>96136</v>
      </c>
      <c r="J22" s="4">
        <f t="shared" si="5"/>
        <v>12514</v>
      </c>
      <c r="K22" s="3">
        <f t="shared" si="6"/>
        <v>72891</v>
      </c>
      <c r="L22" s="3">
        <f t="shared" si="8"/>
        <v>-2522</v>
      </c>
      <c r="M22" s="3">
        <f t="shared" si="8"/>
        <v>-23245</v>
      </c>
    </row>
    <row r="23" spans="1:13" x14ac:dyDescent="0.2">
      <c r="A23" s="2">
        <v>21</v>
      </c>
      <c r="B23" s="4">
        <v>12423</v>
      </c>
      <c r="C23" s="4">
        <v>4968</v>
      </c>
      <c r="D23" s="2" t="s">
        <v>392</v>
      </c>
      <c r="E23" s="4">
        <v>10669</v>
      </c>
      <c r="F23" s="4">
        <v>4073</v>
      </c>
      <c r="G23" s="2" t="s">
        <v>16</v>
      </c>
      <c r="H23" s="8">
        <f t="shared" si="3"/>
        <v>17391</v>
      </c>
      <c r="I23" s="9">
        <f t="shared" si="4"/>
        <v>113527</v>
      </c>
      <c r="J23" s="4">
        <f t="shared" si="5"/>
        <v>14742</v>
      </c>
      <c r="K23" s="3">
        <f t="shared" si="6"/>
        <v>87633</v>
      </c>
      <c r="L23" s="3">
        <f t="shared" si="8"/>
        <v>-2649</v>
      </c>
      <c r="M23" s="3">
        <f t="shared" si="8"/>
        <v>-25894</v>
      </c>
    </row>
    <row r="24" spans="1:13" x14ac:dyDescent="0.2">
      <c r="A24" s="2">
        <v>22</v>
      </c>
      <c r="B24" s="4">
        <v>14282</v>
      </c>
      <c r="C24" s="4">
        <v>5810</v>
      </c>
      <c r="D24" s="2" t="s">
        <v>393</v>
      </c>
      <c r="E24" s="4">
        <v>12476</v>
      </c>
      <c r="F24" s="4">
        <v>4853</v>
      </c>
      <c r="G24" s="2" t="s">
        <v>422</v>
      </c>
      <c r="H24" s="8">
        <f t="shared" si="3"/>
        <v>20092</v>
      </c>
      <c r="I24" s="9">
        <f t="shared" si="4"/>
        <v>133619</v>
      </c>
      <c r="J24" s="4">
        <f t="shared" si="5"/>
        <v>17329</v>
      </c>
      <c r="K24" s="3">
        <f t="shared" si="6"/>
        <v>104962</v>
      </c>
      <c r="L24" s="3">
        <f t="shared" si="8"/>
        <v>-2763</v>
      </c>
      <c r="M24" s="3">
        <f t="shared" si="8"/>
        <v>-28657</v>
      </c>
    </row>
    <row r="25" spans="1:13" x14ac:dyDescent="0.2">
      <c r="A25" s="2">
        <v>23</v>
      </c>
      <c r="B25" s="4">
        <v>16401</v>
      </c>
      <c r="C25" s="4">
        <v>6787</v>
      </c>
      <c r="D25" s="2" t="s">
        <v>394</v>
      </c>
      <c r="E25" s="4">
        <v>14560</v>
      </c>
      <c r="F25" s="4">
        <v>5771</v>
      </c>
      <c r="G25" s="2" t="s">
        <v>423</v>
      </c>
      <c r="H25" s="8">
        <f t="shared" si="3"/>
        <v>23188</v>
      </c>
      <c r="I25" s="9">
        <f t="shared" si="4"/>
        <v>156807</v>
      </c>
      <c r="J25" s="4">
        <f t="shared" si="5"/>
        <v>20331</v>
      </c>
      <c r="K25" s="3">
        <f t="shared" si="6"/>
        <v>125293</v>
      </c>
      <c r="L25" s="3">
        <f t="shared" si="8"/>
        <v>-2857</v>
      </c>
      <c r="M25" s="3">
        <f t="shared" si="8"/>
        <v>-31514</v>
      </c>
    </row>
    <row r="26" spans="1:13" x14ac:dyDescent="0.2">
      <c r="A26" s="2">
        <v>24</v>
      </c>
      <c r="B26" s="4">
        <v>18816</v>
      </c>
      <c r="C26" s="4">
        <v>7919</v>
      </c>
      <c r="D26" s="2" t="s">
        <v>395</v>
      </c>
      <c r="E26" s="4">
        <v>16961</v>
      </c>
      <c r="F26" s="4">
        <v>6849</v>
      </c>
      <c r="G26" s="2" t="s">
        <v>424</v>
      </c>
      <c r="H26" s="8">
        <f t="shared" si="3"/>
        <v>26735</v>
      </c>
      <c r="I26" s="9">
        <f t="shared" si="4"/>
        <v>183542</v>
      </c>
      <c r="J26" s="4">
        <f t="shared" si="5"/>
        <v>23810</v>
      </c>
      <c r="K26" s="3">
        <f t="shared" si="6"/>
        <v>149103</v>
      </c>
      <c r="L26" s="3">
        <f t="shared" si="8"/>
        <v>-2925</v>
      </c>
      <c r="M26" s="3">
        <f t="shared" si="8"/>
        <v>-34439</v>
      </c>
    </row>
    <row r="27" spans="1:13" x14ac:dyDescent="0.2">
      <c r="A27" s="2">
        <v>25</v>
      </c>
      <c r="B27" s="4">
        <v>21570</v>
      </c>
      <c r="C27" s="4">
        <v>9233</v>
      </c>
      <c r="D27" s="2" t="s">
        <v>396</v>
      </c>
      <c r="E27" s="4">
        <v>19724</v>
      </c>
      <c r="F27" s="4">
        <v>8114</v>
      </c>
      <c r="G27" s="2" t="s">
        <v>425</v>
      </c>
      <c r="H27" s="8">
        <f t="shared" si="3"/>
        <v>30803</v>
      </c>
      <c r="I27" s="9">
        <f t="shared" si="4"/>
        <v>214345</v>
      </c>
      <c r="J27" s="4">
        <f t="shared" si="5"/>
        <v>27838</v>
      </c>
      <c r="K27" s="3">
        <f t="shared" si="6"/>
        <v>176941</v>
      </c>
      <c r="L27" s="3">
        <f t="shared" si="8"/>
        <v>-2965</v>
      </c>
      <c r="M27" s="3">
        <f t="shared" si="8"/>
        <v>-37404</v>
      </c>
    </row>
    <row r="28" spans="1:13" x14ac:dyDescent="0.2">
      <c r="A28" s="2">
        <v>26</v>
      </c>
      <c r="B28" s="4">
        <v>24709</v>
      </c>
      <c r="C28" s="4">
        <v>10758</v>
      </c>
      <c r="D28" s="2" t="s">
        <v>397</v>
      </c>
      <c r="E28" s="4">
        <v>22902</v>
      </c>
      <c r="F28" s="4">
        <v>9597</v>
      </c>
      <c r="G28" s="2" t="s">
        <v>426</v>
      </c>
      <c r="H28" s="8">
        <f t="shared" si="3"/>
        <v>35467</v>
      </c>
      <c r="I28" s="9">
        <f t="shared" si="4"/>
        <v>249812</v>
      </c>
      <c r="J28" s="4">
        <f t="shared" si="5"/>
        <v>32499</v>
      </c>
      <c r="K28" s="3">
        <f t="shared" si="6"/>
        <v>209440</v>
      </c>
      <c r="L28" s="3">
        <f t="shared" si="8"/>
        <v>-2968</v>
      </c>
      <c r="M28" s="3">
        <f t="shared" si="8"/>
        <v>-40372</v>
      </c>
    </row>
    <row r="29" spans="1:13" x14ac:dyDescent="0.2">
      <c r="A29" s="2">
        <v>27</v>
      </c>
      <c r="B29" s="4">
        <v>28288</v>
      </c>
      <c r="C29" s="4">
        <v>12526</v>
      </c>
      <c r="D29" s="2" t="s">
        <v>398</v>
      </c>
      <c r="E29" s="4">
        <v>26552</v>
      </c>
      <c r="F29" s="4">
        <v>11335</v>
      </c>
      <c r="G29" s="2" t="s">
        <v>427</v>
      </c>
      <c r="H29" s="8">
        <f t="shared" si="3"/>
        <v>40814</v>
      </c>
      <c r="I29" s="9">
        <f t="shared" si="4"/>
        <v>290626</v>
      </c>
      <c r="J29" s="4">
        <f t="shared" si="5"/>
        <v>37887</v>
      </c>
      <c r="K29" s="3">
        <f t="shared" si="6"/>
        <v>247327</v>
      </c>
      <c r="L29" s="3">
        <f t="shared" si="8"/>
        <v>-2927</v>
      </c>
      <c r="M29" s="3">
        <f t="shared" si="8"/>
        <v>-43299</v>
      </c>
    </row>
    <row r="30" spans="1:13" x14ac:dyDescent="0.2">
      <c r="A30" s="2">
        <v>28</v>
      </c>
      <c r="B30" s="4">
        <v>32368</v>
      </c>
      <c r="C30" s="4">
        <v>14577</v>
      </c>
      <c r="D30" s="2" t="s">
        <v>399</v>
      </c>
      <c r="E30" s="4">
        <v>30743</v>
      </c>
      <c r="F30" s="4">
        <v>13370</v>
      </c>
      <c r="G30" s="2" t="s">
        <v>428</v>
      </c>
      <c r="H30" s="8">
        <f t="shared" si="3"/>
        <v>46945</v>
      </c>
      <c r="I30" s="9">
        <f t="shared" si="4"/>
        <v>337571</v>
      </c>
      <c r="J30" s="4">
        <f t="shared" si="5"/>
        <v>44113</v>
      </c>
      <c r="K30" s="3">
        <f t="shared" si="6"/>
        <v>291440</v>
      </c>
      <c r="L30" s="3">
        <f t="shared" si="8"/>
        <v>-2832</v>
      </c>
      <c r="M30" s="3">
        <f t="shared" si="8"/>
        <v>-46131</v>
      </c>
    </row>
    <row r="31" spans="1:13" x14ac:dyDescent="0.2">
      <c r="A31" s="2">
        <v>29</v>
      </c>
      <c r="B31" s="4">
        <v>37019</v>
      </c>
      <c r="C31" s="4">
        <v>16956</v>
      </c>
      <c r="D31" s="2" t="s">
        <v>400</v>
      </c>
      <c r="E31" s="4">
        <v>35550</v>
      </c>
      <c r="F31" s="4">
        <v>15749</v>
      </c>
      <c r="G31" s="2" t="s">
        <v>429</v>
      </c>
      <c r="H31" s="8">
        <f t="shared" si="3"/>
        <v>53975</v>
      </c>
      <c r="I31" s="9">
        <f t="shared" si="4"/>
        <v>391546</v>
      </c>
      <c r="J31" s="4">
        <f t="shared" si="5"/>
        <v>51299</v>
      </c>
      <c r="K31" s="3">
        <f t="shared" si="6"/>
        <v>342739</v>
      </c>
      <c r="L31" s="3">
        <f t="shared" si="8"/>
        <v>-2676</v>
      </c>
      <c r="M31" s="3">
        <f t="shared" si="8"/>
        <v>-48807</v>
      </c>
    </row>
    <row r="32" spans="1:13" x14ac:dyDescent="0.2">
      <c r="A32" s="2">
        <v>30</v>
      </c>
      <c r="B32" s="4">
        <v>42321</v>
      </c>
      <c r="C32" s="4">
        <v>19716</v>
      </c>
      <c r="D32" s="2" t="s">
        <v>401</v>
      </c>
      <c r="E32" s="4">
        <v>41061</v>
      </c>
      <c r="F32" s="4">
        <v>18530</v>
      </c>
      <c r="G32" s="2" t="s">
        <v>430</v>
      </c>
      <c r="H32" s="8">
        <f t="shared" si="3"/>
        <v>62037</v>
      </c>
      <c r="I32" s="9">
        <f t="shared" si="4"/>
        <v>453583</v>
      </c>
      <c r="J32" s="4">
        <f t="shared" si="5"/>
        <v>59591</v>
      </c>
      <c r="K32" s="3">
        <f t="shared" si="6"/>
        <v>402330</v>
      </c>
      <c r="L32" s="3">
        <f t="shared" si="8"/>
        <v>-2446</v>
      </c>
      <c r="M32" s="3">
        <f t="shared" si="8"/>
        <v>-51253</v>
      </c>
    </row>
    <row r="33" spans="1:13" x14ac:dyDescent="0.2">
      <c r="A33" s="2">
        <v>31</v>
      </c>
      <c r="B33" s="4">
        <v>48365</v>
      </c>
      <c r="C33" s="4">
        <v>22917</v>
      </c>
      <c r="D33" s="2" t="s">
        <v>111</v>
      </c>
      <c r="E33" s="4">
        <v>47373</v>
      </c>
      <c r="F33" s="4">
        <v>21778</v>
      </c>
      <c r="G33" s="2" t="s">
        <v>431</v>
      </c>
      <c r="H33" s="8">
        <f t="shared" si="3"/>
        <v>71282</v>
      </c>
      <c r="I33" s="9">
        <f t="shared" si="4"/>
        <v>524865</v>
      </c>
      <c r="J33" s="4">
        <f t="shared" si="5"/>
        <v>69151</v>
      </c>
      <c r="K33" s="3">
        <f t="shared" si="6"/>
        <v>471481</v>
      </c>
      <c r="L33" s="3">
        <f t="shared" si="8"/>
        <v>-2131</v>
      </c>
      <c r="M33" s="3">
        <f t="shared" si="8"/>
        <v>-53384</v>
      </c>
    </row>
    <row r="34" spans="1:13" x14ac:dyDescent="0.2">
      <c r="A34" s="2">
        <v>32</v>
      </c>
      <c r="B34" s="4">
        <v>55255</v>
      </c>
      <c r="C34" s="4">
        <v>26631</v>
      </c>
      <c r="D34" s="2" t="s">
        <v>402</v>
      </c>
      <c r="E34" s="4">
        <v>54601</v>
      </c>
      <c r="F34" s="4">
        <v>25568</v>
      </c>
      <c r="G34" s="2" t="s">
        <v>432</v>
      </c>
      <c r="H34" s="8">
        <f t="shared" si="3"/>
        <v>81886</v>
      </c>
      <c r="I34" s="9">
        <f t="shared" si="4"/>
        <v>606751</v>
      </c>
      <c r="J34" s="4">
        <f t="shared" si="5"/>
        <v>80169</v>
      </c>
      <c r="K34" s="3">
        <f t="shared" si="6"/>
        <v>551650</v>
      </c>
      <c r="L34" s="3">
        <f t="shared" si="8"/>
        <v>-1717</v>
      </c>
      <c r="M34" s="3">
        <f t="shared" si="8"/>
        <v>-55101</v>
      </c>
    </row>
    <row r="35" spans="1:13" x14ac:dyDescent="0.2">
      <c r="A35" s="2">
        <v>33</v>
      </c>
      <c r="B35" s="4">
        <v>63126</v>
      </c>
      <c r="C35" s="4">
        <v>30946</v>
      </c>
      <c r="D35" s="2" t="s">
        <v>403</v>
      </c>
      <c r="E35" s="4">
        <v>62869</v>
      </c>
      <c r="F35" s="4">
        <v>29988</v>
      </c>
      <c r="G35" s="2" t="s">
        <v>433</v>
      </c>
      <c r="H35" s="8">
        <f t="shared" si="3"/>
        <v>94072</v>
      </c>
      <c r="I35" s="9">
        <f t="shared" si="4"/>
        <v>700823</v>
      </c>
      <c r="J35" s="4">
        <f t="shared" si="5"/>
        <v>92857</v>
      </c>
      <c r="K35" s="3">
        <f t="shared" si="6"/>
        <v>644507</v>
      </c>
      <c r="L35" s="3">
        <f t="shared" si="8"/>
        <v>-1215</v>
      </c>
      <c r="M35" s="3">
        <f t="shared" si="8"/>
        <v>-56316</v>
      </c>
    </row>
    <row r="36" spans="1:13" x14ac:dyDescent="0.2">
      <c r="A36" s="2">
        <v>34</v>
      </c>
      <c r="B36" s="4">
        <v>72119</v>
      </c>
      <c r="C36" s="4">
        <v>35962</v>
      </c>
      <c r="D36" s="2" t="s">
        <v>249</v>
      </c>
      <c r="E36" s="4">
        <v>72324</v>
      </c>
      <c r="F36" s="4">
        <v>35141</v>
      </c>
      <c r="G36" s="2" t="s">
        <v>434</v>
      </c>
      <c r="H36" s="8">
        <f t="shared" si="3"/>
        <v>108081</v>
      </c>
      <c r="I36" s="9">
        <f t="shared" si="4"/>
        <v>808904</v>
      </c>
      <c r="J36" s="4">
        <f t="shared" si="5"/>
        <v>107465</v>
      </c>
      <c r="K36" s="3">
        <f t="shared" si="6"/>
        <v>751972</v>
      </c>
      <c r="L36" s="3">
        <f t="shared" si="8"/>
        <v>-616</v>
      </c>
      <c r="M36" s="3">
        <f t="shared" si="8"/>
        <v>-56932</v>
      </c>
    </row>
    <row r="37" spans="1:13" x14ac:dyDescent="0.2">
      <c r="A37" s="2">
        <v>35</v>
      </c>
      <c r="B37" s="4">
        <v>82393</v>
      </c>
      <c r="C37" s="4">
        <v>41790</v>
      </c>
      <c r="D37" s="2" t="s">
        <v>404</v>
      </c>
      <c r="E37" s="4">
        <v>83130</v>
      </c>
      <c r="F37" s="4">
        <v>41143</v>
      </c>
      <c r="G37" s="2" t="s">
        <v>435</v>
      </c>
      <c r="H37" s="8">
        <f t="shared" si="3"/>
        <v>124183</v>
      </c>
      <c r="I37" s="9">
        <f t="shared" si="4"/>
        <v>933087</v>
      </c>
      <c r="J37" s="4">
        <f t="shared" si="5"/>
        <v>124273</v>
      </c>
      <c r="K37" s="3">
        <f t="shared" si="6"/>
        <v>876245</v>
      </c>
      <c r="L37" s="3">
        <f t="shared" si="8"/>
        <v>90</v>
      </c>
      <c r="M37" s="3">
        <f t="shared" si="8"/>
        <v>-56842</v>
      </c>
    </row>
    <row r="38" spans="1:13" x14ac:dyDescent="0.2">
      <c r="A38" s="2">
        <v>36</v>
      </c>
      <c r="B38" s="4">
        <v>94131</v>
      </c>
      <c r="C38" s="4">
        <v>48563</v>
      </c>
      <c r="D38" s="2" t="s">
        <v>405</v>
      </c>
      <c r="E38" s="4">
        <v>95472</v>
      </c>
      <c r="F38" s="4">
        <v>48130</v>
      </c>
      <c r="G38" s="2" t="s">
        <v>436</v>
      </c>
      <c r="H38" s="8">
        <f t="shared" si="3"/>
        <v>142694</v>
      </c>
      <c r="I38" s="9">
        <f t="shared" si="4"/>
        <v>1075781</v>
      </c>
      <c r="J38" s="4">
        <f t="shared" si="5"/>
        <v>143602</v>
      </c>
      <c r="K38" s="3">
        <f t="shared" si="6"/>
        <v>1019847</v>
      </c>
      <c r="L38" s="3">
        <f t="shared" si="8"/>
        <v>908</v>
      </c>
      <c r="M38" s="3">
        <f t="shared" si="8"/>
        <v>-55934</v>
      </c>
    </row>
    <row r="39" spans="1:13" x14ac:dyDescent="0.2">
      <c r="A39" s="2">
        <v>37</v>
      </c>
      <c r="B39" s="4">
        <v>107540</v>
      </c>
      <c r="C39" s="4">
        <v>56433</v>
      </c>
      <c r="D39" s="2" t="s">
        <v>406</v>
      </c>
      <c r="E39" s="4">
        <v>109564</v>
      </c>
      <c r="F39" s="4">
        <v>56262</v>
      </c>
      <c r="G39" s="2" t="s">
        <v>437</v>
      </c>
      <c r="H39" s="8">
        <f t="shared" si="3"/>
        <v>163973</v>
      </c>
      <c r="I39" s="9">
        <f t="shared" si="4"/>
        <v>1239754</v>
      </c>
      <c r="J39" s="4">
        <f t="shared" si="5"/>
        <v>165826</v>
      </c>
      <c r="K39" s="3">
        <f t="shared" si="6"/>
        <v>1185673</v>
      </c>
      <c r="L39" s="3">
        <f t="shared" si="8"/>
        <v>1853</v>
      </c>
      <c r="M39" s="3">
        <f t="shared" si="8"/>
        <v>-54081</v>
      </c>
    </row>
    <row r="40" spans="1:13" x14ac:dyDescent="0.2">
      <c r="A40" s="2">
        <v>38</v>
      </c>
      <c r="B40" s="4">
        <v>122860</v>
      </c>
      <c r="C40" s="4">
        <v>65579</v>
      </c>
      <c r="D40" s="2" t="s">
        <v>407</v>
      </c>
      <c r="E40" s="4">
        <v>125643</v>
      </c>
      <c r="F40" s="4">
        <v>65718</v>
      </c>
      <c r="G40" s="2" t="s">
        <v>438</v>
      </c>
      <c r="H40" s="8">
        <f t="shared" si="3"/>
        <v>188439</v>
      </c>
      <c r="I40" s="9">
        <f t="shared" si="4"/>
        <v>1428193</v>
      </c>
      <c r="J40" s="4">
        <f t="shared" si="5"/>
        <v>191361</v>
      </c>
      <c r="K40" s="3">
        <f t="shared" si="6"/>
        <v>1377034</v>
      </c>
      <c r="L40" s="3">
        <f t="shared" si="8"/>
        <v>2922</v>
      </c>
      <c r="M40" s="3">
        <f t="shared" si="8"/>
        <v>-51159</v>
      </c>
    </row>
    <row r="41" spans="1:13" x14ac:dyDescent="0.2">
      <c r="A41" s="2">
        <v>39</v>
      </c>
      <c r="B41" s="4">
        <v>140363</v>
      </c>
      <c r="C41" s="4">
        <v>76207</v>
      </c>
      <c r="D41" s="2" t="s">
        <v>408</v>
      </c>
      <c r="E41" s="4">
        <v>143983</v>
      </c>
      <c r="F41" s="4">
        <v>76712</v>
      </c>
      <c r="G41" s="2" t="s">
        <v>439</v>
      </c>
      <c r="H41" s="8">
        <f t="shared" si="3"/>
        <v>216570</v>
      </c>
      <c r="I41" s="9">
        <f t="shared" si="4"/>
        <v>1644763</v>
      </c>
      <c r="J41" s="4">
        <f t="shared" si="5"/>
        <v>220695</v>
      </c>
      <c r="K41" s="3">
        <f t="shared" si="6"/>
        <v>1597729</v>
      </c>
      <c r="L41" s="3">
        <f t="shared" si="8"/>
        <v>4125</v>
      </c>
      <c r="M41" s="3">
        <f t="shared" si="8"/>
        <v>-47034</v>
      </c>
    </row>
    <row r="42" spans="1:13" x14ac:dyDescent="0.2">
      <c r="A42" s="2">
        <v>40</v>
      </c>
      <c r="B42" s="4">
        <v>160359</v>
      </c>
      <c r="C42" s="4">
        <v>88557</v>
      </c>
      <c r="D42" s="2" t="s">
        <v>409</v>
      </c>
      <c r="E42" s="4">
        <v>164892</v>
      </c>
      <c r="F42" s="4">
        <v>89485</v>
      </c>
      <c r="G42" s="2" t="s">
        <v>440</v>
      </c>
      <c r="H42" s="8">
        <f t="shared" si="3"/>
        <v>248916</v>
      </c>
      <c r="I42" s="9">
        <f t="shared" si="4"/>
        <v>1893679</v>
      </c>
      <c r="J42" s="4">
        <f t="shared" si="5"/>
        <v>254377</v>
      </c>
      <c r="K42" s="3">
        <f t="shared" si="6"/>
        <v>1852106</v>
      </c>
      <c r="L42" s="3">
        <f t="shared" si="8"/>
        <v>5461</v>
      </c>
      <c r="M42" s="3">
        <f t="shared" si="8"/>
        <v>-41573</v>
      </c>
    </row>
    <row r="43" spans="1:13" x14ac:dyDescent="0.2">
      <c r="A43" s="2">
        <v>41</v>
      </c>
      <c r="B43" s="4">
        <v>183204</v>
      </c>
      <c r="C43" s="4">
        <v>102909</v>
      </c>
      <c r="D43" s="2" t="s">
        <v>25</v>
      </c>
      <c r="E43" s="4">
        <v>188720</v>
      </c>
      <c r="F43" s="4">
        <v>104320</v>
      </c>
      <c r="G43" s="2" t="s">
        <v>116</v>
      </c>
      <c r="H43" s="8">
        <f t="shared" si="3"/>
        <v>286113</v>
      </c>
      <c r="I43" s="9">
        <f t="shared" si="4"/>
        <v>2179792</v>
      </c>
      <c r="J43" s="4">
        <f t="shared" si="5"/>
        <v>293040</v>
      </c>
      <c r="K43" s="3">
        <f t="shared" si="6"/>
        <v>2145146</v>
      </c>
      <c r="L43" s="3">
        <f t="shared" si="8"/>
        <v>6927</v>
      </c>
      <c r="M43" s="3">
        <f t="shared" si="8"/>
        <v>-34646</v>
      </c>
    </row>
    <row r="44" spans="1:13" x14ac:dyDescent="0.2">
      <c r="A44" s="2">
        <v>42</v>
      </c>
      <c r="B44" s="4">
        <v>209303</v>
      </c>
      <c r="C44" s="4">
        <v>119587</v>
      </c>
      <c r="D44" s="2" t="s">
        <v>116</v>
      </c>
      <c r="E44" s="4">
        <v>215864</v>
      </c>
      <c r="F44" s="4">
        <v>121542</v>
      </c>
      <c r="G44" s="2" t="s">
        <v>254</v>
      </c>
      <c r="H44" s="8">
        <f t="shared" si="3"/>
        <v>328890</v>
      </c>
      <c r="I44" s="9">
        <f t="shared" si="4"/>
        <v>2508682</v>
      </c>
      <c r="J44" s="4">
        <f t="shared" si="5"/>
        <v>337406</v>
      </c>
      <c r="K44" s="3">
        <f t="shared" si="6"/>
        <v>2482552</v>
      </c>
      <c r="L44" s="3">
        <f t="shared" si="8"/>
        <v>8516</v>
      </c>
      <c r="M44" s="3">
        <f t="shared" si="8"/>
        <v>-26130</v>
      </c>
    </row>
    <row r="45" spans="1:13" x14ac:dyDescent="0.2">
      <c r="A45" s="2">
        <v>43</v>
      </c>
      <c r="B45" s="4">
        <v>239119</v>
      </c>
      <c r="C45" s="4">
        <v>138967</v>
      </c>
      <c r="D45" s="2" t="s">
        <v>162</v>
      </c>
      <c r="E45" s="4">
        <v>246772</v>
      </c>
      <c r="F45" s="4">
        <v>141528</v>
      </c>
      <c r="G45" s="2" t="s">
        <v>26</v>
      </c>
      <c r="H45" s="8">
        <f t="shared" si="3"/>
        <v>378086</v>
      </c>
      <c r="I45" s="9">
        <f t="shared" si="4"/>
        <v>2886768</v>
      </c>
      <c r="J45" s="4">
        <f t="shared" si="5"/>
        <v>388300</v>
      </c>
      <c r="K45" s="3">
        <f t="shared" si="6"/>
        <v>2870852</v>
      </c>
      <c r="L45" s="3">
        <f t="shared" si="8"/>
        <v>10214</v>
      </c>
      <c r="M45" s="3">
        <f t="shared" si="8"/>
        <v>-15916</v>
      </c>
    </row>
    <row r="46" spans="1:13" x14ac:dyDescent="0.2">
      <c r="A46" s="2">
        <v>44</v>
      </c>
      <c r="B46" s="4">
        <v>273184</v>
      </c>
      <c r="C46" s="4">
        <v>161489</v>
      </c>
      <c r="D46" s="2" t="s">
        <v>69</v>
      </c>
      <c r="E46" s="4">
        <v>281954</v>
      </c>
      <c r="F46" s="4">
        <v>164710</v>
      </c>
      <c r="G46" s="2" t="s">
        <v>441</v>
      </c>
      <c r="H46" s="8">
        <f t="shared" si="3"/>
        <v>434673</v>
      </c>
      <c r="I46" s="9">
        <f t="shared" si="4"/>
        <v>3321441</v>
      </c>
      <c r="J46" s="4">
        <f t="shared" si="5"/>
        <v>446664</v>
      </c>
      <c r="K46" s="3">
        <f t="shared" si="6"/>
        <v>3317516</v>
      </c>
      <c r="L46" s="3">
        <f t="shared" si="8"/>
        <v>11991</v>
      </c>
      <c r="M46" s="3">
        <f t="shared" si="8"/>
        <v>-3925</v>
      </c>
    </row>
    <row r="47" spans="1:13" x14ac:dyDescent="0.2">
      <c r="A47" s="2">
        <v>45</v>
      </c>
      <c r="B47" s="4">
        <v>312102</v>
      </c>
      <c r="C47" s="4">
        <v>187660</v>
      </c>
      <c r="D47" s="2" t="s">
        <v>163</v>
      </c>
      <c r="E47" s="4">
        <v>321985</v>
      </c>
      <c r="F47" s="4">
        <v>191590</v>
      </c>
      <c r="G47" s="2" t="s">
        <v>195</v>
      </c>
      <c r="H47" s="8">
        <f t="shared" si="3"/>
        <v>499762</v>
      </c>
      <c r="I47" s="9">
        <f t="shared" si="4"/>
        <v>3821203</v>
      </c>
      <c r="J47" s="4">
        <f t="shared" si="5"/>
        <v>513575</v>
      </c>
      <c r="K47" s="3">
        <f t="shared" si="6"/>
        <v>3831091</v>
      </c>
      <c r="L47" s="3">
        <f t="shared" si="8"/>
        <v>13813</v>
      </c>
      <c r="M47" s="3">
        <f t="shared" si="8"/>
        <v>9888</v>
      </c>
    </row>
    <row r="48" spans="1:13" x14ac:dyDescent="0.2">
      <c r="A48" s="2">
        <v>46</v>
      </c>
      <c r="B48" s="4">
        <v>356563</v>
      </c>
      <c r="C48" s="4">
        <v>218073</v>
      </c>
      <c r="D48" s="2" t="s">
        <v>27</v>
      </c>
      <c r="E48" s="4">
        <v>367519</v>
      </c>
      <c r="F48" s="4">
        <v>222747</v>
      </c>
      <c r="G48" s="2" t="s">
        <v>117</v>
      </c>
      <c r="H48" s="8">
        <f t="shared" si="3"/>
        <v>574636</v>
      </c>
      <c r="I48" s="9">
        <f t="shared" si="4"/>
        <v>4395839</v>
      </c>
      <c r="J48" s="4">
        <f t="shared" si="5"/>
        <v>590266</v>
      </c>
      <c r="K48" s="3">
        <f t="shared" si="6"/>
        <v>4421357</v>
      </c>
      <c r="L48" s="3">
        <f t="shared" si="8"/>
        <v>15630</v>
      </c>
      <c r="M48" s="3">
        <f t="shared" si="8"/>
        <v>25518</v>
      </c>
    </row>
    <row r="49" spans="1:13" x14ac:dyDescent="0.2">
      <c r="A49" s="2">
        <v>47</v>
      </c>
      <c r="B49" s="4">
        <v>407359</v>
      </c>
      <c r="C49" s="4">
        <v>253415</v>
      </c>
      <c r="D49" s="2" t="s">
        <v>70</v>
      </c>
      <c r="E49" s="4">
        <v>419294</v>
      </c>
      <c r="F49" s="4">
        <v>258848</v>
      </c>
      <c r="G49" s="2" t="s">
        <v>164</v>
      </c>
      <c r="H49" s="8">
        <f t="shared" si="3"/>
        <v>660774</v>
      </c>
      <c r="I49" s="9">
        <f t="shared" si="4"/>
        <v>5056613</v>
      </c>
      <c r="J49" s="4">
        <f t="shared" si="5"/>
        <v>678142</v>
      </c>
      <c r="K49" s="3">
        <f t="shared" si="6"/>
        <v>5099499</v>
      </c>
      <c r="L49" s="3">
        <f t="shared" si="8"/>
        <v>17368</v>
      </c>
      <c r="M49" s="3">
        <f t="shared" si="8"/>
        <v>42886</v>
      </c>
    </row>
    <row r="50" spans="1:13" x14ac:dyDescent="0.2">
      <c r="A50" s="2">
        <v>48</v>
      </c>
      <c r="B50" s="4">
        <v>465390</v>
      </c>
      <c r="C50" s="4">
        <v>294484</v>
      </c>
      <c r="D50" s="2" t="s">
        <v>410</v>
      </c>
      <c r="E50" s="4">
        <v>478147</v>
      </c>
      <c r="F50" s="4">
        <v>300665</v>
      </c>
      <c r="G50" s="2" t="s">
        <v>255</v>
      </c>
      <c r="H50" s="8">
        <f t="shared" si="3"/>
        <v>759874</v>
      </c>
      <c r="I50" s="9">
        <f t="shared" si="4"/>
        <v>5816487</v>
      </c>
      <c r="J50" s="4">
        <f t="shared" si="5"/>
        <v>778812</v>
      </c>
      <c r="K50" s="3">
        <f t="shared" si="6"/>
        <v>5878311</v>
      </c>
      <c r="L50" s="3">
        <f t="shared" si="8"/>
        <v>18938</v>
      </c>
      <c r="M50" s="3">
        <f t="shared" si="8"/>
        <v>61824</v>
      </c>
    </row>
    <row r="51" spans="1:13" x14ac:dyDescent="0.2">
      <c r="A51" s="2">
        <v>49</v>
      </c>
      <c r="B51" s="4">
        <v>531689</v>
      </c>
      <c r="C51" s="4">
        <v>342209</v>
      </c>
      <c r="D51" s="2" t="s">
        <v>196</v>
      </c>
      <c r="E51" s="4">
        <v>545025</v>
      </c>
      <c r="F51" s="4">
        <v>349085</v>
      </c>
      <c r="G51" s="2" t="s">
        <v>442</v>
      </c>
      <c r="H51" s="8">
        <f t="shared" si="3"/>
        <v>873898</v>
      </c>
      <c r="I51" s="9">
        <f t="shared" si="4"/>
        <v>6690385</v>
      </c>
      <c r="J51" s="4">
        <f t="shared" si="5"/>
        <v>894110</v>
      </c>
      <c r="K51" s="3">
        <f t="shared" si="6"/>
        <v>6772421</v>
      </c>
      <c r="L51" s="3">
        <f t="shared" si="8"/>
        <v>20212</v>
      </c>
      <c r="M51" s="3">
        <f t="shared" si="8"/>
        <v>82036</v>
      </c>
    </row>
    <row r="52" spans="1:13" x14ac:dyDescent="0.2">
      <c r="A52" s="2">
        <v>50</v>
      </c>
      <c r="B52" s="4">
        <v>607433</v>
      </c>
      <c r="C52" s="4">
        <v>397669</v>
      </c>
      <c r="D52" s="2" t="s">
        <v>71</v>
      </c>
      <c r="E52" s="4">
        <v>620999</v>
      </c>
      <c r="F52" s="4">
        <v>405134</v>
      </c>
      <c r="G52" s="2" t="s">
        <v>256</v>
      </c>
      <c r="H52" s="8">
        <f t="shared" si="3"/>
        <v>1005102</v>
      </c>
      <c r="I52" s="9">
        <f t="shared" si="4"/>
        <v>7695487</v>
      </c>
      <c r="J52" s="4">
        <f t="shared" si="5"/>
        <v>1026133</v>
      </c>
      <c r="K52" s="3">
        <f t="shared" si="6"/>
        <v>7798554</v>
      </c>
      <c r="L52" s="3">
        <f t="shared" si="8"/>
        <v>21031</v>
      </c>
      <c r="M52" s="3">
        <f t="shared" si="8"/>
        <v>103067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4E6C-E767-4956-991C-7C11A9F54614}">
  <dimension ref="A1:O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J2:O4"/>
    </sheetView>
  </sheetViews>
  <sheetFormatPr baseColWidth="10" defaultRowHeight="12.6" outlineLevelCol="1" x14ac:dyDescent="0.2"/>
  <cols>
    <col min="2" max="9" width="10.90625" hidden="1" customWidth="1" outlineLevel="1"/>
    <col min="10" max="10" width="12.453125" bestFit="1" customWidth="1" collapsed="1"/>
    <col min="11" max="11" width="13.453125" bestFit="1" customWidth="1"/>
    <col min="12" max="12" width="12.453125" bestFit="1" customWidth="1"/>
    <col min="13" max="13" width="13.453125" bestFit="1" customWidth="1"/>
  </cols>
  <sheetData>
    <row r="1" spans="1:15" x14ac:dyDescent="0.2">
      <c r="B1" s="17"/>
      <c r="C1" s="17"/>
      <c r="D1" s="17"/>
      <c r="E1" s="17"/>
      <c r="F1" s="10"/>
      <c r="G1" s="10"/>
      <c r="H1" s="10"/>
      <c r="I1" s="10"/>
    </row>
    <row r="2" spans="1:15" ht="25.2" x14ac:dyDescent="0.2">
      <c r="A2" s="1" t="s">
        <v>0</v>
      </c>
      <c r="B2" s="6" t="e" vm="1">
        <v>#VALUE!</v>
      </c>
      <c r="C2" s="6" t="e" vm="2">
        <v>#VALUE!</v>
      </c>
      <c r="D2" s="6" t="e" vm="4">
        <v>#VALUE!</v>
      </c>
      <c r="E2" s="6" t="e" vm="3">
        <v>#VALUE!</v>
      </c>
      <c r="F2" s="11" t="e" vm="1">
        <v>#VALUE!</v>
      </c>
      <c r="G2" s="11" t="e" vm="2">
        <v>#VALUE!</v>
      </c>
      <c r="H2" s="11" t="e" vm="4">
        <v>#VALUE!</v>
      </c>
      <c r="I2" s="11" t="e" vm="3">
        <v>#VALUE!</v>
      </c>
      <c r="J2" s="6" t="s">
        <v>87</v>
      </c>
      <c r="K2" s="7" t="s">
        <v>88</v>
      </c>
      <c r="L2" s="11" t="s">
        <v>87</v>
      </c>
      <c r="M2" s="12" t="s">
        <v>88</v>
      </c>
      <c r="N2" s="15" t="s">
        <v>89</v>
      </c>
      <c r="O2" s="15" t="s">
        <v>90</v>
      </c>
    </row>
    <row r="3" spans="1:15" x14ac:dyDescent="0.2">
      <c r="A3" s="2">
        <v>1</v>
      </c>
      <c r="B3" s="4">
        <v>504483</v>
      </c>
      <c r="C3" s="4">
        <v>291703</v>
      </c>
      <c r="D3" s="4">
        <v>246865</v>
      </c>
      <c r="E3" s="2" t="s">
        <v>297</v>
      </c>
      <c r="F3" s="4">
        <v>493091</v>
      </c>
      <c r="G3" s="4">
        <v>278333</v>
      </c>
      <c r="H3" s="4">
        <v>234877</v>
      </c>
      <c r="I3" s="2" t="s">
        <v>291</v>
      </c>
      <c r="J3" s="8">
        <f>B3+C3+D3</f>
        <v>1043051</v>
      </c>
      <c r="K3" s="9">
        <f>J3</f>
        <v>1043051</v>
      </c>
      <c r="L3" s="4">
        <f>G3+H3+F3</f>
        <v>1006301</v>
      </c>
      <c r="M3" s="3">
        <f>L3</f>
        <v>1006301</v>
      </c>
      <c r="N3" s="3">
        <f>L3-J3</f>
        <v>-36750</v>
      </c>
      <c r="O3" s="3">
        <f>M3-K3</f>
        <v>-36750</v>
      </c>
    </row>
    <row r="4" spans="1:15" x14ac:dyDescent="0.2">
      <c r="A4" s="2">
        <v>2</v>
      </c>
      <c r="B4" s="4">
        <v>605763</v>
      </c>
      <c r="C4" s="4">
        <v>344555</v>
      </c>
      <c r="D4" s="4">
        <v>289158</v>
      </c>
      <c r="E4" s="2" t="s">
        <v>123</v>
      </c>
      <c r="F4" s="4">
        <v>540090</v>
      </c>
      <c r="G4" s="4">
        <v>302276</v>
      </c>
      <c r="H4" s="4">
        <v>254052</v>
      </c>
      <c r="I4" s="2" t="s">
        <v>292</v>
      </c>
      <c r="J4" s="8">
        <f>B4+C4+D4</f>
        <v>1239476</v>
      </c>
      <c r="K4" s="9">
        <f>J4+K3</f>
        <v>2282527</v>
      </c>
      <c r="L4" s="4">
        <f>G4+H4+F4</f>
        <v>1096418</v>
      </c>
      <c r="M4" s="3">
        <f>L4+M3</f>
        <v>2102719</v>
      </c>
      <c r="N4" s="3">
        <f t="shared" ref="N4:O4" si="0">L4-J4</f>
        <v>-143058</v>
      </c>
      <c r="O4" s="3">
        <f t="shared" si="0"/>
        <v>-179808</v>
      </c>
    </row>
    <row r="5" spans="1:15" x14ac:dyDescent="0.2">
      <c r="A5" s="2">
        <v>3</v>
      </c>
      <c r="B5" s="4">
        <v>727300</v>
      </c>
      <c r="C5" s="4">
        <v>406921</v>
      </c>
      <c r="D5" s="4">
        <v>338642</v>
      </c>
      <c r="E5" s="2" t="s">
        <v>298</v>
      </c>
      <c r="F5" s="4">
        <v>602030</v>
      </c>
      <c r="G5" s="4">
        <v>333117</v>
      </c>
      <c r="H5" s="4">
        <v>278455</v>
      </c>
      <c r="I5" s="2" t="s">
        <v>306</v>
      </c>
      <c r="J5" s="8">
        <f t="shared" ref="J5:J52" si="1">B5+C5+D5</f>
        <v>1472863</v>
      </c>
      <c r="K5" s="9">
        <f t="shared" ref="K5:K52" si="2">J5+K4</f>
        <v>3755390</v>
      </c>
      <c r="L5" s="4">
        <f t="shared" ref="L5:L52" si="3">G5+H5+F5</f>
        <v>1213602</v>
      </c>
      <c r="M5" s="3">
        <f t="shared" ref="M5:M52" si="4">L5+M4</f>
        <v>3316321</v>
      </c>
      <c r="N5" s="3">
        <f t="shared" ref="N5:N52" si="5">L5-J5</f>
        <v>-259261</v>
      </c>
      <c r="O5" s="3">
        <f t="shared" ref="O5:O52" si="6">M5-K5</f>
        <v>-439069</v>
      </c>
    </row>
    <row r="6" spans="1:15" x14ac:dyDescent="0.2">
      <c r="A6" s="2">
        <v>4</v>
      </c>
      <c r="B6" s="4">
        <v>873144</v>
      </c>
      <c r="C6" s="4">
        <v>480512</v>
      </c>
      <c r="D6" s="4">
        <v>396537</v>
      </c>
      <c r="E6" s="2" t="s">
        <v>227</v>
      </c>
      <c r="F6" s="4">
        <v>682628</v>
      </c>
      <c r="G6" s="4">
        <v>372406</v>
      </c>
      <c r="H6" s="4">
        <v>309197</v>
      </c>
      <c r="I6" s="2" t="s">
        <v>307</v>
      </c>
      <c r="J6" s="8">
        <f t="shared" si="1"/>
        <v>1750193</v>
      </c>
      <c r="K6" s="9">
        <f t="shared" si="2"/>
        <v>5505583</v>
      </c>
      <c r="L6" s="4">
        <f t="shared" si="3"/>
        <v>1364231</v>
      </c>
      <c r="M6" s="3">
        <f t="shared" si="4"/>
        <v>4680552</v>
      </c>
      <c r="N6" s="3">
        <f t="shared" si="5"/>
        <v>-385962</v>
      </c>
      <c r="O6" s="3">
        <f t="shared" si="6"/>
        <v>-825031</v>
      </c>
    </row>
    <row r="7" spans="1:15" x14ac:dyDescent="0.2">
      <c r="A7" s="2">
        <v>5</v>
      </c>
      <c r="B7" s="4">
        <v>1048157</v>
      </c>
      <c r="C7" s="4">
        <v>567350</v>
      </c>
      <c r="D7" s="4">
        <v>464275</v>
      </c>
      <c r="E7" s="2" t="s">
        <v>299</v>
      </c>
      <c r="F7" s="4">
        <v>786431</v>
      </c>
      <c r="G7" s="4">
        <v>422007</v>
      </c>
      <c r="H7" s="4">
        <v>347598</v>
      </c>
      <c r="I7" s="2" t="s">
        <v>308</v>
      </c>
      <c r="J7" s="8">
        <f t="shared" si="1"/>
        <v>2079782</v>
      </c>
      <c r="K7" s="9">
        <f t="shared" si="2"/>
        <v>7585365</v>
      </c>
      <c r="L7" s="4">
        <f t="shared" si="3"/>
        <v>1556036</v>
      </c>
      <c r="M7" s="3">
        <f t="shared" si="4"/>
        <v>6236588</v>
      </c>
      <c r="N7" s="3">
        <f t="shared" si="5"/>
        <v>-523746</v>
      </c>
      <c r="O7" s="3">
        <f t="shared" si="6"/>
        <v>-1348777</v>
      </c>
    </row>
    <row r="8" spans="1:15" x14ac:dyDescent="0.2">
      <c r="A8" s="2">
        <v>6</v>
      </c>
      <c r="B8" s="4">
        <v>1258172</v>
      </c>
      <c r="C8" s="4">
        <v>669818</v>
      </c>
      <c r="D8" s="4">
        <v>543528</v>
      </c>
      <c r="E8" s="2" t="s">
        <v>206</v>
      </c>
      <c r="F8" s="4">
        <v>918994</v>
      </c>
      <c r="G8" s="4">
        <v>484154</v>
      </c>
      <c r="H8" s="4">
        <v>395232</v>
      </c>
      <c r="I8" s="2" t="s">
        <v>309</v>
      </c>
      <c r="J8" s="8">
        <f t="shared" si="1"/>
        <v>2471518</v>
      </c>
      <c r="K8" s="9">
        <f t="shared" si="2"/>
        <v>10056883</v>
      </c>
      <c r="L8" s="4">
        <f t="shared" si="3"/>
        <v>1798380</v>
      </c>
      <c r="M8" s="3">
        <f t="shared" si="4"/>
        <v>8034968</v>
      </c>
      <c r="N8" s="3">
        <f t="shared" si="5"/>
        <v>-673138</v>
      </c>
      <c r="O8" s="3">
        <f t="shared" si="6"/>
        <v>-2021915</v>
      </c>
    </row>
    <row r="9" spans="1:15" x14ac:dyDescent="0.2">
      <c r="A9" s="2">
        <v>7</v>
      </c>
      <c r="B9" s="4">
        <v>1510191</v>
      </c>
      <c r="C9" s="4">
        <v>790731</v>
      </c>
      <c r="D9" s="4">
        <v>636254</v>
      </c>
      <c r="E9" s="2" t="s">
        <v>300</v>
      </c>
      <c r="F9" s="4">
        <v>1087089</v>
      </c>
      <c r="G9" s="4">
        <v>561528</v>
      </c>
      <c r="H9" s="4">
        <v>453962</v>
      </c>
      <c r="I9" s="2" t="s">
        <v>310</v>
      </c>
      <c r="J9" s="8">
        <f t="shared" si="1"/>
        <v>2937176</v>
      </c>
      <c r="K9" s="9">
        <f t="shared" si="2"/>
        <v>12994059</v>
      </c>
      <c r="L9" s="4">
        <f t="shared" si="3"/>
        <v>2102579</v>
      </c>
      <c r="M9" s="3">
        <f t="shared" si="4"/>
        <v>10137547</v>
      </c>
      <c r="N9" s="3">
        <f t="shared" si="5"/>
        <v>-834597</v>
      </c>
      <c r="O9" s="3">
        <f t="shared" si="6"/>
        <v>-2856512</v>
      </c>
    </row>
    <row r="10" spans="1:15" x14ac:dyDescent="0.2">
      <c r="A10" s="2">
        <v>8</v>
      </c>
      <c r="B10" s="4">
        <v>1812613</v>
      </c>
      <c r="C10" s="4">
        <v>933409</v>
      </c>
      <c r="D10" s="4">
        <v>744743</v>
      </c>
      <c r="E10" s="2" t="s">
        <v>301</v>
      </c>
      <c r="F10" s="4">
        <v>1298959</v>
      </c>
      <c r="G10" s="4">
        <v>657331</v>
      </c>
      <c r="H10" s="4">
        <v>526002</v>
      </c>
      <c r="I10" s="2" t="s">
        <v>311</v>
      </c>
      <c r="J10" s="8">
        <f t="shared" si="1"/>
        <v>3490765</v>
      </c>
      <c r="K10" s="9">
        <f t="shared" si="2"/>
        <v>16484824</v>
      </c>
      <c r="L10" s="4">
        <f t="shared" si="3"/>
        <v>2482292</v>
      </c>
      <c r="M10" s="3">
        <f t="shared" si="4"/>
        <v>12619839</v>
      </c>
      <c r="N10" s="3">
        <f t="shared" si="5"/>
        <v>-1008473</v>
      </c>
      <c r="O10" s="3">
        <f t="shared" si="6"/>
        <v>-3864985</v>
      </c>
    </row>
    <row r="11" spans="1:15" x14ac:dyDescent="0.2">
      <c r="A11" s="2">
        <v>9</v>
      </c>
      <c r="B11" s="4">
        <v>2175519</v>
      </c>
      <c r="C11" s="4">
        <v>1101768</v>
      </c>
      <c r="D11" s="4">
        <v>871676</v>
      </c>
      <c r="E11" s="2" t="s">
        <v>302</v>
      </c>
      <c r="F11" s="4">
        <v>1564618</v>
      </c>
      <c r="G11" s="4">
        <v>775392</v>
      </c>
      <c r="H11" s="4">
        <v>613970</v>
      </c>
      <c r="I11" s="2" t="s">
        <v>312</v>
      </c>
      <c r="J11" s="8">
        <f t="shared" si="1"/>
        <v>4148963</v>
      </c>
      <c r="K11" s="9">
        <f t="shared" si="2"/>
        <v>20633787</v>
      </c>
      <c r="L11" s="4">
        <f t="shared" si="3"/>
        <v>2953980</v>
      </c>
      <c r="M11" s="3">
        <f t="shared" si="4"/>
        <v>15573819</v>
      </c>
      <c r="N11" s="3">
        <f t="shared" si="5"/>
        <v>-1194983</v>
      </c>
      <c r="O11" s="3">
        <f t="shared" si="6"/>
        <v>-5059968</v>
      </c>
    </row>
    <row r="12" spans="1:15" x14ac:dyDescent="0.2">
      <c r="A12" s="2">
        <v>10</v>
      </c>
      <c r="B12" s="4">
        <v>2611007</v>
      </c>
      <c r="C12" s="4">
        <v>1300432</v>
      </c>
      <c r="D12" s="4">
        <v>1020188</v>
      </c>
      <c r="E12" s="2" t="s">
        <v>303</v>
      </c>
      <c r="F12" s="4">
        <v>1896221</v>
      </c>
      <c r="G12" s="4">
        <v>920280</v>
      </c>
      <c r="H12" s="4">
        <v>720964</v>
      </c>
      <c r="I12" s="2" t="s">
        <v>313</v>
      </c>
      <c r="J12" s="8">
        <f t="shared" si="1"/>
        <v>4931627</v>
      </c>
      <c r="K12" s="9">
        <f t="shared" si="2"/>
        <v>25565414</v>
      </c>
      <c r="L12" s="4">
        <f t="shared" si="3"/>
        <v>3537465</v>
      </c>
      <c r="M12" s="3">
        <f t="shared" si="4"/>
        <v>19111284</v>
      </c>
      <c r="N12" s="3">
        <f t="shared" si="5"/>
        <v>-1394162</v>
      </c>
      <c r="O12" s="3">
        <f t="shared" si="6"/>
        <v>-6454130</v>
      </c>
    </row>
    <row r="13" spans="1:15" x14ac:dyDescent="0.2">
      <c r="A13" s="2">
        <v>11</v>
      </c>
      <c r="B13" s="4">
        <v>3133593</v>
      </c>
      <c r="C13" s="4">
        <v>1534855</v>
      </c>
      <c r="D13" s="4">
        <v>1193946</v>
      </c>
      <c r="E13" s="2" t="s">
        <v>304</v>
      </c>
      <c r="F13" s="4">
        <v>2308499</v>
      </c>
      <c r="G13" s="4">
        <v>1097441</v>
      </c>
      <c r="H13" s="4">
        <v>850646</v>
      </c>
      <c r="I13" s="2" t="s">
        <v>314</v>
      </c>
      <c r="J13" s="8">
        <f t="shared" si="1"/>
        <v>5862394</v>
      </c>
      <c r="K13" s="9">
        <f t="shared" si="2"/>
        <v>31427808</v>
      </c>
      <c r="L13" s="4">
        <f t="shared" si="3"/>
        <v>4256586</v>
      </c>
      <c r="M13" s="3">
        <f t="shared" si="4"/>
        <v>23367870</v>
      </c>
      <c r="N13" s="3">
        <f t="shared" si="5"/>
        <v>-1605808</v>
      </c>
      <c r="O13" s="3">
        <f t="shared" si="6"/>
        <v>-8059938</v>
      </c>
    </row>
    <row r="14" spans="1:15" x14ac:dyDescent="0.2">
      <c r="A14" s="2">
        <v>12</v>
      </c>
      <c r="B14" s="4">
        <v>3760773</v>
      </c>
      <c r="C14" s="4">
        <v>1811536</v>
      </c>
      <c r="D14" s="4">
        <v>1397298</v>
      </c>
      <c r="E14" s="2" t="s">
        <v>305</v>
      </c>
      <c r="F14" s="4">
        <v>2819282</v>
      </c>
      <c r="G14" s="4">
        <v>1313357</v>
      </c>
      <c r="H14" s="4">
        <v>1007337</v>
      </c>
      <c r="I14" s="2" t="s">
        <v>315</v>
      </c>
      <c r="J14" s="8">
        <f t="shared" si="1"/>
        <v>6969607</v>
      </c>
      <c r="K14" s="9">
        <f t="shared" si="2"/>
        <v>38397415</v>
      </c>
      <c r="L14" s="4">
        <f t="shared" si="3"/>
        <v>5139976</v>
      </c>
      <c r="M14" s="3">
        <f t="shared" si="4"/>
        <v>28507846</v>
      </c>
      <c r="N14" s="3">
        <f t="shared" si="5"/>
        <v>-1829631</v>
      </c>
      <c r="O14" s="3">
        <f t="shared" si="6"/>
        <v>-9889569</v>
      </c>
    </row>
    <row r="15" spans="1:15" x14ac:dyDescent="0.2">
      <c r="A15" s="2">
        <v>13</v>
      </c>
      <c r="B15" s="4">
        <v>4513481</v>
      </c>
      <c r="C15" s="4">
        <v>2138093</v>
      </c>
      <c r="D15" s="4">
        <v>1635285</v>
      </c>
      <c r="E15" s="2" t="s">
        <v>44</v>
      </c>
      <c r="F15" s="4">
        <v>3450130</v>
      </c>
      <c r="G15" s="4">
        <v>1575743</v>
      </c>
      <c r="H15" s="4">
        <v>1196133</v>
      </c>
      <c r="I15" s="2" t="s">
        <v>316</v>
      </c>
      <c r="J15" s="8">
        <f t="shared" si="1"/>
        <v>8286859</v>
      </c>
      <c r="K15" s="9">
        <f t="shared" si="2"/>
        <v>46684274</v>
      </c>
      <c r="L15" s="4">
        <f t="shared" si="3"/>
        <v>6222006</v>
      </c>
      <c r="M15" s="3">
        <f t="shared" si="4"/>
        <v>34729852</v>
      </c>
      <c r="N15" s="3">
        <f t="shared" si="5"/>
        <v>-2064853</v>
      </c>
      <c r="O15" s="3">
        <f t="shared" si="6"/>
        <v>-11954422</v>
      </c>
    </row>
    <row r="16" spans="1:15" x14ac:dyDescent="0.2">
      <c r="A16" s="2">
        <v>14</v>
      </c>
      <c r="B16" s="4">
        <v>5416842</v>
      </c>
      <c r="C16" s="4">
        <v>2523518</v>
      </c>
      <c r="D16" s="4">
        <v>1913806</v>
      </c>
      <c r="E16" s="2" t="s">
        <v>44</v>
      </c>
      <c r="F16" s="4">
        <v>4227082</v>
      </c>
      <c r="G16" s="4">
        <v>1893762</v>
      </c>
      <c r="H16" s="4">
        <v>1423040</v>
      </c>
      <c r="I16" s="2" t="s">
        <v>317</v>
      </c>
      <c r="J16" s="8">
        <f t="shared" si="1"/>
        <v>9854166</v>
      </c>
      <c r="K16" s="9">
        <f t="shared" si="2"/>
        <v>56538440</v>
      </c>
      <c r="L16" s="4">
        <f t="shared" si="3"/>
        <v>7543884</v>
      </c>
      <c r="M16" s="3">
        <f t="shared" si="4"/>
        <v>42273736</v>
      </c>
      <c r="N16" s="3">
        <f t="shared" si="5"/>
        <v>-2310282</v>
      </c>
      <c r="O16" s="3">
        <f t="shared" si="6"/>
        <v>-14264704</v>
      </c>
    </row>
    <row r="17" spans="1:15" x14ac:dyDescent="0.2">
      <c r="A17" s="2">
        <v>15</v>
      </c>
      <c r="B17" s="4">
        <v>6501009</v>
      </c>
      <c r="C17" s="4">
        <v>2978421</v>
      </c>
      <c r="D17" s="4">
        <v>2239765</v>
      </c>
      <c r="E17" s="2" t="s">
        <v>44</v>
      </c>
      <c r="F17" s="4">
        <v>5181558</v>
      </c>
      <c r="G17" s="4">
        <v>2278297</v>
      </c>
      <c r="H17" s="4">
        <v>1695127</v>
      </c>
      <c r="I17" s="2" t="s">
        <v>44</v>
      </c>
      <c r="J17" s="8">
        <f t="shared" si="1"/>
        <v>11719195</v>
      </c>
      <c r="K17" s="9">
        <f t="shared" si="2"/>
        <v>68257635</v>
      </c>
      <c r="L17" s="4">
        <f t="shared" si="3"/>
        <v>9154982</v>
      </c>
      <c r="M17" s="3">
        <f t="shared" si="4"/>
        <v>51428718</v>
      </c>
      <c r="N17" s="3">
        <f t="shared" si="5"/>
        <v>-2564213</v>
      </c>
      <c r="O17" s="3">
        <f t="shared" si="6"/>
        <v>-16828917</v>
      </c>
    </row>
    <row r="18" spans="1:15" x14ac:dyDescent="0.2">
      <c r="A18" s="2">
        <v>16</v>
      </c>
      <c r="B18" s="4">
        <v>7802168</v>
      </c>
      <c r="C18" s="4">
        <v>3515328</v>
      </c>
      <c r="D18" s="4">
        <v>2621241</v>
      </c>
      <c r="E18" s="2" t="s">
        <v>44</v>
      </c>
      <c r="F18" s="4">
        <v>6351434</v>
      </c>
      <c r="G18" s="4">
        <v>2742258</v>
      </c>
      <c r="H18" s="4">
        <v>2020713</v>
      </c>
      <c r="I18" s="2" t="s">
        <v>44</v>
      </c>
      <c r="J18" s="8">
        <f t="shared" si="1"/>
        <v>13938737</v>
      </c>
      <c r="K18" s="9">
        <f t="shared" si="2"/>
        <v>82196372</v>
      </c>
      <c r="L18" s="4">
        <f t="shared" si="3"/>
        <v>11114405</v>
      </c>
      <c r="M18" s="3">
        <f t="shared" si="4"/>
        <v>62543123</v>
      </c>
      <c r="N18" s="3">
        <f t="shared" si="5"/>
        <v>-2824332</v>
      </c>
      <c r="O18" s="3">
        <f t="shared" si="6"/>
        <v>-19653249</v>
      </c>
    </row>
    <row r="19" spans="1:15" x14ac:dyDescent="0.2">
      <c r="A19" s="2">
        <v>17</v>
      </c>
      <c r="B19" s="4">
        <v>9363751</v>
      </c>
      <c r="C19" s="4">
        <v>4149020</v>
      </c>
      <c r="D19" s="4">
        <v>3067690</v>
      </c>
      <c r="E19" s="2" t="s">
        <v>44</v>
      </c>
      <c r="F19" s="4">
        <v>7782328</v>
      </c>
      <c r="G19" s="4">
        <v>3300948</v>
      </c>
      <c r="H19" s="4">
        <v>2409575</v>
      </c>
      <c r="I19" s="2" t="s">
        <v>44</v>
      </c>
      <c r="J19" s="8">
        <f t="shared" si="1"/>
        <v>16580461</v>
      </c>
      <c r="K19" s="9">
        <f t="shared" si="2"/>
        <v>98776833</v>
      </c>
      <c r="L19" s="4">
        <f t="shared" si="3"/>
        <v>13492851</v>
      </c>
      <c r="M19" s="3">
        <f t="shared" si="4"/>
        <v>76035974</v>
      </c>
      <c r="N19" s="3">
        <f t="shared" si="5"/>
        <v>-3087610</v>
      </c>
      <c r="O19" s="3">
        <f t="shared" si="6"/>
        <v>-22740859</v>
      </c>
    </row>
    <row r="20" spans="1:15" x14ac:dyDescent="0.2">
      <c r="A20" s="2">
        <v>18</v>
      </c>
      <c r="B20" s="4">
        <v>11237881</v>
      </c>
      <c r="C20" s="4">
        <v>4896945</v>
      </c>
      <c r="D20" s="4">
        <v>3590178</v>
      </c>
      <c r="E20" s="2" t="s">
        <v>44</v>
      </c>
      <c r="F20" s="4">
        <v>9529139</v>
      </c>
      <c r="G20" s="4">
        <v>3972493</v>
      </c>
      <c r="H20" s="4">
        <v>2873198</v>
      </c>
      <c r="I20" s="2" t="s">
        <v>44</v>
      </c>
      <c r="J20" s="8">
        <f t="shared" si="1"/>
        <v>19725004</v>
      </c>
      <c r="K20" s="9">
        <f t="shared" si="2"/>
        <v>118501837</v>
      </c>
      <c r="L20" s="4">
        <f t="shared" si="3"/>
        <v>16374830</v>
      </c>
      <c r="M20" s="3">
        <f t="shared" si="4"/>
        <v>92410804</v>
      </c>
      <c r="N20" s="3">
        <f t="shared" si="5"/>
        <v>-3350174</v>
      </c>
      <c r="O20" s="3">
        <f t="shared" si="6"/>
        <v>-26091033</v>
      </c>
    </row>
    <row r="21" spans="1:15" x14ac:dyDescent="0.2">
      <c r="A21" s="2">
        <v>19</v>
      </c>
      <c r="B21" s="4">
        <v>13487113</v>
      </c>
      <c r="C21" s="4">
        <v>5779696</v>
      </c>
      <c r="D21" s="4">
        <v>4201655</v>
      </c>
      <c r="E21" s="2" t="s">
        <v>44</v>
      </c>
      <c r="F21" s="4">
        <v>11657880</v>
      </c>
      <c r="G21" s="4">
        <v>4778350</v>
      </c>
      <c r="H21" s="4">
        <v>3425067</v>
      </c>
      <c r="I21" s="2" t="s">
        <v>44</v>
      </c>
      <c r="J21" s="8">
        <f t="shared" si="1"/>
        <v>23468464</v>
      </c>
      <c r="K21" s="9">
        <f t="shared" si="2"/>
        <v>141970301</v>
      </c>
      <c r="L21" s="4">
        <f t="shared" si="3"/>
        <v>19861297</v>
      </c>
      <c r="M21" s="3">
        <f t="shared" si="4"/>
        <v>112272101</v>
      </c>
      <c r="N21" s="3">
        <f t="shared" si="5"/>
        <v>-3607167</v>
      </c>
      <c r="O21" s="3">
        <f t="shared" si="6"/>
        <v>-29698200</v>
      </c>
    </row>
    <row r="22" spans="1:15" x14ac:dyDescent="0.2">
      <c r="A22" s="2">
        <v>20</v>
      </c>
      <c r="B22" s="4">
        <v>16186522</v>
      </c>
      <c r="C22" s="4">
        <v>6821575</v>
      </c>
      <c r="D22" s="4">
        <v>4917280</v>
      </c>
      <c r="E22" s="2" t="s">
        <v>44</v>
      </c>
      <c r="F22" s="4">
        <v>14247872</v>
      </c>
      <c r="G22" s="4">
        <v>5743898</v>
      </c>
      <c r="H22" s="4">
        <v>4081001</v>
      </c>
      <c r="I22" s="2" t="s">
        <v>44</v>
      </c>
      <c r="J22" s="8">
        <f t="shared" si="1"/>
        <v>27925377</v>
      </c>
      <c r="K22" s="9">
        <f t="shared" si="2"/>
        <v>169895678</v>
      </c>
      <c r="L22" s="4">
        <f t="shared" si="3"/>
        <v>24072771</v>
      </c>
      <c r="M22" s="3">
        <f t="shared" si="4"/>
        <v>136344872</v>
      </c>
      <c r="N22" s="3">
        <f t="shared" si="5"/>
        <v>-3852606</v>
      </c>
      <c r="O22" s="3">
        <f t="shared" si="6"/>
        <v>-33550806</v>
      </c>
    </row>
    <row r="23" spans="1:15" x14ac:dyDescent="0.2">
      <c r="A23" s="2">
        <v>21</v>
      </c>
      <c r="B23" s="4">
        <v>19426211</v>
      </c>
      <c r="C23" s="4">
        <v>8051270</v>
      </c>
      <c r="D23" s="4">
        <v>5754789</v>
      </c>
      <c r="E23" s="2" t="s">
        <v>44</v>
      </c>
      <c r="F23" s="4">
        <v>17394356</v>
      </c>
      <c r="G23" s="4">
        <v>6899139</v>
      </c>
      <c r="H23" s="4">
        <v>4859546</v>
      </c>
      <c r="I23" s="2" t="s">
        <v>44</v>
      </c>
      <c r="J23" s="8">
        <f t="shared" si="1"/>
        <v>33232270</v>
      </c>
      <c r="K23" s="9">
        <f t="shared" si="2"/>
        <v>203127948</v>
      </c>
      <c r="L23" s="4">
        <f t="shared" si="3"/>
        <v>29153041</v>
      </c>
      <c r="M23" s="3">
        <f t="shared" si="4"/>
        <v>165497913</v>
      </c>
      <c r="N23" s="3">
        <f t="shared" si="5"/>
        <v>-4079229</v>
      </c>
      <c r="O23" s="3">
        <f t="shared" si="6"/>
        <v>-37630035</v>
      </c>
    </row>
    <row r="24" spans="1:15" x14ac:dyDescent="0.2">
      <c r="A24" s="2">
        <v>22</v>
      </c>
      <c r="B24" s="4">
        <v>23314315</v>
      </c>
      <c r="C24" s="4">
        <v>9502636</v>
      </c>
      <c r="D24" s="4">
        <v>6734942</v>
      </c>
      <c r="E24" s="2" t="s">
        <v>44</v>
      </c>
      <c r="F24" s="4">
        <v>21211617</v>
      </c>
      <c r="G24" s="4">
        <v>8279518</v>
      </c>
      <c r="H24" s="4">
        <v>5782438</v>
      </c>
      <c r="I24" s="2" t="s">
        <v>44</v>
      </c>
      <c r="J24" s="8">
        <f t="shared" si="1"/>
        <v>39551893</v>
      </c>
      <c r="K24" s="9">
        <f t="shared" si="2"/>
        <v>242679841</v>
      </c>
      <c r="L24" s="4">
        <f t="shared" si="3"/>
        <v>35273573</v>
      </c>
      <c r="M24" s="3">
        <f t="shared" si="4"/>
        <v>200771486</v>
      </c>
      <c r="N24" s="3">
        <f t="shared" si="5"/>
        <v>-4278320</v>
      </c>
      <c r="O24" s="3">
        <f t="shared" si="6"/>
        <v>-41908355</v>
      </c>
    </row>
    <row r="25" spans="1:15" x14ac:dyDescent="0.2">
      <c r="A25" s="2">
        <v>23</v>
      </c>
      <c r="B25" s="4">
        <v>27980612</v>
      </c>
      <c r="C25" s="4">
        <v>11215633</v>
      </c>
      <c r="D25" s="4">
        <v>7882035</v>
      </c>
      <c r="E25" s="2" t="s">
        <v>44</v>
      </c>
      <c r="F25" s="4">
        <v>25836702</v>
      </c>
      <c r="G25" s="4">
        <v>9926884</v>
      </c>
      <c r="H25" s="4">
        <v>6875132</v>
      </c>
      <c r="I25" s="2" t="s">
        <v>44</v>
      </c>
      <c r="J25" s="8">
        <f t="shared" si="1"/>
        <v>47078280</v>
      </c>
      <c r="K25" s="9">
        <f t="shared" si="2"/>
        <v>289758121</v>
      </c>
      <c r="L25" s="4">
        <f t="shared" si="3"/>
        <v>42638718</v>
      </c>
      <c r="M25" s="3">
        <f t="shared" si="4"/>
        <v>243410204</v>
      </c>
      <c r="N25" s="3">
        <f t="shared" si="5"/>
        <v>-4439562</v>
      </c>
      <c r="O25" s="3">
        <f t="shared" si="6"/>
        <v>-46347917</v>
      </c>
    </row>
    <row r="26" spans="1:15" x14ac:dyDescent="0.2">
      <c r="A26" s="2">
        <v>24</v>
      </c>
      <c r="B26" s="4">
        <v>33580856</v>
      </c>
      <c r="C26" s="4">
        <v>13237425</v>
      </c>
      <c r="D26" s="4">
        <v>9224500</v>
      </c>
      <c r="E26" s="2" t="s">
        <v>44</v>
      </c>
      <c r="F26" s="4">
        <v>31433852</v>
      </c>
      <c r="G26" s="4">
        <v>11890624</v>
      </c>
      <c r="H26" s="4">
        <v>8167424</v>
      </c>
      <c r="I26" s="2" t="s">
        <v>44</v>
      </c>
      <c r="J26" s="8">
        <f t="shared" si="1"/>
        <v>56042781</v>
      </c>
      <c r="K26" s="9">
        <f t="shared" si="2"/>
        <v>345800902</v>
      </c>
      <c r="L26" s="4">
        <f t="shared" si="3"/>
        <v>51491900</v>
      </c>
      <c r="M26" s="3">
        <f t="shared" si="4"/>
        <v>294902104</v>
      </c>
      <c r="N26" s="3">
        <f t="shared" si="5"/>
        <v>-4550881</v>
      </c>
      <c r="O26" s="3">
        <f t="shared" si="6"/>
        <v>-50898798</v>
      </c>
    </row>
    <row r="27" spans="1:15" x14ac:dyDescent="0.2">
      <c r="A27" s="2">
        <v>25</v>
      </c>
      <c r="B27" s="4">
        <v>40301974</v>
      </c>
      <c r="C27" s="4">
        <v>15623676</v>
      </c>
      <c r="D27" s="4">
        <v>10795613</v>
      </c>
      <c r="E27" s="2" t="s">
        <v>44</v>
      </c>
      <c r="F27" s="4">
        <v>38199788</v>
      </c>
      <c r="G27" s="4">
        <v>14228987</v>
      </c>
      <c r="H27" s="4">
        <v>9694177</v>
      </c>
      <c r="I27" s="2" t="s">
        <v>44</v>
      </c>
      <c r="J27" s="8">
        <f t="shared" si="1"/>
        <v>66721263</v>
      </c>
      <c r="K27" s="9">
        <f t="shared" si="2"/>
        <v>412522165</v>
      </c>
      <c r="L27" s="4">
        <f t="shared" si="3"/>
        <v>62122952</v>
      </c>
      <c r="M27" s="3">
        <f t="shared" si="4"/>
        <v>357025056</v>
      </c>
      <c r="N27" s="3">
        <f t="shared" si="5"/>
        <v>-4598311</v>
      </c>
      <c r="O27" s="3">
        <f t="shared" si="6"/>
        <v>-55497109</v>
      </c>
    </row>
    <row r="28" spans="1:15" x14ac:dyDescent="0.2">
      <c r="A28" s="2">
        <v>26</v>
      </c>
      <c r="B28" s="4">
        <v>48368305</v>
      </c>
      <c r="C28" s="4">
        <v>18440085</v>
      </c>
      <c r="D28" s="4">
        <v>12634317</v>
      </c>
      <c r="E28" s="2" t="s">
        <v>44</v>
      </c>
      <c r="F28" s="4">
        <v>46370006</v>
      </c>
      <c r="G28" s="4">
        <v>17010638</v>
      </c>
      <c r="H28" s="4">
        <v>11496158</v>
      </c>
      <c r="I28" s="2" t="s">
        <v>44</v>
      </c>
      <c r="J28" s="8">
        <f t="shared" si="1"/>
        <v>79442707</v>
      </c>
      <c r="K28" s="9">
        <f t="shared" si="2"/>
        <v>491964872</v>
      </c>
      <c r="L28" s="4">
        <f t="shared" si="3"/>
        <v>74876802</v>
      </c>
      <c r="M28" s="3">
        <f t="shared" si="4"/>
        <v>431901858</v>
      </c>
      <c r="N28" s="3">
        <f t="shared" si="5"/>
        <v>-4565905</v>
      </c>
      <c r="O28" s="3">
        <f t="shared" si="6"/>
        <v>-60063014</v>
      </c>
    </row>
    <row r="29" spans="1:15" x14ac:dyDescent="0.2">
      <c r="A29" s="2">
        <v>27</v>
      </c>
      <c r="B29" s="4">
        <v>58049091</v>
      </c>
      <c r="C29" s="4">
        <v>21764196</v>
      </c>
      <c r="D29" s="4">
        <v>14786189</v>
      </c>
      <c r="E29" s="2" t="s">
        <v>44</v>
      </c>
      <c r="F29" s="4">
        <v>56226264</v>
      </c>
      <c r="G29" s="4">
        <v>20316488</v>
      </c>
      <c r="H29" s="4">
        <v>13621022</v>
      </c>
      <c r="I29" s="2" t="s">
        <v>44</v>
      </c>
      <c r="J29" s="8">
        <f t="shared" si="1"/>
        <v>94599476</v>
      </c>
      <c r="K29" s="9">
        <f t="shared" si="2"/>
        <v>586564348</v>
      </c>
      <c r="L29" s="4">
        <f t="shared" si="3"/>
        <v>90163774</v>
      </c>
      <c r="M29" s="3">
        <f t="shared" si="4"/>
        <v>522065632</v>
      </c>
      <c r="N29" s="3">
        <f t="shared" si="5"/>
        <v>-4435702</v>
      </c>
      <c r="O29" s="3">
        <f t="shared" si="6"/>
        <v>-64498716</v>
      </c>
    </row>
    <row r="30" spans="1:15" x14ac:dyDescent="0.2">
      <c r="A30" s="2">
        <v>28</v>
      </c>
      <c r="B30" s="4">
        <v>69667459</v>
      </c>
      <c r="C30" s="4">
        <v>25687530</v>
      </c>
      <c r="D30" s="4">
        <v>17304567</v>
      </c>
      <c r="E30" s="2" t="s">
        <v>44</v>
      </c>
      <c r="F30" s="4">
        <v>68105514</v>
      </c>
      <c r="G30" s="4">
        <v>24241827</v>
      </c>
      <c r="H30" s="4">
        <v>16124444</v>
      </c>
      <c r="I30" s="2" t="s">
        <v>44</v>
      </c>
      <c r="J30" s="8">
        <f t="shared" si="1"/>
        <v>112659556</v>
      </c>
      <c r="K30" s="9">
        <f t="shared" si="2"/>
        <v>699223904</v>
      </c>
      <c r="L30" s="4">
        <f t="shared" si="3"/>
        <v>108471785</v>
      </c>
      <c r="M30" s="3">
        <f t="shared" si="4"/>
        <v>630537417</v>
      </c>
      <c r="N30" s="3">
        <f t="shared" si="5"/>
        <v>-4187771</v>
      </c>
      <c r="O30" s="3">
        <f t="shared" si="6"/>
        <v>-68686487</v>
      </c>
    </row>
    <row r="31" spans="1:15" x14ac:dyDescent="0.2">
      <c r="A31" s="2">
        <v>29</v>
      </c>
      <c r="B31" s="4">
        <v>83611213</v>
      </c>
      <c r="C31" s="4">
        <v>30318105</v>
      </c>
      <c r="D31" s="4">
        <v>20251874</v>
      </c>
      <c r="E31" s="2" t="s">
        <v>44</v>
      </c>
      <c r="F31" s="4">
        <v>82410510</v>
      </c>
      <c r="G31" s="4">
        <v>28898835</v>
      </c>
      <c r="H31" s="4">
        <v>19071451</v>
      </c>
      <c r="I31" s="2" t="s">
        <v>44</v>
      </c>
      <c r="J31" s="8">
        <f t="shared" si="1"/>
        <v>134181192</v>
      </c>
      <c r="K31" s="9">
        <f t="shared" si="2"/>
        <v>833405096</v>
      </c>
      <c r="L31" s="4">
        <f t="shared" si="3"/>
        <v>130380796</v>
      </c>
      <c r="M31" s="3">
        <f t="shared" si="4"/>
        <v>760918213</v>
      </c>
      <c r="N31" s="3">
        <f t="shared" si="5"/>
        <v>-3800396</v>
      </c>
      <c r="O31" s="3">
        <f t="shared" si="6"/>
        <v>-72486883</v>
      </c>
    </row>
    <row r="32" spans="1:15" x14ac:dyDescent="0.2">
      <c r="A32" s="2">
        <v>30</v>
      </c>
      <c r="B32" s="4">
        <v>100345772</v>
      </c>
      <c r="C32" s="4">
        <v>35783412</v>
      </c>
      <c r="D32" s="4">
        <v>23701164</v>
      </c>
      <c r="E32" s="2" t="s">
        <v>44</v>
      </c>
      <c r="F32" s="4">
        <v>99622440</v>
      </c>
      <c r="G32" s="4">
        <v>34419516</v>
      </c>
      <c r="H32" s="4">
        <v>22537954</v>
      </c>
      <c r="I32" s="2" t="s">
        <v>44</v>
      </c>
      <c r="J32" s="8">
        <f t="shared" si="1"/>
        <v>159830348</v>
      </c>
      <c r="K32" s="9">
        <f t="shared" si="2"/>
        <v>993235444</v>
      </c>
      <c r="L32" s="4">
        <f t="shared" si="3"/>
        <v>156579910</v>
      </c>
      <c r="M32" s="3">
        <f t="shared" si="4"/>
        <v>917498123</v>
      </c>
      <c r="N32" s="3">
        <f t="shared" si="5"/>
        <v>-3250438</v>
      </c>
      <c r="O32" s="3">
        <f t="shared" si="6"/>
        <v>-75737321</v>
      </c>
    </row>
    <row r="33" spans="1:15" x14ac:dyDescent="0.2">
      <c r="A33" s="2">
        <v>31</v>
      </c>
      <c r="B33" s="4">
        <v>120429707</v>
      </c>
      <c r="C33" s="4">
        <v>42233927</v>
      </c>
      <c r="D33" s="4">
        <v>27737937</v>
      </c>
      <c r="E33" s="2" t="s">
        <v>44</v>
      </c>
      <c r="F33" s="4">
        <v>120315952</v>
      </c>
      <c r="G33" s="4">
        <v>40959143</v>
      </c>
      <c r="H33" s="4">
        <v>26612537</v>
      </c>
      <c r="I33" s="2" t="s">
        <v>44</v>
      </c>
      <c r="J33" s="8">
        <f t="shared" si="1"/>
        <v>190401571</v>
      </c>
      <c r="K33" s="9">
        <f t="shared" si="2"/>
        <v>1183637015</v>
      </c>
      <c r="L33" s="4">
        <f t="shared" si="3"/>
        <v>187887632</v>
      </c>
      <c r="M33" s="3">
        <f t="shared" si="4"/>
        <v>1105385755</v>
      </c>
      <c r="N33" s="3">
        <f t="shared" si="5"/>
        <v>-2513939</v>
      </c>
      <c r="O33" s="3">
        <f t="shared" si="6"/>
        <v>-78251260</v>
      </c>
    </row>
    <row r="34" spans="1:15" x14ac:dyDescent="0.2">
      <c r="A34" s="2">
        <v>32</v>
      </c>
      <c r="B34" s="4">
        <v>144533388</v>
      </c>
      <c r="C34" s="4">
        <v>49847246</v>
      </c>
      <c r="D34" s="4">
        <v>32462251</v>
      </c>
      <c r="E34" s="2" t="s">
        <v>44</v>
      </c>
      <c r="F34" s="4">
        <v>145177011</v>
      </c>
      <c r="G34" s="4">
        <v>48700282</v>
      </c>
      <c r="H34" s="4">
        <v>31398538</v>
      </c>
      <c r="I34" s="2" t="s">
        <v>44</v>
      </c>
      <c r="J34" s="8">
        <f t="shared" si="1"/>
        <v>226842885</v>
      </c>
      <c r="K34" s="9">
        <f t="shared" si="2"/>
        <v>1410479900</v>
      </c>
      <c r="L34" s="4">
        <f t="shared" si="3"/>
        <v>225275831</v>
      </c>
      <c r="M34" s="3">
        <f t="shared" si="4"/>
        <v>1330661586</v>
      </c>
      <c r="N34" s="3">
        <f t="shared" si="5"/>
        <v>-1567054</v>
      </c>
      <c r="O34" s="3">
        <f t="shared" si="6"/>
        <v>-79818314</v>
      </c>
    </row>
    <row r="35" spans="1:15" x14ac:dyDescent="0.2">
      <c r="A35" s="2">
        <v>33</v>
      </c>
      <c r="B35" s="4">
        <v>173461356</v>
      </c>
      <c r="C35" s="4">
        <v>58832983</v>
      </c>
      <c r="D35" s="4">
        <v>37991209</v>
      </c>
      <c r="E35" s="2" t="s">
        <v>44</v>
      </c>
      <c r="F35" s="4">
        <v>175024135</v>
      </c>
      <c r="G35" s="4">
        <v>57857513</v>
      </c>
      <c r="H35" s="4">
        <v>37016460</v>
      </c>
      <c r="I35" s="2" t="s">
        <v>44</v>
      </c>
      <c r="J35" s="8">
        <f t="shared" si="1"/>
        <v>270285548</v>
      </c>
      <c r="K35" s="9">
        <f t="shared" si="2"/>
        <v>1680765448</v>
      </c>
      <c r="L35" s="4">
        <f t="shared" si="3"/>
        <v>269898108</v>
      </c>
      <c r="M35" s="3">
        <f t="shared" si="4"/>
        <v>1600559694</v>
      </c>
      <c r="N35" s="3">
        <f t="shared" si="5"/>
        <v>-387440</v>
      </c>
      <c r="O35" s="3">
        <f t="shared" si="6"/>
        <v>-80205754</v>
      </c>
    </row>
    <row r="36" spans="1:15" x14ac:dyDescent="0.2">
      <c r="A36" s="2">
        <v>34</v>
      </c>
      <c r="B36" s="4">
        <v>208179178</v>
      </c>
      <c r="C36" s="4">
        <v>69438540</v>
      </c>
      <c r="D36" s="4">
        <v>44461856</v>
      </c>
      <c r="E36" s="2" t="s">
        <v>44</v>
      </c>
      <c r="F36" s="4">
        <v>210833626</v>
      </c>
      <c r="G36" s="4">
        <v>68682954</v>
      </c>
      <c r="H36" s="4">
        <v>43606772</v>
      </c>
      <c r="I36" s="2" t="s">
        <v>44</v>
      </c>
      <c r="J36" s="8">
        <f t="shared" si="1"/>
        <v>322079574</v>
      </c>
      <c r="K36" s="9">
        <f t="shared" si="2"/>
        <v>2002845022</v>
      </c>
      <c r="L36" s="4">
        <f t="shared" si="3"/>
        <v>323123352</v>
      </c>
      <c r="M36" s="3">
        <f t="shared" si="4"/>
        <v>1923683046</v>
      </c>
      <c r="N36" s="3">
        <f t="shared" si="5"/>
        <v>1043778</v>
      </c>
      <c r="O36" s="3">
        <f t="shared" si="6"/>
        <v>-79161976</v>
      </c>
    </row>
    <row r="37" spans="1:15" x14ac:dyDescent="0.2">
      <c r="A37" s="2">
        <v>35</v>
      </c>
      <c r="B37" s="4">
        <v>249845678</v>
      </c>
      <c r="C37" s="4">
        <v>81955911</v>
      </c>
      <c r="D37" s="4">
        <v>52034581</v>
      </c>
      <c r="E37" s="2" t="s">
        <v>44</v>
      </c>
      <c r="F37" s="4">
        <v>253769553</v>
      </c>
      <c r="G37" s="4">
        <v>81472721</v>
      </c>
      <c r="H37" s="4">
        <v>51333167</v>
      </c>
      <c r="I37" s="2" t="s">
        <v>44</v>
      </c>
      <c r="J37" s="8">
        <f t="shared" si="1"/>
        <v>383836170</v>
      </c>
      <c r="K37" s="9">
        <f t="shared" si="2"/>
        <v>2386681192</v>
      </c>
      <c r="L37" s="4">
        <f t="shared" si="3"/>
        <v>386575441</v>
      </c>
      <c r="M37" s="3">
        <f t="shared" si="4"/>
        <v>2310258487</v>
      </c>
      <c r="N37" s="3">
        <f t="shared" si="5"/>
        <v>2739271</v>
      </c>
      <c r="O37" s="3">
        <f t="shared" si="6"/>
        <v>-76422705</v>
      </c>
    </row>
    <row r="38" spans="1:15" x14ac:dyDescent="0.2">
      <c r="A38" s="2">
        <v>36</v>
      </c>
      <c r="B38" s="4">
        <v>299851616</v>
      </c>
      <c r="C38" s="4">
        <v>96729733</v>
      </c>
      <c r="D38" s="4">
        <v>60897089</v>
      </c>
      <c r="E38" s="2" t="s">
        <v>44</v>
      </c>
      <c r="F38" s="4">
        <v>305219359</v>
      </c>
      <c r="G38" s="4">
        <v>96574489</v>
      </c>
      <c r="H38" s="4">
        <v>60386337</v>
      </c>
      <c r="I38" s="2" t="s">
        <v>44</v>
      </c>
      <c r="J38" s="8">
        <f t="shared" si="1"/>
        <v>457478438</v>
      </c>
      <c r="K38" s="9">
        <f t="shared" si="2"/>
        <v>2844159630</v>
      </c>
      <c r="L38" s="4">
        <f t="shared" si="3"/>
        <v>462180185</v>
      </c>
      <c r="M38" s="3">
        <f t="shared" si="4"/>
        <v>2772438672</v>
      </c>
      <c r="N38" s="3">
        <f t="shared" si="5"/>
        <v>4701747</v>
      </c>
      <c r="O38" s="3">
        <f t="shared" si="6"/>
        <v>-71720958</v>
      </c>
    </row>
    <row r="39" spans="1:15" x14ac:dyDescent="0.2">
      <c r="A39" s="2">
        <v>37</v>
      </c>
      <c r="B39" s="4">
        <v>359866107</v>
      </c>
      <c r="C39" s="4">
        <v>114166765</v>
      </c>
      <c r="D39" s="4">
        <v>71269056</v>
      </c>
      <c r="E39" s="2" t="s">
        <v>44</v>
      </c>
      <c r="F39" s="4">
        <v>366836157</v>
      </c>
      <c r="G39" s="4">
        <v>114396345</v>
      </c>
      <c r="H39" s="4">
        <v>70988359</v>
      </c>
      <c r="I39" s="2" t="s">
        <v>44</v>
      </c>
      <c r="J39" s="8">
        <f t="shared" si="1"/>
        <v>545301928</v>
      </c>
      <c r="K39" s="9">
        <f t="shared" si="2"/>
        <v>3389461558</v>
      </c>
      <c r="L39" s="4">
        <f t="shared" si="3"/>
        <v>552220861</v>
      </c>
      <c r="M39" s="3">
        <f t="shared" si="4"/>
        <v>3324659533</v>
      </c>
      <c r="N39" s="3">
        <f t="shared" si="5"/>
        <v>6918933</v>
      </c>
      <c r="O39" s="3">
        <f t="shared" si="6"/>
        <v>-64802025</v>
      </c>
    </row>
    <row r="40" spans="1:15" x14ac:dyDescent="0.2">
      <c r="A40" s="2">
        <v>38</v>
      </c>
      <c r="B40" s="4">
        <v>431892337</v>
      </c>
      <c r="C40" s="4">
        <v>134747092</v>
      </c>
      <c r="D40" s="4">
        <v>83407573</v>
      </c>
      <c r="E40" s="2" t="s">
        <v>44</v>
      </c>
      <c r="F40" s="4">
        <v>440588935</v>
      </c>
      <c r="G40" s="4">
        <v>135417125</v>
      </c>
      <c r="H40" s="4">
        <v>83397779</v>
      </c>
      <c r="I40" s="2" t="s">
        <v>44</v>
      </c>
      <c r="J40" s="8">
        <f t="shared" si="1"/>
        <v>650047002</v>
      </c>
      <c r="K40" s="9">
        <f t="shared" si="2"/>
        <v>4039508560</v>
      </c>
      <c r="L40" s="4">
        <f t="shared" si="3"/>
        <v>659403839</v>
      </c>
      <c r="M40" s="3">
        <f t="shared" si="4"/>
        <v>3984063372</v>
      </c>
      <c r="N40" s="3">
        <f t="shared" si="5"/>
        <v>9356837</v>
      </c>
      <c r="O40" s="3">
        <f t="shared" si="6"/>
        <v>-55445188</v>
      </c>
    </row>
    <row r="41" spans="1:15" x14ac:dyDescent="0.2">
      <c r="A41" s="2">
        <v>39</v>
      </c>
      <c r="B41" s="4">
        <v>518334422</v>
      </c>
      <c r="C41" s="4">
        <v>159037342</v>
      </c>
      <c r="D41" s="4">
        <v>97613516</v>
      </c>
      <c r="E41" s="2" t="s">
        <v>44</v>
      </c>
      <c r="F41" s="4">
        <v>528822163</v>
      </c>
      <c r="G41" s="4">
        <v>160198518</v>
      </c>
      <c r="H41" s="4">
        <v>97915522</v>
      </c>
      <c r="I41" s="2" t="s">
        <v>44</v>
      </c>
      <c r="J41" s="8">
        <f t="shared" si="1"/>
        <v>774985280</v>
      </c>
      <c r="K41" s="9">
        <f t="shared" si="2"/>
        <v>4814493840</v>
      </c>
      <c r="L41" s="4">
        <f t="shared" si="3"/>
        <v>786936203</v>
      </c>
      <c r="M41" s="3">
        <f t="shared" si="4"/>
        <v>4770999575</v>
      </c>
      <c r="N41" s="3">
        <f t="shared" si="5"/>
        <v>11950923</v>
      </c>
      <c r="O41" s="3">
        <f t="shared" si="6"/>
        <v>-43494265</v>
      </c>
    </row>
    <row r="42" spans="1:15" x14ac:dyDescent="0.2">
      <c r="A42" s="2">
        <v>40</v>
      </c>
      <c r="B42" s="4">
        <v>622077657</v>
      </c>
      <c r="C42" s="4">
        <v>187706285</v>
      </c>
      <c r="D42" s="4">
        <v>114239010</v>
      </c>
      <c r="E42" s="2" t="s">
        <v>44</v>
      </c>
      <c r="F42" s="4">
        <v>634326524</v>
      </c>
      <c r="G42" s="4">
        <v>189399206</v>
      </c>
      <c r="H42" s="4">
        <v>114891731</v>
      </c>
      <c r="I42" s="2" t="s">
        <v>44</v>
      </c>
      <c r="J42" s="8">
        <f t="shared" si="1"/>
        <v>924022952</v>
      </c>
      <c r="K42" s="9">
        <f t="shared" si="2"/>
        <v>5738516792</v>
      </c>
      <c r="L42" s="4">
        <f t="shared" si="3"/>
        <v>938617461</v>
      </c>
      <c r="M42" s="3">
        <f t="shared" si="4"/>
        <v>5709617036</v>
      </c>
      <c r="N42" s="3">
        <f t="shared" si="5"/>
        <v>14594509</v>
      </c>
      <c r="O42" s="3">
        <f t="shared" si="6"/>
        <v>-28899756</v>
      </c>
    </row>
    <row r="43" spans="1:15" x14ac:dyDescent="0.2">
      <c r="A43" s="2">
        <v>41</v>
      </c>
      <c r="B43" s="4">
        <v>746584820</v>
      </c>
      <c r="C43" s="4">
        <v>221543249</v>
      </c>
      <c r="D43" s="4">
        <v>133696151</v>
      </c>
      <c r="E43" s="2" t="s">
        <v>44</v>
      </c>
      <c r="F43" s="4">
        <v>760422840</v>
      </c>
      <c r="G43" s="4">
        <v>223791400</v>
      </c>
      <c r="H43" s="4">
        <v>134733712</v>
      </c>
      <c r="I43" s="2" t="s">
        <v>44</v>
      </c>
      <c r="J43" s="8">
        <f t="shared" si="1"/>
        <v>1101824220</v>
      </c>
      <c r="K43" s="9">
        <f t="shared" si="2"/>
        <v>6840341012</v>
      </c>
      <c r="L43" s="4">
        <f t="shared" si="3"/>
        <v>1118947952</v>
      </c>
      <c r="M43" s="3">
        <f t="shared" si="4"/>
        <v>6828564988</v>
      </c>
      <c r="N43" s="3">
        <f t="shared" si="5"/>
        <v>17123732</v>
      </c>
      <c r="O43" s="3">
        <f t="shared" si="6"/>
        <v>-11776024</v>
      </c>
    </row>
    <row r="44" spans="1:15" x14ac:dyDescent="0.2">
      <c r="A44" s="2">
        <v>42</v>
      </c>
      <c r="B44" s="4">
        <v>896011756</v>
      </c>
      <c r="C44" s="4">
        <v>261479849</v>
      </c>
      <c r="D44" s="4">
        <v>156467225</v>
      </c>
      <c r="E44" s="2" t="s">
        <v>44</v>
      </c>
      <c r="F44" s="4">
        <v>911061641</v>
      </c>
      <c r="G44" s="4">
        <v>264280156</v>
      </c>
      <c r="H44" s="4">
        <v>157915143</v>
      </c>
      <c r="I44" s="2" t="s">
        <v>44</v>
      </c>
      <c r="J44" s="8">
        <f t="shared" si="1"/>
        <v>1313958830</v>
      </c>
      <c r="K44" s="9">
        <f t="shared" si="2"/>
        <v>8154299842</v>
      </c>
      <c r="L44" s="4">
        <f t="shared" si="3"/>
        <v>1333256940</v>
      </c>
      <c r="M44" s="3">
        <f t="shared" si="4"/>
        <v>8161821928</v>
      </c>
      <c r="N44" s="3">
        <f t="shared" si="5"/>
        <v>19298110</v>
      </c>
      <c r="O44" s="3">
        <f t="shared" si="6"/>
        <v>7522086</v>
      </c>
    </row>
    <row r="45" spans="1:15" x14ac:dyDescent="0.2">
      <c r="A45" s="2">
        <v>43</v>
      </c>
      <c r="B45" s="4">
        <v>1075346089</v>
      </c>
      <c r="C45" s="4">
        <v>308615640</v>
      </c>
      <c r="D45" s="4">
        <v>183116658</v>
      </c>
      <c r="E45" s="2" t="s">
        <v>44</v>
      </c>
      <c r="F45" s="4">
        <v>1090941242</v>
      </c>
      <c r="G45" s="4">
        <v>311925951</v>
      </c>
      <c r="H45" s="4">
        <v>184986745</v>
      </c>
      <c r="I45" s="2" t="s">
        <v>44</v>
      </c>
      <c r="J45" s="8">
        <f t="shared" si="1"/>
        <v>1567078387</v>
      </c>
      <c r="K45" s="9">
        <f t="shared" si="2"/>
        <v>9721378229</v>
      </c>
      <c r="L45" s="4">
        <f t="shared" si="3"/>
        <v>1587853938</v>
      </c>
      <c r="M45" s="3">
        <f t="shared" si="4"/>
        <v>9749675866</v>
      </c>
      <c r="N45" s="3">
        <f t="shared" si="5"/>
        <v>20775551</v>
      </c>
      <c r="O45" s="3">
        <f t="shared" si="6"/>
        <v>28297637</v>
      </c>
    </row>
    <row r="46" spans="1:15" x14ac:dyDescent="0.2">
      <c r="A46" s="2">
        <v>44</v>
      </c>
      <c r="B46" s="4">
        <v>1290573705</v>
      </c>
      <c r="C46" s="4">
        <v>364248387</v>
      </c>
      <c r="D46" s="4">
        <v>214305012</v>
      </c>
      <c r="E46" s="2" t="s">
        <v>44</v>
      </c>
      <c r="F46" s="4">
        <v>1305647783</v>
      </c>
      <c r="G46" s="4">
        <v>367971059</v>
      </c>
      <c r="H46" s="4">
        <v>216588660</v>
      </c>
      <c r="I46" s="2" t="s">
        <v>44</v>
      </c>
      <c r="J46" s="8">
        <f t="shared" si="1"/>
        <v>1869127104</v>
      </c>
      <c r="K46" s="9">
        <f t="shared" si="2"/>
        <v>11590505333</v>
      </c>
      <c r="L46" s="4">
        <f t="shared" si="3"/>
        <v>1890207502</v>
      </c>
      <c r="M46" s="3">
        <f t="shared" si="4"/>
        <v>11639883368</v>
      </c>
      <c r="N46" s="3">
        <f t="shared" si="5"/>
        <v>21080398</v>
      </c>
      <c r="O46" s="3">
        <f t="shared" si="6"/>
        <v>49378035</v>
      </c>
    </row>
    <row r="47" spans="1:15" x14ac:dyDescent="0.2">
      <c r="A47" s="2">
        <v>45</v>
      </c>
      <c r="B47" s="4">
        <v>1548878546</v>
      </c>
      <c r="C47" s="4">
        <v>429909798</v>
      </c>
      <c r="D47" s="4">
        <v>250805354</v>
      </c>
      <c r="E47" s="2" t="s">
        <v>44</v>
      </c>
      <c r="F47" s="4">
        <v>1561821243</v>
      </c>
      <c r="G47" s="4">
        <v>433870350</v>
      </c>
      <c r="H47" s="4">
        <v>253464789</v>
      </c>
      <c r="I47" s="2" t="s">
        <v>44</v>
      </c>
      <c r="J47" s="8">
        <f t="shared" si="1"/>
        <v>2229593698</v>
      </c>
      <c r="K47" s="9">
        <f t="shared" si="2"/>
        <v>13820099031</v>
      </c>
      <c r="L47" s="4">
        <f t="shared" si="3"/>
        <v>2249156382</v>
      </c>
      <c r="M47" s="3">
        <f t="shared" si="4"/>
        <v>13889039750</v>
      </c>
      <c r="N47" s="3">
        <f t="shared" si="5"/>
        <v>19562684</v>
      </c>
      <c r="O47" s="3">
        <f t="shared" si="6"/>
        <v>68940719</v>
      </c>
    </row>
    <row r="48" spans="1:15" x14ac:dyDescent="0.2">
      <c r="A48" s="2">
        <v>46</v>
      </c>
      <c r="B48" s="4">
        <v>1858882405</v>
      </c>
      <c r="C48" s="4">
        <v>507407694</v>
      </c>
      <c r="D48" s="4">
        <v>293522418</v>
      </c>
      <c r="E48" s="2" t="s">
        <v>44</v>
      </c>
      <c r="F48" s="4">
        <v>1867352248</v>
      </c>
      <c r="G48" s="4">
        <v>511327271</v>
      </c>
      <c r="H48" s="4">
        <v>296479416</v>
      </c>
      <c r="I48" s="2" t="s">
        <v>44</v>
      </c>
      <c r="J48" s="8">
        <f t="shared" si="1"/>
        <v>2659812517</v>
      </c>
      <c r="K48" s="9">
        <f t="shared" si="2"/>
        <v>16479911548</v>
      </c>
      <c r="L48" s="4">
        <f t="shared" si="3"/>
        <v>2675158935</v>
      </c>
      <c r="M48" s="3">
        <f t="shared" si="4"/>
        <v>16564198685</v>
      </c>
      <c r="N48" s="3">
        <f t="shared" si="5"/>
        <v>15346418</v>
      </c>
      <c r="O48" s="3">
        <f t="shared" si="6"/>
        <v>84287137</v>
      </c>
    </row>
    <row r="49" spans="1:15" x14ac:dyDescent="0.2">
      <c r="A49" s="2">
        <v>47</v>
      </c>
      <c r="B49" s="4">
        <v>2230932698</v>
      </c>
      <c r="C49" s="4">
        <v>598875786</v>
      </c>
      <c r="D49" s="4">
        <v>343515036</v>
      </c>
      <c r="E49" s="2" t="s">
        <v>44</v>
      </c>
      <c r="F49" s="4">
        <v>2231615313</v>
      </c>
      <c r="G49" s="4">
        <v>602335849</v>
      </c>
      <c r="H49" s="4">
        <v>346636456</v>
      </c>
      <c r="I49" s="2" t="s">
        <v>44</v>
      </c>
      <c r="J49" s="8">
        <f t="shared" si="1"/>
        <v>3173323520</v>
      </c>
      <c r="K49" s="9">
        <f t="shared" si="2"/>
        <v>19653235068</v>
      </c>
      <c r="L49" s="4">
        <f t="shared" si="3"/>
        <v>3180587618</v>
      </c>
      <c r="M49" s="3">
        <f t="shared" si="4"/>
        <v>19744786303</v>
      </c>
      <c r="N49" s="3">
        <f t="shared" si="5"/>
        <v>7264098</v>
      </c>
      <c r="O49" s="3">
        <f t="shared" si="6"/>
        <v>91551235</v>
      </c>
    </row>
    <row r="50" spans="1:15" x14ac:dyDescent="0.2">
      <c r="A50" s="2">
        <v>48</v>
      </c>
      <c r="B50" s="4">
        <v>2677447853</v>
      </c>
      <c r="C50" s="4">
        <v>706832418</v>
      </c>
      <c r="D50" s="4">
        <v>402022375</v>
      </c>
      <c r="E50" s="2" t="s">
        <v>44</v>
      </c>
      <c r="F50" s="4">
        <v>2665745241</v>
      </c>
      <c r="G50" s="4">
        <v>709229737</v>
      </c>
      <c r="H50" s="4">
        <v>405101766</v>
      </c>
      <c r="I50" s="2" t="s">
        <v>44</v>
      </c>
      <c r="J50" s="8">
        <f t="shared" si="1"/>
        <v>3786302646</v>
      </c>
      <c r="K50" s="9">
        <f t="shared" si="2"/>
        <v>23439537714</v>
      </c>
      <c r="L50" s="4">
        <f t="shared" si="3"/>
        <v>3780076744</v>
      </c>
      <c r="M50" s="3">
        <f t="shared" si="4"/>
        <v>23524863047</v>
      </c>
      <c r="N50" s="3">
        <f t="shared" si="5"/>
        <v>-6225902</v>
      </c>
      <c r="O50" s="3">
        <f t="shared" si="6"/>
        <v>85325333</v>
      </c>
    </row>
    <row r="51" spans="1:15" x14ac:dyDescent="0.2">
      <c r="A51" s="2">
        <v>49</v>
      </c>
      <c r="B51" s="4">
        <v>3213331811</v>
      </c>
      <c r="C51" s="4">
        <v>834249904</v>
      </c>
      <c r="D51" s="4">
        <v>470494660</v>
      </c>
      <c r="E51" s="2" t="s">
        <v>44</v>
      </c>
      <c r="F51" s="4">
        <v>3182964589</v>
      </c>
      <c r="G51" s="4">
        <v>834739459</v>
      </c>
      <c r="H51" s="4">
        <v>473228981</v>
      </c>
      <c r="I51" s="2" t="s">
        <v>44</v>
      </c>
      <c r="J51" s="8">
        <f t="shared" si="1"/>
        <v>4518076375</v>
      </c>
      <c r="K51" s="9">
        <f t="shared" si="2"/>
        <v>27957614089</v>
      </c>
      <c r="L51" s="4">
        <f t="shared" si="3"/>
        <v>4490933029</v>
      </c>
      <c r="M51" s="3">
        <f t="shared" si="4"/>
        <v>28015796076</v>
      </c>
      <c r="N51" s="3">
        <f t="shared" si="5"/>
        <v>-27143346</v>
      </c>
      <c r="O51" s="3">
        <f t="shared" si="6"/>
        <v>58181987</v>
      </c>
    </row>
    <row r="52" spans="1:15" x14ac:dyDescent="0.2">
      <c r="A52" s="2">
        <v>50</v>
      </c>
      <c r="B52" s="4">
        <v>3856471495</v>
      </c>
      <c r="C52" s="4">
        <v>984636364</v>
      </c>
      <c r="D52" s="4">
        <v>550629117</v>
      </c>
      <c r="E52" s="2" t="s">
        <v>44</v>
      </c>
      <c r="F52" s="4">
        <v>3798971588</v>
      </c>
      <c r="G52" s="4">
        <v>982059228</v>
      </c>
      <c r="H52" s="4">
        <v>552589432</v>
      </c>
      <c r="I52" s="2" t="s">
        <v>44</v>
      </c>
      <c r="J52" s="8">
        <f t="shared" si="1"/>
        <v>5391736976</v>
      </c>
      <c r="K52" s="9">
        <f t="shared" si="2"/>
        <v>33349351065</v>
      </c>
      <c r="L52" s="4">
        <f t="shared" si="3"/>
        <v>5333620248</v>
      </c>
      <c r="M52" s="3">
        <f t="shared" si="4"/>
        <v>33349416324</v>
      </c>
      <c r="N52" s="3">
        <f t="shared" si="5"/>
        <v>-58116728</v>
      </c>
      <c r="O52" s="3">
        <f t="shared" si="6"/>
        <v>65259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BC6D-1E7A-4F8C-A0AE-119F975CB915}">
  <dimension ref="A1:S4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B1" sqref="B1:M1048576"/>
    </sheetView>
  </sheetViews>
  <sheetFormatPr baseColWidth="10" defaultRowHeight="12.6" outlineLevelCol="1" x14ac:dyDescent="0.2"/>
  <cols>
    <col min="2" max="13" width="0" hidden="1" customWidth="1" outlineLevel="1"/>
    <col min="14" max="14" width="10.90625" collapsed="1"/>
  </cols>
  <sheetData>
    <row r="1" spans="1:19" x14ac:dyDescent="0.2">
      <c r="B1" s="17"/>
      <c r="C1" s="17"/>
      <c r="D1" s="17"/>
      <c r="E1" s="17"/>
      <c r="F1" s="17"/>
      <c r="G1" s="17"/>
      <c r="H1" s="10"/>
      <c r="I1" s="10"/>
      <c r="J1" s="10"/>
      <c r="K1" s="10"/>
      <c r="L1" s="10"/>
      <c r="M1" s="10"/>
    </row>
    <row r="2" spans="1:19" ht="25.2" x14ac:dyDescent="0.2">
      <c r="A2" s="1" t="s">
        <v>0</v>
      </c>
      <c r="B2" s="6" t="e" vm="1">
        <v>#VALUE!</v>
      </c>
      <c r="C2" s="6" t="e" vm="5">
        <v>#VALUE!</v>
      </c>
      <c r="D2" s="6" t="e" vm="2">
        <v>#VALUE!</v>
      </c>
      <c r="E2" s="6" t="e" vm="4">
        <v>#VALUE!</v>
      </c>
      <c r="F2" s="6" t="e" vm="6">
        <v>#VALUE!</v>
      </c>
      <c r="G2" s="6" t="e" vm="3">
        <v>#VALUE!</v>
      </c>
      <c r="H2" s="11" t="e" vm="1">
        <v>#VALUE!</v>
      </c>
      <c r="I2" s="11" t="e" vm="5">
        <v>#VALUE!</v>
      </c>
      <c r="J2" s="11" t="e" vm="2">
        <v>#VALUE!</v>
      </c>
      <c r="K2" s="11" t="e" vm="4">
        <v>#VALUE!</v>
      </c>
      <c r="L2" s="11" t="e" vm="6">
        <v>#VALUE!</v>
      </c>
      <c r="M2" s="11" t="e" vm="3">
        <v>#VALUE!</v>
      </c>
      <c r="N2" s="6" t="s">
        <v>87</v>
      </c>
      <c r="O2" s="7" t="s">
        <v>88</v>
      </c>
      <c r="P2" s="11" t="s">
        <v>87</v>
      </c>
      <c r="Q2" s="12" t="s">
        <v>88</v>
      </c>
      <c r="R2" s="15" t="s">
        <v>89</v>
      </c>
      <c r="S2" s="15" t="s">
        <v>90</v>
      </c>
    </row>
    <row r="3" spans="1:19" x14ac:dyDescent="0.2">
      <c r="A3" s="2">
        <v>1</v>
      </c>
      <c r="B3" s="2">
        <v>890</v>
      </c>
      <c r="C3" s="2"/>
      <c r="D3" s="2"/>
      <c r="E3" s="2"/>
      <c r="F3" s="2"/>
      <c r="G3" s="2" t="s">
        <v>91</v>
      </c>
      <c r="H3" s="2">
        <v>873</v>
      </c>
      <c r="I3" s="2">
        <v>0</v>
      </c>
      <c r="J3" s="2">
        <v>0</v>
      </c>
      <c r="K3" s="2">
        <v>0</v>
      </c>
      <c r="L3" s="2">
        <v>0</v>
      </c>
      <c r="M3" s="2" t="s">
        <v>345</v>
      </c>
      <c r="N3" s="8">
        <f>B3+C3+D3+E3+F3</f>
        <v>890</v>
      </c>
      <c r="O3" s="9">
        <f>N3</f>
        <v>890</v>
      </c>
      <c r="P3" s="4">
        <f>H3+I3+J3+K3+L3</f>
        <v>873</v>
      </c>
      <c r="Q3" s="3">
        <f>P3</f>
        <v>873</v>
      </c>
      <c r="R3" s="3">
        <f>P3-N3</f>
        <v>-17</v>
      </c>
      <c r="S3" s="3">
        <f>Q3-O3</f>
        <v>-17</v>
      </c>
    </row>
    <row r="4" spans="1:19" x14ac:dyDescent="0.2">
      <c r="A4" s="2">
        <v>2</v>
      </c>
      <c r="B4" s="4">
        <v>1116</v>
      </c>
      <c r="C4" s="2"/>
      <c r="D4" s="2"/>
      <c r="E4" s="2"/>
      <c r="F4" s="2"/>
      <c r="G4" s="2" t="s">
        <v>318</v>
      </c>
      <c r="H4" s="2">
        <v>974</v>
      </c>
      <c r="I4" s="2">
        <v>0</v>
      </c>
      <c r="J4" s="2">
        <v>0</v>
      </c>
      <c r="K4" s="2">
        <v>0</v>
      </c>
      <c r="L4" s="2">
        <v>0</v>
      </c>
      <c r="M4" s="2" t="s">
        <v>346</v>
      </c>
      <c r="N4" s="8">
        <f>B4+C4+D4+E4+F4</f>
        <v>1116</v>
      </c>
      <c r="O4" s="9">
        <f>N4+O3</f>
        <v>2006</v>
      </c>
      <c r="P4" s="4">
        <f>H4+I4+J4+K4+L4</f>
        <v>974</v>
      </c>
      <c r="Q4" s="3">
        <f>P4+Q3</f>
        <v>1847</v>
      </c>
      <c r="R4" s="3">
        <f t="shared" ref="R4:S4" si="0">P4-N4</f>
        <v>-142</v>
      </c>
      <c r="S4" s="3">
        <f t="shared" si="0"/>
        <v>-159</v>
      </c>
    </row>
    <row r="5" spans="1:19" x14ac:dyDescent="0.2">
      <c r="A5" s="2">
        <v>3</v>
      </c>
      <c r="B5" s="4">
        <v>1400</v>
      </c>
      <c r="C5" s="2">
        <v>124</v>
      </c>
      <c r="D5" s="2"/>
      <c r="E5" s="2"/>
      <c r="F5" s="2"/>
      <c r="G5" s="2" t="s">
        <v>319</v>
      </c>
      <c r="H5" s="4">
        <v>1116</v>
      </c>
      <c r="I5" s="2">
        <v>82</v>
      </c>
      <c r="J5" s="2">
        <v>0</v>
      </c>
      <c r="K5" s="2">
        <v>0</v>
      </c>
      <c r="L5" s="2">
        <v>0</v>
      </c>
      <c r="M5" s="2" t="s">
        <v>347</v>
      </c>
      <c r="N5" s="8">
        <f t="shared" ref="N5:N43" si="1">B5+C5+D5+E5+F5</f>
        <v>1524</v>
      </c>
      <c r="O5" s="9">
        <f t="shared" ref="O5:O43" si="2">N5+O4</f>
        <v>3530</v>
      </c>
      <c r="P5" s="4">
        <f t="shared" ref="P5:P43" si="3">H5+I5+J5+K5+L5</f>
        <v>1198</v>
      </c>
      <c r="Q5" s="3">
        <f t="shared" ref="Q5:Q43" si="4">P5+Q4</f>
        <v>3045</v>
      </c>
      <c r="R5" s="3">
        <f t="shared" ref="R5:R43" si="5">P5-N5</f>
        <v>-326</v>
      </c>
      <c r="S5" s="3">
        <f t="shared" ref="S5:S43" si="6">Q5-O5</f>
        <v>-485</v>
      </c>
    </row>
    <row r="6" spans="1:19" x14ac:dyDescent="0.2">
      <c r="A6" s="2">
        <v>4</v>
      </c>
      <c r="B6" s="4">
        <v>1755</v>
      </c>
      <c r="C6" s="2">
        <v>155</v>
      </c>
      <c r="D6" s="2"/>
      <c r="E6" s="2"/>
      <c r="F6" s="2"/>
      <c r="G6" s="2" t="s">
        <v>320</v>
      </c>
      <c r="H6" s="4">
        <v>1311</v>
      </c>
      <c r="I6" s="2">
        <v>102</v>
      </c>
      <c r="J6" s="2">
        <v>0</v>
      </c>
      <c r="K6" s="2">
        <v>0</v>
      </c>
      <c r="L6" s="2">
        <v>0</v>
      </c>
      <c r="M6" s="2" t="s">
        <v>348</v>
      </c>
      <c r="N6" s="8">
        <f t="shared" si="1"/>
        <v>1910</v>
      </c>
      <c r="O6" s="9">
        <f t="shared" si="2"/>
        <v>5440</v>
      </c>
      <c r="P6" s="4">
        <f t="shared" si="3"/>
        <v>1413</v>
      </c>
      <c r="Q6" s="3">
        <f t="shared" si="4"/>
        <v>4458</v>
      </c>
      <c r="R6" s="3">
        <f t="shared" si="5"/>
        <v>-497</v>
      </c>
      <c r="S6" s="3">
        <f t="shared" si="6"/>
        <v>-982</v>
      </c>
    </row>
    <row r="7" spans="1:19" x14ac:dyDescent="0.2">
      <c r="A7" s="2">
        <v>5</v>
      </c>
      <c r="B7" s="4">
        <v>2201</v>
      </c>
      <c r="C7" s="2">
        <v>194</v>
      </c>
      <c r="D7" s="2">
        <v>231</v>
      </c>
      <c r="E7" s="2"/>
      <c r="F7" s="2"/>
      <c r="G7" s="2" t="s">
        <v>321</v>
      </c>
      <c r="H7" s="4">
        <v>1577</v>
      </c>
      <c r="I7" s="2">
        <v>128</v>
      </c>
      <c r="J7" s="2">
        <v>178</v>
      </c>
      <c r="K7" s="2">
        <v>0</v>
      </c>
      <c r="L7" s="2">
        <v>0</v>
      </c>
      <c r="M7" s="2" t="s">
        <v>349</v>
      </c>
      <c r="N7" s="8">
        <f t="shared" si="1"/>
        <v>2626</v>
      </c>
      <c r="O7" s="9">
        <f t="shared" si="2"/>
        <v>8066</v>
      </c>
      <c r="P7" s="4">
        <f t="shared" si="3"/>
        <v>1883</v>
      </c>
      <c r="Q7" s="3">
        <f t="shared" si="4"/>
        <v>6341</v>
      </c>
      <c r="R7" s="3">
        <f t="shared" si="5"/>
        <v>-743</v>
      </c>
      <c r="S7" s="3">
        <f t="shared" si="6"/>
        <v>-1725</v>
      </c>
    </row>
    <row r="8" spans="1:19" x14ac:dyDescent="0.2">
      <c r="A8" s="2">
        <v>6</v>
      </c>
      <c r="B8" s="4">
        <v>2760</v>
      </c>
      <c r="C8" s="2">
        <v>243</v>
      </c>
      <c r="D8" s="2">
        <v>299</v>
      </c>
      <c r="E8" s="2"/>
      <c r="F8" s="2"/>
      <c r="G8" s="2" t="s">
        <v>322</v>
      </c>
      <c r="H8" s="4">
        <v>1934</v>
      </c>
      <c r="I8" s="2">
        <v>163</v>
      </c>
      <c r="J8" s="2">
        <v>218</v>
      </c>
      <c r="K8" s="2">
        <v>0</v>
      </c>
      <c r="L8" s="2">
        <v>0</v>
      </c>
      <c r="M8" s="2" t="s">
        <v>350</v>
      </c>
      <c r="N8" s="8">
        <f t="shared" si="1"/>
        <v>3302</v>
      </c>
      <c r="O8" s="9">
        <f t="shared" si="2"/>
        <v>11368</v>
      </c>
      <c r="P8" s="4">
        <f t="shared" si="3"/>
        <v>2315</v>
      </c>
      <c r="Q8" s="3">
        <f t="shared" si="4"/>
        <v>8656</v>
      </c>
      <c r="R8" s="3">
        <f t="shared" si="5"/>
        <v>-987</v>
      </c>
      <c r="S8" s="3">
        <f t="shared" si="6"/>
        <v>-2712</v>
      </c>
    </row>
    <row r="9" spans="1:19" x14ac:dyDescent="0.2">
      <c r="A9" s="2">
        <v>7</v>
      </c>
      <c r="B9" s="4">
        <v>3461</v>
      </c>
      <c r="C9" s="2">
        <v>305</v>
      </c>
      <c r="D9" s="2">
        <v>386</v>
      </c>
      <c r="E9" s="2"/>
      <c r="F9" s="2"/>
      <c r="G9" s="2" t="s">
        <v>323</v>
      </c>
      <c r="H9" s="4">
        <v>2410</v>
      </c>
      <c r="I9" s="2">
        <v>210</v>
      </c>
      <c r="J9" s="2">
        <v>273</v>
      </c>
      <c r="K9" s="2">
        <v>0</v>
      </c>
      <c r="L9" s="2">
        <v>0</v>
      </c>
      <c r="M9" s="2" t="s">
        <v>351</v>
      </c>
      <c r="N9" s="8">
        <f t="shared" si="1"/>
        <v>4152</v>
      </c>
      <c r="O9" s="9">
        <f t="shared" si="2"/>
        <v>15520</v>
      </c>
      <c r="P9" s="4">
        <f t="shared" si="3"/>
        <v>2893</v>
      </c>
      <c r="Q9" s="3">
        <f t="shared" si="4"/>
        <v>11549</v>
      </c>
      <c r="R9" s="3">
        <f t="shared" si="5"/>
        <v>-1259</v>
      </c>
      <c r="S9" s="3">
        <f t="shared" si="6"/>
        <v>-3971</v>
      </c>
    </row>
    <row r="10" spans="1:19" x14ac:dyDescent="0.2">
      <c r="A10" s="2">
        <v>8</v>
      </c>
      <c r="B10" s="4">
        <v>4340</v>
      </c>
      <c r="C10" s="2">
        <v>381</v>
      </c>
      <c r="D10" s="2">
        <v>499</v>
      </c>
      <c r="E10" s="2"/>
      <c r="F10" s="2"/>
      <c r="G10" s="2" t="s">
        <v>324</v>
      </c>
      <c r="H10" s="4">
        <v>3039</v>
      </c>
      <c r="I10" s="2">
        <v>271</v>
      </c>
      <c r="J10" s="2">
        <v>349</v>
      </c>
      <c r="K10" s="2">
        <v>0</v>
      </c>
      <c r="L10" s="2">
        <v>0</v>
      </c>
      <c r="M10" s="2" t="s">
        <v>352</v>
      </c>
      <c r="N10" s="8">
        <f t="shared" si="1"/>
        <v>5220</v>
      </c>
      <c r="O10" s="9">
        <f t="shared" si="2"/>
        <v>20740</v>
      </c>
      <c r="P10" s="4">
        <f t="shared" si="3"/>
        <v>3659</v>
      </c>
      <c r="Q10" s="3">
        <f t="shared" si="4"/>
        <v>15208</v>
      </c>
      <c r="R10" s="3">
        <f t="shared" si="5"/>
        <v>-1561</v>
      </c>
      <c r="S10" s="3">
        <f t="shared" si="6"/>
        <v>-5532</v>
      </c>
    </row>
    <row r="11" spans="1:19" x14ac:dyDescent="0.2">
      <c r="A11" s="2">
        <v>9</v>
      </c>
      <c r="B11" s="4">
        <v>5442</v>
      </c>
      <c r="C11" s="2">
        <v>478</v>
      </c>
      <c r="D11" s="2">
        <v>646</v>
      </c>
      <c r="E11" s="2">
        <v>268</v>
      </c>
      <c r="F11" s="2"/>
      <c r="G11" s="2" t="s">
        <v>325</v>
      </c>
      <c r="H11" s="4">
        <v>3866</v>
      </c>
      <c r="I11" s="2">
        <v>351</v>
      </c>
      <c r="J11" s="2">
        <v>452</v>
      </c>
      <c r="K11" s="2">
        <v>243</v>
      </c>
      <c r="L11" s="2">
        <v>0</v>
      </c>
      <c r="M11" s="2" t="s">
        <v>353</v>
      </c>
      <c r="N11" s="8">
        <f t="shared" si="1"/>
        <v>6834</v>
      </c>
      <c r="O11" s="9">
        <f t="shared" si="2"/>
        <v>27574</v>
      </c>
      <c r="P11" s="4">
        <f t="shared" si="3"/>
        <v>4912</v>
      </c>
      <c r="Q11" s="3">
        <f t="shared" si="4"/>
        <v>20120</v>
      </c>
      <c r="R11" s="3">
        <f t="shared" si="5"/>
        <v>-1922</v>
      </c>
      <c r="S11" s="3">
        <f t="shared" si="6"/>
        <v>-7454</v>
      </c>
    </row>
    <row r="12" spans="1:19" x14ac:dyDescent="0.2">
      <c r="A12" s="2">
        <v>10</v>
      </c>
      <c r="B12" s="4">
        <v>6824</v>
      </c>
      <c r="C12" s="2">
        <v>598</v>
      </c>
      <c r="D12" s="2">
        <v>835</v>
      </c>
      <c r="E12" s="2">
        <v>347</v>
      </c>
      <c r="F12" s="2"/>
      <c r="G12" s="2" t="s">
        <v>326</v>
      </c>
      <c r="H12" s="4">
        <v>4946</v>
      </c>
      <c r="I12" s="2">
        <v>455</v>
      </c>
      <c r="J12" s="2">
        <v>591</v>
      </c>
      <c r="K12" s="2">
        <v>317</v>
      </c>
      <c r="L12" s="2">
        <v>0</v>
      </c>
      <c r="M12" s="2" t="s">
        <v>354</v>
      </c>
      <c r="N12" s="8">
        <f t="shared" si="1"/>
        <v>8604</v>
      </c>
      <c r="O12" s="9">
        <f t="shared" si="2"/>
        <v>36178</v>
      </c>
      <c r="P12" s="4">
        <f t="shared" si="3"/>
        <v>6309</v>
      </c>
      <c r="Q12" s="3">
        <f t="shared" si="4"/>
        <v>26429</v>
      </c>
      <c r="R12" s="3">
        <f t="shared" si="5"/>
        <v>-2295</v>
      </c>
      <c r="S12" s="3">
        <f t="shared" si="6"/>
        <v>-9749</v>
      </c>
    </row>
    <row r="13" spans="1:19" x14ac:dyDescent="0.2">
      <c r="A13" s="2">
        <v>11</v>
      </c>
      <c r="B13" s="4">
        <v>8558</v>
      </c>
      <c r="C13" s="2">
        <v>749</v>
      </c>
      <c r="D13" s="4">
        <v>1079</v>
      </c>
      <c r="E13" s="2">
        <v>448</v>
      </c>
      <c r="F13" s="2">
        <v>133</v>
      </c>
      <c r="G13" s="2" t="s">
        <v>327</v>
      </c>
      <c r="H13" s="4">
        <v>6352</v>
      </c>
      <c r="I13" s="2">
        <v>590</v>
      </c>
      <c r="J13" s="2">
        <v>779</v>
      </c>
      <c r="K13" s="2">
        <v>415</v>
      </c>
      <c r="L13" s="2">
        <v>156</v>
      </c>
      <c r="M13" s="2" t="s">
        <v>355</v>
      </c>
      <c r="N13" s="8">
        <f t="shared" si="1"/>
        <v>10967</v>
      </c>
      <c r="O13" s="9">
        <f t="shared" si="2"/>
        <v>47145</v>
      </c>
      <c r="P13" s="4">
        <f t="shared" si="3"/>
        <v>8292</v>
      </c>
      <c r="Q13" s="3">
        <f t="shared" si="4"/>
        <v>34721</v>
      </c>
      <c r="R13" s="3">
        <f t="shared" si="5"/>
        <v>-2675</v>
      </c>
      <c r="S13" s="3">
        <f t="shared" si="6"/>
        <v>-12424</v>
      </c>
    </row>
    <row r="14" spans="1:19" x14ac:dyDescent="0.2">
      <c r="A14" s="2">
        <v>12</v>
      </c>
      <c r="B14" s="4">
        <v>10732</v>
      </c>
      <c r="C14" s="2">
        <v>937</v>
      </c>
      <c r="D14" s="4">
        <v>1396</v>
      </c>
      <c r="E14" s="2">
        <v>579</v>
      </c>
      <c r="F14" s="2">
        <v>178</v>
      </c>
      <c r="G14" s="2" t="s">
        <v>328</v>
      </c>
      <c r="H14" s="4">
        <v>8172</v>
      </c>
      <c r="I14" s="2">
        <v>762</v>
      </c>
      <c r="J14" s="4">
        <v>1030</v>
      </c>
      <c r="K14" s="2">
        <v>546</v>
      </c>
      <c r="L14" s="2">
        <v>216</v>
      </c>
      <c r="M14" s="2" t="s">
        <v>356</v>
      </c>
      <c r="N14" s="8">
        <f t="shared" si="1"/>
        <v>13822</v>
      </c>
      <c r="O14" s="9">
        <f t="shared" si="2"/>
        <v>60967</v>
      </c>
      <c r="P14" s="4">
        <f t="shared" si="3"/>
        <v>10726</v>
      </c>
      <c r="Q14" s="3">
        <f t="shared" si="4"/>
        <v>45447</v>
      </c>
      <c r="R14" s="3">
        <f t="shared" si="5"/>
        <v>-3096</v>
      </c>
      <c r="S14" s="3">
        <f t="shared" si="6"/>
        <v>-15520</v>
      </c>
    </row>
    <row r="15" spans="1:19" x14ac:dyDescent="0.2">
      <c r="A15" s="2">
        <v>13</v>
      </c>
      <c r="B15" s="4">
        <v>13457</v>
      </c>
      <c r="C15" s="4">
        <v>1173</v>
      </c>
      <c r="D15" s="4">
        <v>1805</v>
      </c>
      <c r="E15" s="2">
        <v>749</v>
      </c>
      <c r="F15" s="2">
        <v>239</v>
      </c>
      <c r="G15" s="2" t="s">
        <v>329</v>
      </c>
      <c r="H15" s="4">
        <v>10521</v>
      </c>
      <c r="I15" s="2">
        <v>984</v>
      </c>
      <c r="J15" s="4">
        <v>1366</v>
      </c>
      <c r="K15" s="2">
        <v>719</v>
      </c>
      <c r="L15" s="2">
        <v>298</v>
      </c>
      <c r="M15" s="2" t="s">
        <v>357</v>
      </c>
      <c r="N15" s="8">
        <f t="shared" si="1"/>
        <v>17423</v>
      </c>
      <c r="O15" s="9">
        <f t="shared" si="2"/>
        <v>78390</v>
      </c>
      <c r="P15" s="4">
        <f t="shared" si="3"/>
        <v>13888</v>
      </c>
      <c r="Q15" s="3">
        <f t="shared" si="4"/>
        <v>59335</v>
      </c>
      <c r="R15" s="3">
        <f t="shared" si="5"/>
        <v>-3535</v>
      </c>
      <c r="S15" s="3">
        <f t="shared" si="6"/>
        <v>-19055</v>
      </c>
    </row>
    <row r="16" spans="1:19" x14ac:dyDescent="0.2">
      <c r="A16" s="2">
        <v>14</v>
      </c>
      <c r="B16" s="4">
        <v>16876</v>
      </c>
      <c r="C16" s="4">
        <v>1469</v>
      </c>
      <c r="D16" s="4">
        <v>2333</v>
      </c>
      <c r="E16" s="2">
        <v>969</v>
      </c>
      <c r="F16" s="2">
        <v>320</v>
      </c>
      <c r="G16" s="2" t="s">
        <v>330</v>
      </c>
      <c r="H16" s="4">
        <v>13543</v>
      </c>
      <c r="I16" s="4">
        <v>1268</v>
      </c>
      <c r="J16" s="4">
        <v>1814</v>
      </c>
      <c r="K16" s="2">
        <v>946</v>
      </c>
      <c r="L16" s="2">
        <v>409</v>
      </c>
      <c r="M16" s="2" t="s">
        <v>358</v>
      </c>
      <c r="N16" s="8">
        <f t="shared" si="1"/>
        <v>21967</v>
      </c>
      <c r="O16" s="9">
        <f t="shared" si="2"/>
        <v>100357</v>
      </c>
      <c r="P16" s="4">
        <f t="shared" si="3"/>
        <v>17980</v>
      </c>
      <c r="Q16" s="3">
        <f t="shared" si="4"/>
        <v>77315</v>
      </c>
      <c r="R16" s="3">
        <f t="shared" si="5"/>
        <v>-3987</v>
      </c>
      <c r="S16" s="3">
        <f t="shared" si="6"/>
        <v>-23042</v>
      </c>
    </row>
    <row r="17" spans="1:19" x14ac:dyDescent="0.2">
      <c r="A17" s="2">
        <v>15</v>
      </c>
      <c r="B17" s="4">
        <v>21162</v>
      </c>
      <c r="C17" s="4">
        <v>1839</v>
      </c>
      <c r="D17" s="4">
        <v>3017</v>
      </c>
      <c r="E17" s="4">
        <v>1252</v>
      </c>
      <c r="F17" s="2">
        <v>429</v>
      </c>
      <c r="G17" s="2" t="s">
        <v>331</v>
      </c>
      <c r="H17" s="4">
        <v>17420</v>
      </c>
      <c r="I17" s="4">
        <v>1629</v>
      </c>
      <c r="J17" s="4">
        <v>2408</v>
      </c>
      <c r="K17" s="4">
        <v>1245</v>
      </c>
      <c r="L17" s="2">
        <v>557</v>
      </c>
      <c r="M17" s="2" t="s">
        <v>359</v>
      </c>
      <c r="N17" s="8">
        <f t="shared" si="1"/>
        <v>27699</v>
      </c>
      <c r="O17" s="9">
        <f t="shared" si="2"/>
        <v>128056</v>
      </c>
      <c r="P17" s="4">
        <f t="shared" si="3"/>
        <v>23259</v>
      </c>
      <c r="Q17" s="3">
        <f t="shared" si="4"/>
        <v>100574</v>
      </c>
      <c r="R17" s="3">
        <f t="shared" si="5"/>
        <v>-4440</v>
      </c>
      <c r="S17" s="3">
        <f t="shared" si="6"/>
        <v>-27482</v>
      </c>
    </row>
    <row r="18" spans="1:19" x14ac:dyDescent="0.2">
      <c r="A18" s="2">
        <v>16</v>
      </c>
      <c r="B18" s="4">
        <v>26537</v>
      </c>
      <c r="C18" s="4">
        <v>2303</v>
      </c>
      <c r="D18" s="4">
        <v>3901</v>
      </c>
      <c r="E18" s="4">
        <v>1619</v>
      </c>
      <c r="F18" s="2">
        <v>575</v>
      </c>
      <c r="G18" s="2" t="s">
        <v>332</v>
      </c>
      <c r="H18" s="4">
        <v>22380</v>
      </c>
      <c r="I18" s="4">
        <v>2089</v>
      </c>
      <c r="J18" s="4">
        <v>3193</v>
      </c>
      <c r="K18" s="4">
        <v>1636</v>
      </c>
      <c r="L18" s="2">
        <v>756</v>
      </c>
      <c r="M18" s="2" t="s">
        <v>360</v>
      </c>
      <c r="N18" s="8">
        <f t="shared" si="1"/>
        <v>34935</v>
      </c>
      <c r="O18" s="9">
        <f t="shared" si="2"/>
        <v>162991</v>
      </c>
      <c r="P18" s="4">
        <f t="shared" si="3"/>
        <v>30054</v>
      </c>
      <c r="Q18" s="3">
        <f t="shared" si="4"/>
        <v>130628</v>
      </c>
      <c r="R18" s="3">
        <f t="shared" si="5"/>
        <v>-4881</v>
      </c>
      <c r="S18" s="3">
        <f t="shared" si="6"/>
        <v>-32363</v>
      </c>
    </row>
    <row r="19" spans="1:19" x14ac:dyDescent="0.2">
      <c r="A19" s="2">
        <v>17</v>
      </c>
      <c r="B19" s="4">
        <v>33277</v>
      </c>
      <c r="C19" s="4">
        <v>2883</v>
      </c>
      <c r="D19" s="4">
        <v>5044</v>
      </c>
      <c r="E19" s="4">
        <v>2094</v>
      </c>
      <c r="F19" s="2">
        <v>770</v>
      </c>
      <c r="G19" s="2" t="s">
        <v>333</v>
      </c>
      <c r="H19" s="4">
        <v>28711</v>
      </c>
      <c r="I19" s="4">
        <v>2673</v>
      </c>
      <c r="J19" s="4">
        <v>4230</v>
      </c>
      <c r="K19" s="4">
        <v>2147</v>
      </c>
      <c r="L19" s="4">
        <v>1023</v>
      </c>
      <c r="M19" s="2" t="s">
        <v>361</v>
      </c>
      <c r="N19" s="8">
        <f t="shared" si="1"/>
        <v>44068</v>
      </c>
      <c r="O19" s="9">
        <f t="shared" si="2"/>
        <v>207059</v>
      </c>
      <c r="P19" s="4">
        <f t="shared" si="3"/>
        <v>38784</v>
      </c>
      <c r="Q19" s="3">
        <f t="shared" si="4"/>
        <v>169412</v>
      </c>
      <c r="R19" s="3">
        <f t="shared" si="5"/>
        <v>-5284</v>
      </c>
      <c r="S19" s="3">
        <f t="shared" si="6"/>
        <v>-37647</v>
      </c>
    </row>
    <row r="20" spans="1:19" x14ac:dyDescent="0.2">
      <c r="A20" s="2">
        <v>18</v>
      </c>
      <c r="B20" s="4">
        <v>41730</v>
      </c>
      <c r="C20" s="4">
        <v>3610</v>
      </c>
      <c r="D20" s="4">
        <v>6522</v>
      </c>
      <c r="E20" s="4">
        <v>2707</v>
      </c>
      <c r="F20" s="4">
        <v>1032</v>
      </c>
      <c r="G20" s="2" t="s">
        <v>334</v>
      </c>
      <c r="H20" s="4">
        <v>36775</v>
      </c>
      <c r="I20" s="4">
        <v>3411</v>
      </c>
      <c r="J20" s="4">
        <v>5595</v>
      </c>
      <c r="K20" s="4">
        <v>2812</v>
      </c>
      <c r="L20" s="4">
        <v>1378</v>
      </c>
      <c r="M20" s="2" t="s">
        <v>362</v>
      </c>
      <c r="N20" s="8">
        <f t="shared" si="1"/>
        <v>55601</v>
      </c>
      <c r="O20" s="9">
        <f t="shared" si="2"/>
        <v>262660</v>
      </c>
      <c r="P20" s="4">
        <f t="shared" si="3"/>
        <v>49971</v>
      </c>
      <c r="Q20" s="3">
        <f t="shared" si="4"/>
        <v>219383</v>
      </c>
      <c r="R20" s="3">
        <f t="shared" si="5"/>
        <v>-5630</v>
      </c>
      <c r="S20" s="3">
        <f t="shared" si="6"/>
        <v>-43277</v>
      </c>
    </row>
    <row r="21" spans="1:19" x14ac:dyDescent="0.2">
      <c r="A21" s="2">
        <v>19</v>
      </c>
      <c r="B21" s="4">
        <v>52329</v>
      </c>
      <c r="C21" s="4">
        <v>4520</v>
      </c>
      <c r="D21" s="4">
        <v>8433</v>
      </c>
      <c r="E21" s="4">
        <v>3500</v>
      </c>
      <c r="F21" s="4">
        <v>1383</v>
      </c>
      <c r="G21" s="2" t="s">
        <v>335</v>
      </c>
      <c r="H21" s="4">
        <v>47025</v>
      </c>
      <c r="I21" s="4">
        <v>4345</v>
      </c>
      <c r="J21" s="4">
        <v>7388</v>
      </c>
      <c r="K21" s="4">
        <v>3678</v>
      </c>
      <c r="L21" s="4">
        <v>1851</v>
      </c>
      <c r="M21" s="2" t="s">
        <v>363</v>
      </c>
      <c r="N21" s="8">
        <f t="shared" si="1"/>
        <v>70165</v>
      </c>
      <c r="O21" s="9">
        <f t="shared" si="2"/>
        <v>332825</v>
      </c>
      <c r="P21" s="4">
        <f t="shared" si="3"/>
        <v>64287</v>
      </c>
      <c r="Q21" s="3">
        <f t="shared" si="4"/>
        <v>283670</v>
      </c>
      <c r="R21" s="3">
        <f t="shared" si="5"/>
        <v>-5878</v>
      </c>
      <c r="S21" s="3">
        <f t="shared" si="6"/>
        <v>-49155</v>
      </c>
    </row>
    <row r="22" spans="1:19" x14ac:dyDescent="0.2">
      <c r="A22" s="2">
        <v>20</v>
      </c>
      <c r="B22" s="4">
        <v>65621</v>
      </c>
      <c r="C22" s="4">
        <v>5658</v>
      </c>
      <c r="D22" s="4">
        <v>10904</v>
      </c>
      <c r="E22" s="4">
        <v>4526</v>
      </c>
      <c r="F22" s="4">
        <v>1853</v>
      </c>
      <c r="G22" s="2" t="s">
        <v>96</v>
      </c>
      <c r="H22" s="4">
        <v>60032</v>
      </c>
      <c r="I22" s="4">
        <v>5523</v>
      </c>
      <c r="J22" s="4">
        <v>9741</v>
      </c>
      <c r="K22" s="4">
        <v>4802</v>
      </c>
      <c r="L22" s="4">
        <v>2479</v>
      </c>
      <c r="M22" s="2" t="s">
        <v>364</v>
      </c>
      <c r="N22" s="8">
        <f t="shared" si="1"/>
        <v>88562</v>
      </c>
      <c r="O22" s="9">
        <f t="shared" si="2"/>
        <v>421387</v>
      </c>
      <c r="P22" s="4">
        <f t="shared" si="3"/>
        <v>82577</v>
      </c>
      <c r="Q22" s="3">
        <f t="shared" si="4"/>
        <v>366247</v>
      </c>
      <c r="R22" s="3">
        <f t="shared" si="5"/>
        <v>-5985</v>
      </c>
      <c r="S22" s="3">
        <f t="shared" si="6"/>
        <v>-55140</v>
      </c>
    </row>
    <row r="23" spans="1:19" x14ac:dyDescent="0.2">
      <c r="A23" s="2">
        <v>21</v>
      </c>
      <c r="B23" s="4">
        <v>82289</v>
      </c>
      <c r="C23" s="4">
        <v>7084</v>
      </c>
      <c r="D23" s="4">
        <v>14099</v>
      </c>
      <c r="E23" s="4">
        <v>5852</v>
      </c>
      <c r="F23" s="4">
        <v>2483</v>
      </c>
      <c r="G23" s="2" t="s">
        <v>233</v>
      </c>
      <c r="H23" s="4">
        <v>76508</v>
      </c>
      <c r="I23" s="4">
        <v>7005</v>
      </c>
      <c r="J23" s="4">
        <v>12821</v>
      </c>
      <c r="K23" s="4">
        <v>6259</v>
      </c>
      <c r="L23" s="4">
        <v>3313</v>
      </c>
      <c r="M23" s="2" t="s">
        <v>365</v>
      </c>
      <c r="N23" s="8">
        <f t="shared" si="1"/>
        <v>111807</v>
      </c>
      <c r="O23" s="9">
        <f t="shared" si="2"/>
        <v>533194</v>
      </c>
      <c r="P23" s="4">
        <f t="shared" si="3"/>
        <v>105906</v>
      </c>
      <c r="Q23" s="3">
        <f t="shared" si="4"/>
        <v>472153</v>
      </c>
      <c r="R23" s="3">
        <f t="shared" si="5"/>
        <v>-5901</v>
      </c>
      <c r="S23" s="3">
        <f t="shared" si="6"/>
        <v>-61041</v>
      </c>
    </row>
    <row r="24" spans="1:19" x14ac:dyDescent="0.2">
      <c r="A24" s="2">
        <v>22</v>
      </c>
      <c r="B24" s="4">
        <v>103190</v>
      </c>
      <c r="C24" s="4">
        <v>8870</v>
      </c>
      <c r="D24" s="4">
        <v>18230</v>
      </c>
      <c r="E24" s="4">
        <v>7567</v>
      </c>
      <c r="F24" s="4">
        <v>3327</v>
      </c>
      <c r="G24" s="2" t="s">
        <v>7</v>
      </c>
      <c r="H24" s="4">
        <v>97349</v>
      </c>
      <c r="I24" s="4">
        <v>8870</v>
      </c>
      <c r="J24" s="4">
        <v>16846</v>
      </c>
      <c r="K24" s="4">
        <v>8144</v>
      </c>
      <c r="L24" s="4">
        <v>4416</v>
      </c>
      <c r="M24" s="2" t="s">
        <v>366</v>
      </c>
      <c r="N24" s="8">
        <f t="shared" si="1"/>
        <v>141184</v>
      </c>
      <c r="O24" s="9">
        <f t="shared" si="2"/>
        <v>674378</v>
      </c>
      <c r="P24" s="4">
        <f t="shared" si="3"/>
        <v>135625</v>
      </c>
      <c r="Q24" s="3">
        <f t="shared" si="4"/>
        <v>607778</v>
      </c>
      <c r="R24" s="3">
        <f t="shared" si="5"/>
        <v>-5559</v>
      </c>
      <c r="S24" s="3">
        <f t="shared" si="6"/>
        <v>-66600</v>
      </c>
    </row>
    <row r="25" spans="1:19" x14ac:dyDescent="0.2">
      <c r="A25" s="2">
        <v>23</v>
      </c>
      <c r="B25" s="4">
        <v>129400</v>
      </c>
      <c r="C25" s="4">
        <v>11105</v>
      </c>
      <c r="D25" s="4">
        <v>23571</v>
      </c>
      <c r="E25" s="4">
        <v>9784</v>
      </c>
      <c r="F25" s="4">
        <v>4458</v>
      </c>
      <c r="G25" s="2" t="s">
        <v>208</v>
      </c>
      <c r="H25" s="4">
        <v>123673</v>
      </c>
      <c r="I25" s="4">
        <v>11212</v>
      </c>
      <c r="J25" s="4">
        <v>22101</v>
      </c>
      <c r="K25" s="4">
        <v>10579</v>
      </c>
      <c r="L25" s="4">
        <v>5875</v>
      </c>
      <c r="M25" s="2" t="s">
        <v>9</v>
      </c>
      <c r="N25" s="8">
        <f t="shared" si="1"/>
        <v>178318</v>
      </c>
      <c r="O25" s="9">
        <f t="shared" si="2"/>
        <v>852696</v>
      </c>
      <c r="P25" s="4">
        <f t="shared" si="3"/>
        <v>173440</v>
      </c>
      <c r="Q25" s="3">
        <f t="shared" si="4"/>
        <v>781218</v>
      </c>
      <c r="R25" s="3">
        <f t="shared" si="5"/>
        <v>-4878</v>
      </c>
      <c r="S25" s="3">
        <f t="shared" si="6"/>
        <v>-71478</v>
      </c>
    </row>
    <row r="26" spans="1:19" x14ac:dyDescent="0.2">
      <c r="A26" s="2">
        <v>24</v>
      </c>
      <c r="B26" s="4">
        <v>162268</v>
      </c>
      <c r="C26" s="4">
        <v>13903</v>
      </c>
      <c r="D26" s="4">
        <v>30478</v>
      </c>
      <c r="E26" s="4">
        <v>12651</v>
      </c>
      <c r="F26" s="4">
        <v>5973</v>
      </c>
      <c r="G26" s="2" t="s">
        <v>336</v>
      </c>
      <c r="H26" s="4">
        <v>156878</v>
      </c>
      <c r="I26" s="4">
        <v>14148</v>
      </c>
      <c r="J26" s="4">
        <v>28948</v>
      </c>
      <c r="K26" s="4">
        <v>13721</v>
      </c>
      <c r="L26" s="4">
        <v>7801</v>
      </c>
      <c r="M26" s="2" t="s">
        <v>367</v>
      </c>
      <c r="N26" s="8">
        <f t="shared" si="1"/>
        <v>225273</v>
      </c>
      <c r="O26" s="9">
        <f t="shared" si="2"/>
        <v>1077969</v>
      </c>
      <c r="P26" s="4">
        <f t="shared" si="3"/>
        <v>221496</v>
      </c>
      <c r="Q26" s="3">
        <f t="shared" si="4"/>
        <v>1002714</v>
      </c>
      <c r="R26" s="3">
        <f t="shared" si="5"/>
        <v>-3777</v>
      </c>
      <c r="S26" s="3">
        <f t="shared" si="6"/>
        <v>-75255</v>
      </c>
    </row>
    <row r="27" spans="1:19" x14ac:dyDescent="0.2">
      <c r="A27" s="2">
        <v>25</v>
      </c>
      <c r="B27" s="4">
        <v>203484</v>
      </c>
      <c r="C27" s="4">
        <v>17407</v>
      </c>
      <c r="D27" s="4">
        <v>39408</v>
      </c>
      <c r="E27" s="4">
        <v>16357</v>
      </c>
      <c r="F27" s="4">
        <v>8004</v>
      </c>
      <c r="G27" s="2" t="s">
        <v>337</v>
      </c>
      <c r="H27" s="4">
        <v>198712</v>
      </c>
      <c r="I27" s="4">
        <v>17827</v>
      </c>
      <c r="J27" s="4">
        <v>37862</v>
      </c>
      <c r="K27" s="4">
        <v>17771</v>
      </c>
      <c r="L27" s="4">
        <v>10341</v>
      </c>
      <c r="M27" s="2" t="s">
        <v>368</v>
      </c>
      <c r="N27" s="8">
        <f t="shared" si="1"/>
        <v>284660</v>
      </c>
      <c r="O27" s="9">
        <f t="shared" si="2"/>
        <v>1362629</v>
      </c>
      <c r="P27" s="4">
        <f t="shared" si="3"/>
        <v>282513</v>
      </c>
      <c r="Q27" s="3">
        <f t="shared" si="4"/>
        <v>1285227</v>
      </c>
      <c r="R27" s="3">
        <f t="shared" si="5"/>
        <v>-2147</v>
      </c>
      <c r="S27" s="3">
        <f t="shared" si="6"/>
        <v>-77402</v>
      </c>
    </row>
    <row r="28" spans="1:19" x14ac:dyDescent="0.2">
      <c r="A28" s="2">
        <v>26</v>
      </c>
      <c r="B28" s="4">
        <v>255169</v>
      </c>
      <c r="C28" s="4">
        <v>21793</v>
      </c>
      <c r="D28" s="4">
        <v>50954</v>
      </c>
      <c r="E28" s="4">
        <v>21150</v>
      </c>
      <c r="F28" s="4">
        <v>10726</v>
      </c>
      <c r="G28" s="2" t="s">
        <v>103</v>
      </c>
      <c r="H28" s="4">
        <v>251358</v>
      </c>
      <c r="I28" s="4">
        <v>22429</v>
      </c>
      <c r="J28" s="4">
        <v>49451</v>
      </c>
      <c r="K28" s="4">
        <v>22982</v>
      </c>
      <c r="L28" s="4">
        <v>13686</v>
      </c>
      <c r="M28" s="2" t="s">
        <v>369</v>
      </c>
      <c r="N28" s="8">
        <f t="shared" si="1"/>
        <v>359792</v>
      </c>
      <c r="O28" s="9">
        <f t="shared" si="2"/>
        <v>1722421</v>
      </c>
      <c r="P28" s="4">
        <f t="shared" si="3"/>
        <v>359906</v>
      </c>
      <c r="Q28" s="3">
        <f t="shared" si="4"/>
        <v>1645133</v>
      </c>
      <c r="R28" s="3">
        <f t="shared" si="5"/>
        <v>114</v>
      </c>
      <c r="S28" s="3">
        <f t="shared" si="6"/>
        <v>-77288</v>
      </c>
    </row>
    <row r="29" spans="1:19" x14ac:dyDescent="0.2">
      <c r="A29" s="2">
        <v>27</v>
      </c>
      <c r="B29" s="4">
        <v>319982</v>
      </c>
      <c r="C29" s="4">
        <v>27285</v>
      </c>
      <c r="D29" s="4">
        <v>65884</v>
      </c>
      <c r="E29" s="4">
        <v>27347</v>
      </c>
      <c r="F29" s="4">
        <v>14372</v>
      </c>
      <c r="G29" s="2" t="s">
        <v>60</v>
      </c>
      <c r="H29" s="4">
        <v>317540</v>
      </c>
      <c r="I29" s="4">
        <v>28180</v>
      </c>
      <c r="J29" s="4">
        <v>64501</v>
      </c>
      <c r="K29" s="4">
        <v>29683</v>
      </c>
      <c r="L29" s="4">
        <v>18085</v>
      </c>
      <c r="M29" s="2" t="s">
        <v>184</v>
      </c>
      <c r="N29" s="8">
        <f t="shared" si="1"/>
        <v>454870</v>
      </c>
      <c r="O29" s="9">
        <f t="shared" si="2"/>
        <v>2177291</v>
      </c>
      <c r="P29" s="4">
        <f t="shared" si="3"/>
        <v>457989</v>
      </c>
      <c r="Q29" s="3">
        <f t="shared" si="4"/>
        <v>2103122</v>
      </c>
      <c r="R29" s="3">
        <f t="shared" si="5"/>
        <v>3119</v>
      </c>
      <c r="S29" s="3">
        <f t="shared" si="6"/>
        <v>-74169</v>
      </c>
    </row>
    <row r="30" spans="1:19" x14ac:dyDescent="0.2">
      <c r="A30" s="2">
        <v>28</v>
      </c>
      <c r="B30" s="4">
        <v>401258</v>
      </c>
      <c r="C30" s="4">
        <v>34161</v>
      </c>
      <c r="D30" s="4">
        <v>85188</v>
      </c>
      <c r="E30" s="4">
        <v>35360</v>
      </c>
      <c r="F30" s="4">
        <v>19259</v>
      </c>
      <c r="G30" s="2" t="s">
        <v>338</v>
      </c>
      <c r="H30" s="4">
        <v>400653</v>
      </c>
      <c r="I30" s="4">
        <v>35362</v>
      </c>
      <c r="J30" s="4">
        <v>84025</v>
      </c>
      <c r="K30" s="4">
        <v>38289</v>
      </c>
      <c r="L30" s="4">
        <v>23866</v>
      </c>
      <c r="M30" s="2" t="s">
        <v>370</v>
      </c>
      <c r="N30" s="8">
        <f t="shared" si="1"/>
        <v>575226</v>
      </c>
      <c r="O30" s="9">
        <f t="shared" si="2"/>
        <v>2752517</v>
      </c>
      <c r="P30" s="4">
        <f t="shared" si="3"/>
        <v>582195</v>
      </c>
      <c r="Q30" s="3">
        <f t="shared" si="4"/>
        <v>2685317</v>
      </c>
      <c r="R30" s="3">
        <f t="shared" si="5"/>
        <v>6969</v>
      </c>
      <c r="S30" s="3">
        <f t="shared" si="6"/>
        <v>-67200</v>
      </c>
    </row>
    <row r="31" spans="1:19" x14ac:dyDescent="0.2">
      <c r="A31" s="2">
        <v>29</v>
      </c>
      <c r="B31" s="4">
        <v>503177</v>
      </c>
      <c r="C31" s="4">
        <v>42770</v>
      </c>
      <c r="D31" s="4">
        <v>110148</v>
      </c>
      <c r="E31" s="4">
        <v>45720</v>
      </c>
      <c r="F31" s="4">
        <v>25807</v>
      </c>
      <c r="G31" s="2" t="s">
        <v>339</v>
      </c>
      <c r="H31" s="4">
        <v>504932</v>
      </c>
      <c r="I31" s="4">
        <v>44320</v>
      </c>
      <c r="J31" s="4">
        <v>109329</v>
      </c>
      <c r="K31" s="4">
        <v>49332</v>
      </c>
      <c r="L31" s="4">
        <v>31454</v>
      </c>
      <c r="M31" s="2" t="s">
        <v>371</v>
      </c>
      <c r="N31" s="8">
        <f t="shared" si="1"/>
        <v>727622</v>
      </c>
      <c r="O31" s="9">
        <f t="shared" si="2"/>
        <v>3480139</v>
      </c>
      <c r="P31" s="4">
        <f t="shared" si="3"/>
        <v>739367</v>
      </c>
      <c r="Q31" s="3">
        <f t="shared" si="4"/>
        <v>3424684</v>
      </c>
      <c r="R31" s="3">
        <f t="shared" si="5"/>
        <v>11745</v>
      </c>
      <c r="S31" s="3">
        <f t="shared" si="6"/>
        <v>-55455</v>
      </c>
    </row>
    <row r="32" spans="1:19" x14ac:dyDescent="0.2">
      <c r="A32" s="2">
        <v>30</v>
      </c>
      <c r="B32" s="4">
        <v>630984</v>
      </c>
      <c r="C32" s="4">
        <v>53547</v>
      </c>
      <c r="D32" s="4">
        <v>142421</v>
      </c>
      <c r="E32" s="4">
        <v>59116</v>
      </c>
      <c r="F32" s="4">
        <v>34581</v>
      </c>
      <c r="G32" s="2" t="s">
        <v>340</v>
      </c>
      <c r="H32" s="4">
        <v>635650</v>
      </c>
      <c r="I32" s="4">
        <v>55484</v>
      </c>
      <c r="J32" s="4">
        <v>142093</v>
      </c>
      <c r="K32" s="4">
        <v>63487</v>
      </c>
      <c r="L32" s="4">
        <v>41407</v>
      </c>
      <c r="M32" s="2" t="s">
        <v>372</v>
      </c>
      <c r="N32" s="8">
        <f t="shared" si="1"/>
        <v>920649</v>
      </c>
      <c r="O32" s="9">
        <f t="shared" si="2"/>
        <v>4400788</v>
      </c>
      <c r="P32" s="4">
        <f t="shared" si="3"/>
        <v>938121</v>
      </c>
      <c r="Q32" s="3">
        <f t="shared" si="4"/>
        <v>4362805</v>
      </c>
      <c r="R32" s="3">
        <f t="shared" si="5"/>
        <v>17472</v>
      </c>
      <c r="S32" s="3">
        <f t="shared" si="6"/>
        <v>-37983</v>
      </c>
    </row>
    <row r="33" spans="1:19" x14ac:dyDescent="0.2">
      <c r="A33" s="2">
        <v>31</v>
      </c>
      <c r="B33" s="4">
        <v>791254</v>
      </c>
      <c r="C33" s="4">
        <v>67041</v>
      </c>
      <c r="D33" s="4">
        <v>184151</v>
      </c>
      <c r="E33" s="4">
        <v>76437</v>
      </c>
      <c r="F33" s="4">
        <v>46339</v>
      </c>
      <c r="G33" s="2" t="s">
        <v>341</v>
      </c>
      <c r="H33" s="4">
        <v>799374</v>
      </c>
      <c r="I33" s="4">
        <v>69388</v>
      </c>
      <c r="J33" s="4">
        <v>184480</v>
      </c>
      <c r="K33" s="4">
        <v>81619</v>
      </c>
      <c r="L33" s="4">
        <v>54447</v>
      </c>
      <c r="M33" s="2" t="s">
        <v>373</v>
      </c>
      <c r="N33" s="8">
        <f t="shared" si="1"/>
        <v>1165222</v>
      </c>
      <c r="O33" s="9">
        <f t="shared" si="2"/>
        <v>5566010</v>
      </c>
      <c r="P33" s="4">
        <f t="shared" si="3"/>
        <v>1189308</v>
      </c>
      <c r="Q33" s="3">
        <f t="shared" si="4"/>
        <v>5552113</v>
      </c>
      <c r="R33" s="3">
        <f t="shared" si="5"/>
        <v>24086</v>
      </c>
      <c r="S33" s="3">
        <f t="shared" si="6"/>
        <v>-13897</v>
      </c>
    </row>
    <row r="34" spans="1:19" x14ac:dyDescent="0.2">
      <c r="A34" s="2">
        <v>32</v>
      </c>
      <c r="B34" s="4">
        <v>992233</v>
      </c>
      <c r="C34" s="4">
        <v>83936</v>
      </c>
      <c r="D34" s="4">
        <v>238107</v>
      </c>
      <c r="E34" s="4">
        <v>98833</v>
      </c>
      <c r="F34" s="4">
        <v>62094</v>
      </c>
      <c r="G34" s="2" t="s">
        <v>342</v>
      </c>
      <c r="H34" s="4">
        <v>1004276</v>
      </c>
      <c r="I34" s="4">
        <v>86688</v>
      </c>
      <c r="J34" s="4">
        <v>239271</v>
      </c>
      <c r="K34" s="4">
        <v>104823</v>
      </c>
      <c r="L34" s="4">
        <v>71520</v>
      </c>
      <c r="M34" s="2" t="s">
        <v>374</v>
      </c>
      <c r="N34" s="8">
        <f t="shared" si="1"/>
        <v>1475203</v>
      </c>
      <c r="O34" s="9">
        <f t="shared" si="2"/>
        <v>7041213</v>
      </c>
      <c r="P34" s="4">
        <f t="shared" si="3"/>
        <v>1506578</v>
      </c>
      <c r="Q34" s="3">
        <f t="shared" si="4"/>
        <v>7058691</v>
      </c>
      <c r="R34" s="3">
        <f t="shared" si="5"/>
        <v>31375</v>
      </c>
      <c r="S34" s="3">
        <f t="shared" si="6"/>
        <v>17478</v>
      </c>
    </row>
    <row r="35" spans="1:19" x14ac:dyDescent="0.2">
      <c r="A35" s="2">
        <v>33</v>
      </c>
      <c r="B35" s="4">
        <v>1244260</v>
      </c>
      <c r="C35" s="4">
        <v>105088</v>
      </c>
      <c r="D35" s="4">
        <v>307872</v>
      </c>
      <c r="E35" s="4">
        <v>127791</v>
      </c>
      <c r="F35" s="4">
        <v>83206</v>
      </c>
      <c r="G35" s="2" t="s">
        <v>343</v>
      </c>
      <c r="H35" s="4">
        <v>1260523</v>
      </c>
      <c r="I35" s="4">
        <v>108199</v>
      </c>
      <c r="J35" s="4">
        <v>310040</v>
      </c>
      <c r="K35" s="4">
        <v>134496</v>
      </c>
      <c r="L35" s="4">
        <v>93855</v>
      </c>
      <c r="M35" s="2" t="s">
        <v>375</v>
      </c>
      <c r="N35" s="8">
        <f t="shared" si="1"/>
        <v>1868217</v>
      </c>
      <c r="O35" s="9">
        <f t="shared" si="2"/>
        <v>8909430</v>
      </c>
      <c r="P35" s="4">
        <f t="shared" si="3"/>
        <v>1907113</v>
      </c>
      <c r="Q35" s="3">
        <f t="shared" si="4"/>
        <v>8965804</v>
      </c>
      <c r="R35" s="3">
        <f t="shared" si="5"/>
        <v>38896</v>
      </c>
      <c r="S35" s="3">
        <f t="shared" si="6"/>
        <v>56374</v>
      </c>
    </row>
    <row r="36" spans="1:19" x14ac:dyDescent="0.2">
      <c r="A36" s="2">
        <v>34</v>
      </c>
      <c r="B36" s="4">
        <v>1560302</v>
      </c>
      <c r="C36" s="4">
        <v>131570</v>
      </c>
      <c r="D36" s="4">
        <v>398079</v>
      </c>
      <c r="E36" s="4">
        <v>165233</v>
      </c>
      <c r="F36" s="4">
        <v>111497</v>
      </c>
      <c r="G36" s="2" t="s">
        <v>116</v>
      </c>
      <c r="H36" s="4">
        <v>1580752</v>
      </c>
      <c r="I36" s="4">
        <v>134927</v>
      </c>
      <c r="J36" s="4">
        <v>401381</v>
      </c>
      <c r="K36" s="4">
        <v>172416</v>
      </c>
      <c r="L36" s="4">
        <v>123052</v>
      </c>
      <c r="M36" s="2" t="s">
        <v>254</v>
      </c>
      <c r="N36" s="8">
        <f t="shared" si="1"/>
        <v>2366681</v>
      </c>
      <c r="O36" s="9">
        <f t="shared" si="2"/>
        <v>11276111</v>
      </c>
      <c r="P36" s="4">
        <f t="shared" si="3"/>
        <v>2412528</v>
      </c>
      <c r="Q36" s="3">
        <f t="shared" si="4"/>
        <v>11378332</v>
      </c>
      <c r="R36" s="3">
        <f t="shared" si="5"/>
        <v>45847</v>
      </c>
      <c r="S36" s="3">
        <f t="shared" si="6"/>
        <v>102221</v>
      </c>
    </row>
    <row r="37" spans="1:19" x14ac:dyDescent="0.2">
      <c r="A37" s="2">
        <v>35</v>
      </c>
      <c r="B37" s="4">
        <v>1956619</v>
      </c>
      <c r="C37" s="4">
        <v>164725</v>
      </c>
      <c r="D37" s="4">
        <v>514716</v>
      </c>
      <c r="E37" s="4">
        <v>213647</v>
      </c>
      <c r="F37" s="4">
        <v>149406</v>
      </c>
      <c r="G37" s="2" t="s">
        <v>163</v>
      </c>
      <c r="H37" s="4">
        <v>1980671</v>
      </c>
      <c r="I37" s="4">
        <v>168115</v>
      </c>
      <c r="J37" s="4">
        <v>519192</v>
      </c>
      <c r="K37" s="4">
        <v>220838</v>
      </c>
      <c r="L37" s="4">
        <v>161191</v>
      </c>
      <c r="M37" s="2" t="s">
        <v>195</v>
      </c>
      <c r="N37" s="8">
        <f t="shared" si="1"/>
        <v>2999113</v>
      </c>
      <c r="O37" s="9">
        <f t="shared" si="2"/>
        <v>14275224</v>
      </c>
      <c r="P37" s="4">
        <f t="shared" si="3"/>
        <v>3050007</v>
      </c>
      <c r="Q37" s="3">
        <f t="shared" si="4"/>
        <v>14428339</v>
      </c>
      <c r="R37" s="3">
        <f t="shared" si="5"/>
        <v>50894</v>
      </c>
      <c r="S37" s="3">
        <f t="shared" si="6"/>
        <v>153115</v>
      </c>
    </row>
    <row r="38" spans="1:19" x14ac:dyDescent="0.2">
      <c r="A38" s="2">
        <v>36</v>
      </c>
      <c r="B38" s="4">
        <v>2453600</v>
      </c>
      <c r="C38" s="4">
        <v>206236</v>
      </c>
      <c r="D38" s="4">
        <v>665528</v>
      </c>
      <c r="E38" s="4">
        <v>276245</v>
      </c>
      <c r="F38" s="4">
        <v>200203</v>
      </c>
      <c r="G38" s="2" t="s">
        <v>196</v>
      </c>
      <c r="H38" s="4">
        <v>2479792</v>
      </c>
      <c r="I38" s="4">
        <v>209299</v>
      </c>
      <c r="J38" s="4">
        <v>671041</v>
      </c>
      <c r="K38" s="4">
        <v>282634</v>
      </c>
      <c r="L38" s="4">
        <v>210980</v>
      </c>
      <c r="M38" s="2" t="s">
        <v>196</v>
      </c>
      <c r="N38" s="8">
        <f t="shared" si="1"/>
        <v>3801812</v>
      </c>
      <c r="O38" s="9">
        <f t="shared" si="2"/>
        <v>18077036</v>
      </c>
      <c r="P38" s="4">
        <f t="shared" si="3"/>
        <v>3853746</v>
      </c>
      <c r="Q38" s="3">
        <f t="shared" si="4"/>
        <v>18282085</v>
      </c>
      <c r="R38" s="3">
        <f t="shared" si="5"/>
        <v>51934</v>
      </c>
      <c r="S38" s="3">
        <f t="shared" si="6"/>
        <v>205049</v>
      </c>
    </row>
    <row r="39" spans="1:19" x14ac:dyDescent="0.2">
      <c r="A39" s="2">
        <v>37</v>
      </c>
      <c r="B39" s="4">
        <v>3076815</v>
      </c>
      <c r="C39" s="4">
        <v>258208</v>
      </c>
      <c r="D39" s="4">
        <v>860528</v>
      </c>
      <c r="E39" s="4">
        <v>357185</v>
      </c>
      <c r="F39" s="4">
        <v>268273</v>
      </c>
      <c r="G39" s="2" t="s">
        <v>72</v>
      </c>
      <c r="H39" s="4">
        <v>3102347</v>
      </c>
      <c r="I39" s="4">
        <v>260373</v>
      </c>
      <c r="J39" s="4">
        <v>866642</v>
      </c>
      <c r="K39" s="4">
        <v>361446</v>
      </c>
      <c r="L39" s="4">
        <v>275934</v>
      </c>
      <c r="M39" s="2" t="s">
        <v>72</v>
      </c>
      <c r="N39" s="8">
        <f t="shared" si="1"/>
        <v>4821009</v>
      </c>
      <c r="O39" s="9">
        <f t="shared" si="2"/>
        <v>22898045</v>
      </c>
      <c r="P39" s="4">
        <f t="shared" si="3"/>
        <v>4866742</v>
      </c>
      <c r="Q39" s="3">
        <f t="shared" si="4"/>
        <v>23148827</v>
      </c>
      <c r="R39" s="3">
        <f t="shared" si="5"/>
        <v>45733</v>
      </c>
      <c r="S39" s="3">
        <f t="shared" si="6"/>
        <v>250782</v>
      </c>
    </row>
    <row r="40" spans="1:19" x14ac:dyDescent="0.2">
      <c r="A40" s="2">
        <v>38</v>
      </c>
      <c r="B40" s="4">
        <v>3858325</v>
      </c>
      <c r="C40" s="4">
        <v>323276</v>
      </c>
      <c r="D40" s="4">
        <v>1112662</v>
      </c>
      <c r="E40" s="4">
        <v>461841</v>
      </c>
      <c r="F40" s="4">
        <v>359485</v>
      </c>
      <c r="G40" s="2" t="s">
        <v>223</v>
      </c>
      <c r="H40" s="4">
        <v>3878411</v>
      </c>
      <c r="I40" s="4">
        <v>323677</v>
      </c>
      <c r="J40" s="4">
        <v>1118449</v>
      </c>
      <c r="K40" s="4">
        <v>461901</v>
      </c>
      <c r="L40" s="4">
        <v>360622</v>
      </c>
      <c r="M40" s="2" t="s">
        <v>223</v>
      </c>
      <c r="N40" s="8">
        <f t="shared" si="1"/>
        <v>6115589</v>
      </c>
      <c r="O40" s="9">
        <f t="shared" si="2"/>
        <v>29013634</v>
      </c>
      <c r="P40" s="4">
        <f t="shared" si="3"/>
        <v>6143060</v>
      </c>
      <c r="Q40" s="3">
        <f t="shared" si="4"/>
        <v>29291887</v>
      </c>
      <c r="R40" s="3">
        <f t="shared" si="5"/>
        <v>27471</v>
      </c>
      <c r="S40" s="3">
        <f t="shared" si="6"/>
        <v>278253</v>
      </c>
    </row>
    <row r="41" spans="1:19" x14ac:dyDescent="0.2">
      <c r="A41" s="2">
        <v>39</v>
      </c>
      <c r="B41" s="4">
        <v>4838340</v>
      </c>
      <c r="C41" s="4">
        <v>404741</v>
      </c>
      <c r="D41" s="4">
        <v>1438672</v>
      </c>
      <c r="E41" s="4">
        <v>597160</v>
      </c>
      <c r="F41" s="4">
        <v>481710</v>
      </c>
      <c r="G41" s="2" t="s">
        <v>224</v>
      </c>
      <c r="H41" s="4">
        <v>4845302</v>
      </c>
      <c r="I41" s="4">
        <v>402096</v>
      </c>
      <c r="J41" s="4">
        <v>1442429</v>
      </c>
      <c r="K41" s="4">
        <v>589871</v>
      </c>
      <c r="L41" s="4">
        <v>470976</v>
      </c>
      <c r="M41" s="2" t="s">
        <v>376</v>
      </c>
      <c r="N41" s="8">
        <f t="shared" si="1"/>
        <v>7760623</v>
      </c>
      <c r="O41" s="9">
        <f t="shared" si="2"/>
        <v>36774257</v>
      </c>
      <c r="P41" s="4">
        <f t="shared" si="3"/>
        <v>7750674</v>
      </c>
      <c r="Q41" s="3">
        <f t="shared" si="4"/>
        <v>37042561</v>
      </c>
      <c r="R41" s="3">
        <f t="shared" si="5"/>
        <v>-9949</v>
      </c>
      <c r="S41" s="3">
        <f t="shared" si="6"/>
        <v>268304</v>
      </c>
    </row>
    <row r="42" spans="1:19" x14ac:dyDescent="0.2">
      <c r="A42" s="2">
        <v>40</v>
      </c>
      <c r="B42" s="4">
        <v>6067278</v>
      </c>
      <c r="C42" s="4">
        <v>506736</v>
      </c>
      <c r="D42" s="4">
        <v>1860203</v>
      </c>
      <c r="E42" s="4">
        <v>772128</v>
      </c>
      <c r="F42" s="4">
        <v>645492</v>
      </c>
      <c r="G42" s="2" t="s">
        <v>76</v>
      </c>
      <c r="H42" s="4">
        <v>6049312</v>
      </c>
      <c r="I42" s="4">
        <v>499189</v>
      </c>
      <c r="J42" s="4">
        <v>1859041</v>
      </c>
      <c r="K42" s="4">
        <v>752802</v>
      </c>
      <c r="L42" s="4">
        <v>614694</v>
      </c>
      <c r="M42" s="2" t="s">
        <v>225</v>
      </c>
      <c r="N42" s="8">
        <f t="shared" si="1"/>
        <v>9851837</v>
      </c>
      <c r="O42" s="9">
        <f t="shared" si="2"/>
        <v>46626094</v>
      </c>
      <c r="P42" s="4">
        <f t="shared" si="3"/>
        <v>9775038</v>
      </c>
      <c r="Q42" s="3">
        <f t="shared" si="4"/>
        <v>46817599</v>
      </c>
      <c r="R42" s="3">
        <f t="shared" si="5"/>
        <v>-76799</v>
      </c>
      <c r="S42" s="3">
        <f t="shared" si="6"/>
        <v>191505</v>
      </c>
    </row>
    <row r="43" spans="1:19" x14ac:dyDescent="0.2">
      <c r="A43" s="2">
        <v>41</v>
      </c>
      <c r="B43" s="4">
        <v>7608367</v>
      </c>
      <c r="C43" s="4">
        <v>634434</v>
      </c>
      <c r="D43" s="4">
        <v>2405243</v>
      </c>
      <c r="E43" s="4">
        <v>998361</v>
      </c>
      <c r="F43" s="4">
        <v>864959</v>
      </c>
      <c r="G43" s="2" t="s">
        <v>344</v>
      </c>
      <c r="H43" s="4">
        <v>7547835</v>
      </c>
      <c r="I43" s="4">
        <v>619342</v>
      </c>
      <c r="J43" s="4">
        <v>2394492</v>
      </c>
      <c r="K43" s="4">
        <v>960142</v>
      </c>
      <c r="L43" s="4">
        <v>801766</v>
      </c>
      <c r="M43" s="2" t="s">
        <v>227</v>
      </c>
      <c r="N43" s="8">
        <f t="shared" si="1"/>
        <v>12511364</v>
      </c>
      <c r="O43" s="9">
        <f t="shared" si="2"/>
        <v>59137458</v>
      </c>
      <c r="P43" s="4">
        <f t="shared" si="3"/>
        <v>12323577</v>
      </c>
      <c r="Q43" s="3">
        <f t="shared" si="4"/>
        <v>59141176</v>
      </c>
      <c r="R43" s="3">
        <f t="shared" si="5"/>
        <v>-187787</v>
      </c>
      <c r="S43" s="3">
        <f t="shared" si="6"/>
        <v>3718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Rathaus</vt:lpstr>
      <vt:lpstr>Lagerhaus</vt:lpstr>
      <vt:lpstr>Taverne</vt:lpstr>
      <vt:lpstr>Museum</vt:lpstr>
      <vt:lpstr>Mauer</vt:lpstr>
      <vt:lpstr>Versteck</vt:lpstr>
      <vt:lpstr>Frachthafen</vt:lpstr>
      <vt:lpstr>Schrein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Reinmann, Sebastian</dc:creator>
  <cp:lastModifiedBy>Reinmann, Sebastian</cp:lastModifiedBy>
  <dcterms:created xsi:type="dcterms:W3CDTF">2025-03-18T15:59:59Z</dcterms:created>
  <dcterms:modified xsi:type="dcterms:W3CDTF">2025-03-18T16:41:03Z</dcterms:modified>
</cp:coreProperties>
</file>