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hidePivotFieldList="1" defaultThemeVersion="124226"/>
  <xr:revisionPtr revIDLastSave="0" documentId="13_ncr:1_{C9BD9FB5-DD70-47B4-9D1D-23057F3B63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Question" sheetId="2" r:id="rId1"/>
    <sheet name="DATA" sheetId="7" r:id="rId2"/>
    <sheet name="pivot" sheetId="8" r:id="rId3"/>
    <sheet name="Codes" sheetId="6" r:id="rId4"/>
    <sheet name="Sheet2" sheetId="9" r:id="rId5"/>
    <sheet name="Sheet3" sheetId="11" r:id="rId6"/>
  </sheets>
  <definedNames>
    <definedName name="_xlnm._FilterDatabase" localSheetId="1" hidden="1">DATA!$A$1:$AR$165</definedName>
  </definedNames>
  <calcPr calcId="191029"/>
  <pivotCaches>
    <pivotCache cacheId="0" r:id="rId7"/>
    <pivotCache cacheId="1" r:id="rId8"/>
    <pivotCache cacheId="2" r:id="rId9"/>
    <pivotCache cacheId="12" r:id="rId10"/>
  </pivotCaches>
  <fileRecoveryPr autoRecover="0"/>
</workbook>
</file>

<file path=xl/calcChain.xml><?xml version="1.0" encoding="utf-8"?>
<calcChain xmlns="http://schemas.openxmlformats.org/spreadsheetml/2006/main">
  <c r="AV3" i="7" l="1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2" i="7"/>
  <c r="AW2" i="7"/>
  <c r="AU3" i="7" l="1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7" i="7"/>
  <c r="AT108" i="7"/>
  <c r="AT109" i="7"/>
  <c r="AT110" i="7"/>
  <c r="AT111" i="7"/>
  <c r="AT112" i="7"/>
  <c r="AT113" i="7"/>
  <c r="AT114" i="7"/>
  <c r="AT115" i="7"/>
  <c r="AT116" i="7"/>
  <c r="AT117" i="7"/>
  <c r="AT118" i="7"/>
  <c r="AT119" i="7"/>
  <c r="AT120" i="7"/>
  <c r="AT121" i="7"/>
  <c r="AT122" i="7"/>
  <c r="AT123" i="7"/>
  <c r="AT124" i="7"/>
  <c r="AT125" i="7"/>
  <c r="AT126" i="7"/>
  <c r="AT127" i="7"/>
  <c r="AT128" i="7"/>
  <c r="AT129" i="7"/>
  <c r="AT130" i="7"/>
  <c r="AT131" i="7"/>
  <c r="AT132" i="7"/>
  <c r="AT133" i="7"/>
  <c r="AT134" i="7"/>
  <c r="AT135" i="7"/>
  <c r="AT136" i="7"/>
  <c r="AT137" i="7"/>
  <c r="AT138" i="7"/>
  <c r="AT139" i="7"/>
  <c r="AT140" i="7"/>
  <c r="AT141" i="7"/>
  <c r="AT142" i="7"/>
  <c r="AT143" i="7"/>
  <c r="AT144" i="7"/>
  <c r="AT145" i="7"/>
  <c r="AT146" i="7"/>
  <c r="AT147" i="7"/>
  <c r="AT148" i="7"/>
  <c r="AT149" i="7"/>
  <c r="AT150" i="7"/>
  <c r="AT151" i="7"/>
  <c r="AT152" i="7"/>
  <c r="AT153" i="7"/>
  <c r="AT154" i="7"/>
  <c r="AT155" i="7"/>
  <c r="AT156" i="7"/>
  <c r="AT157" i="7"/>
  <c r="AT158" i="7"/>
  <c r="AT159" i="7"/>
  <c r="AT160" i="7"/>
  <c r="AT161" i="7"/>
  <c r="AT162" i="7"/>
  <c r="AT163" i="7"/>
  <c r="AT164" i="7"/>
  <c r="AT165" i="7"/>
  <c r="AT2" i="7"/>
  <c r="AS2" i="7"/>
  <c r="AS3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122" i="7"/>
  <c r="AS123" i="7"/>
  <c r="AS124" i="7"/>
  <c r="AS125" i="7"/>
  <c r="AS126" i="7"/>
  <c r="AS127" i="7"/>
  <c r="AS128" i="7"/>
  <c r="AS129" i="7"/>
  <c r="AS130" i="7"/>
  <c r="AS131" i="7"/>
  <c r="AS132" i="7"/>
  <c r="AS133" i="7"/>
  <c r="AS134" i="7"/>
  <c r="AS135" i="7"/>
  <c r="AS136" i="7"/>
  <c r="AS137" i="7"/>
  <c r="AS138" i="7"/>
  <c r="AS139" i="7"/>
  <c r="AS140" i="7"/>
  <c r="AS141" i="7"/>
  <c r="AS142" i="7"/>
  <c r="AS143" i="7"/>
  <c r="AS144" i="7"/>
  <c r="AS145" i="7"/>
  <c r="AS146" i="7"/>
  <c r="AS147" i="7"/>
  <c r="AS148" i="7"/>
  <c r="AS149" i="7"/>
  <c r="AS150" i="7"/>
  <c r="AS151" i="7"/>
  <c r="AS152" i="7"/>
  <c r="AS153" i="7"/>
  <c r="AS154" i="7"/>
  <c r="AS155" i="7"/>
  <c r="AS156" i="7"/>
  <c r="AS157" i="7"/>
  <c r="AS158" i="7"/>
  <c r="AS159" i="7"/>
  <c r="AS160" i="7"/>
  <c r="AS161" i="7"/>
  <c r="AS162" i="7"/>
  <c r="AS163" i="7"/>
  <c r="AS164" i="7"/>
  <c r="AS165" i="7"/>
  <c r="AS4" i="7"/>
  <c r="AS5" i="7"/>
  <c r="AS6" i="7"/>
  <c r="AS7" i="7"/>
  <c r="AQ3" i="7"/>
  <c r="AR3" i="7" s="1"/>
  <c r="AQ4" i="7"/>
  <c r="AR4" i="7" s="1"/>
  <c r="AQ5" i="7"/>
  <c r="AR5" i="7" s="1"/>
  <c r="AQ6" i="7"/>
  <c r="AR6" i="7" s="1"/>
  <c r="AQ7" i="7"/>
  <c r="AR7" i="7" s="1"/>
  <c r="AQ8" i="7"/>
  <c r="AR8" i="7" s="1"/>
  <c r="AQ9" i="7"/>
  <c r="AR9" i="7" s="1"/>
  <c r="AQ10" i="7"/>
  <c r="AR10" i="7" s="1"/>
  <c r="AQ11" i="7"/>
  <c r="AR11" i="7" s="1"/>
  <c r="AQ12" i="7"/>
  <c r="AR12" i="7" s="1"/>
  <c r="AQ13" i="7"/>
  <c r="AR13" i="7" s="1"/>
  <c r="AQ14" i="7"/>
  <c r="AR14" i="7" s="1"/>
  <c r="AQ15" i="7"/>
  <c r="AR15" i="7" s="1"/>
  <c r="AQ16" i="7"/>
  <c r="AR16" i="7" s="1"/>
  <c r="AQ17" i="7"/>
  <c r="AR17" i="7" s="1"/>
  <c r="AQ18" i="7"/>
  <c r="AR18" i="7" s="1"/>
  <c r="AQ19" i="7"/>
  <c r="AR19" i="7" s="1"/>
  <c r="AQ20" i="7"/>
  <c r="AR20" i="7" s="1"/>
  <c r="AQ21" i="7"/>
  <c r="AR21" i="7" s="1"/>
  <c r="AQ22" i="7"/>
  <c r="AR22" i="7" s="1"/>
  <c r="AQ23" i="7"/>
  <c r="AR23" i="7" s="1"/>
  <c r="AQ24" i="7"/>
  <c r="AR24" i="7" s="1"/>
  <c r="AQ25" i="7"/>
  <c r="AR25" i="7" s="1"/>
  <c r="AQ26" i="7"/>
  <c r="AR26" i="7" s="1"/>
  <c r="AQ27" i="7"/>
  <c r="AR27" i="7" s="1"/>
  <c r="AQ28" i="7"/>
  <c r="AR28" i="7" s="1"/>
  <c r="AQ29" i="7"/>
  <c r="AR29" i="7" s="1"/>
  <c r="AQ30" i="7"/>
  <c r="AR30" i="7" s="1"/>
  <c r="AQ31" i="7"/>
  <c r="AR31" i="7" s="1"/>
  <c r="AQ32" i="7"/>
  <c r="AR32" i="7" s="1"/>
  <c r="AQ33" i="7"/>
  <c r="AR33" i="7" s="1"/>
  <c r="AQ34" i="7"/>
  <c r="AR34" i="7" s="1"/>
  <c r="AQ35" i="7"/>
  <c r="AR35" i="7" s="1"/>
  <c r="AQ36" i="7"/>
  <c r="AR36" i="7" s="1"/>
  <c r="AQ37" i="7"/>
  <c r="AR37" i="7" s="1"/>
  <c r="AQ38" i="7"/>
  <c r="AR38" i="7" s="1"/>
  <c r="AQ39" i="7"/>
  <c r="AR39" i="7" s="1"/>
  <c r="AQ40" i="7"/>
  <c r="AR40" i="7" s="1"/>
  <c r="AQ41" i="7"/>
  <c r="AR41" i="7" s="1"/>
  <c r="AQ42" i="7"/>
  <c r="AR42" i="7" s="1"/>
  <c r="AQ43" i="7"/>
  <c r="AR43" i="7" s="1"/>
  <c r="AQ44" i="7"/>
  <c r="AR44" i="7" s="1"/>
  <c r="AQ45" i="7"/>
  <c r="AR45" i="7" s="1"/>
  <c r="AQ46" i="7"/>
  <c r="AR46" i="7" s="1"/>
  <c r="AQ47" i="7"/>
  <c r="AR47" i="7" s="1"/>
  <c r="AQ48" i="7"/>
  <c r="AR48" i="7" s="1"/>
  <c r="AQ49" i="7"/>
  <c r="AR49" i="7" s="1"/>
  <c r="AQ50" i="7"/>
  <c r="AR50" i="7" s="1"/>
  <c r="AQ51" i="7"/>
  <c r="AR51" i="7" s="1"/>
  <c r="AQ52" i="7"/>
  <c r="AR52" i="7" s="1"/>
  <c r="AQ53" i="7"/>
  <c r="AR53" i="7" s="1"/>
  <c r="AQ54" i="7"/>
  <c r="AR54" i="7" s="1"/>
  <c r="AQ55" i="7"/>
  <c r="AR55" i="7" s="1"/>
  <c r="AQ56" i="7"/>
  <c r="AR56" i="7" s="1"/>
  <c r="AQ57" i="7"/>
  <c r="AR57" i="7" s="1"/>
  <c r="AQ58" i="7"/>
  <c r="AR58" i="7" s="1"/>
  <c r="AQ59" i="7"/>
  <c r="AR59" i="7" s="1"/>
  <c r="AQ60" i="7"/>
  <c r="AR60" i="7" s="1"/>
  <c r="AQ61" i="7"/>
  <c r="AR61" i="7" s="1"/>
  <c r="AQ62" i="7"/>
  <c r="AR62" i="7" s="1"/>
  <c r="AQ63" i="7"/>
  <c r="AR63" i="7" s="1"/>
  <c r="AQ64" i="7"/>
  <c r="AR64" i="7" s="1"/>
  <c r="AQ65" i="7"/>
  <c r="AR65" i="7" s="1"/>
  <c r="AQ66" i="7"/>
  <c r="AR66" i="7" s="1"/>
  <c r="AQ67" i="7"/>
  <c r="AR67" i="7" s="1"/>
  <c r="AQ68" i="7"/>
  <c r="AR68" i="7" s="1"/>
  <c r="AQ69" i="7"/>
  <c r="AR69" i="7" s="1"/>
  <c r="AQ70" i="7"/>
  <c r="AR70" i="7" s="1"/>
  <c r="AQ71" i="7"/>
  <c r="AR71" i="7" s="1"/>
  <c r="AQ72" i="7"/>
  <c r="AR72" i="7" s="1"/>
  <c r="AQ73" i="7"/>
  <c r="AR73" i="7" s="1"/>
  <c r="AQ74" i="7"/>
  <c r="AR74" i="7" s="1"/>
  <c r="AQ75" i="7"/>
  <c r="AR75" i="7" s="1"/>
  <c r="AQ76" i="7"/>
  <c r="AR76" i="7" s="1"/>
  <c r="AQ77" i="7"/>
  <c r="AR77" i="7" s="1"/>
  <c r="AQ78" i="7"/>
  <c r="AR78" i="7" s="1"/>
  <c r="AQ79" i="7"/>
  <c r="AR79" i="7" s="1"/>
  <c r="AQ80" i="7"/>
  <c r="AR80" i="7" s="1"/>
  <c r="AQ81" i="7"/>
  <c r="AR81" i="7" s="1"/>
  <c r="AQ82" i="7"/>
  <c r="AR82" i="7" s="1"/>
  <c r="AQ83" i="7"/>
  <c r="AR83" i="7" s="1"/>
  <c r="AQ84" i="7"/>
  <c r="AR84" i="7" s="1"/>
  <c r="AQ85" i="7"/>
  <c r="AR85" i="7" s="1"/>
  <c r="AQ86" i="7"/>
  <c r="AR86" i="7" s="1"/>
  <c r="AQ87" i="7"/>
  <c r="AR87" i="7" s="1"/>
  <c r="AQ88" i="7"/>
  <c r="AR88" i="7" s="1"/>
  <c r="AQ89" i="7"/>
  <c r="AR89" i="7" s="1"/>
  <c r="AQ90" i="7"/>
  <c r="AR90" i="7" s="1"/>
  <c r="AQ91" i="7"/>
  <c r="AR91" i="7" s="1"/>
  <c r="AQ92" i="7"/>
  <c r="AR92" i="7" s="1"/>
  <c r="AQ93" i="7"/>
  <c r="AR93" i="7" s="1"/>
  <c r="AQ94" i="7"/>
  <c r="AR94" i="7" s="1"/>
  <c r="AQ95" i="7"/>
  <c r="AR95" i="7" s="1"/>
  <c r="AQ96" i="7"/>
  <c r="AR96" i="7" s="1"/>
  <c r="AQ97" i="7"/>
  <c r="AR97" i="7" s="1"/>
  <c r="AQ98" i="7"/>
  <c r="AR98" i="7" s="1"/>
  <c r="AQ99" i="7"/>
  <c r="AR99" i="7" s="1"/>
  <c r="AQ100" i="7"/>
  <c r="AR100" i="7" s="1"/>
  <c r="AQ101" i="7"/>
  <c r="AR101" i="7" s="1"/>
  <c r="AQ102" i="7"/>
  <c r="AR102" i="7" s="1"/>
  <c r="AQ103" i="7"/>
  <c r="AR103" i="7" s="1"/>
  <c r="AQ104" i="7"/>
  <c r="AR104" i="7" s="1"/>
  <c r="AQ105" i="7"/>
  <c r="AR105" i="7" s="1"/>
  <c r="AQ106" i="7"/>
  <c r="AR106" i="7" s="1"/>
  <c r="AQ107" i="7"/>
  <c r="AR107" i="7" s="1"/>
  <c r="AQ108" i="7"/>
  <c r="AR108" i="7" s="1"/>
  <c r="AQ109" i="7"/>
  <c r="AR109" i="7" s="1"/>
  <c r="AQ110" i="7"/>
  <c r="AR110" i="7" s="1"/>
  <c r="AQ111" i="7"/>
  <c r="AR111" i="7" s="1"/>
  <c r="AQ112" i="7"/>
  <c r="AR112" i="7" s="1"/>
  <c r="AQ113" i="7"/>
  <c r="AR113" i="7" s="1"/>
  <c r="AQ114" i="7"/>
  <c r="AR114" i="7" s="1"/>
  <c r="AQ115" i="7"/>
  <c r="AR115" i="7" s="1"/>
  <c r="AQ116" i="7"/>
  <c r="AR116" i="7" s="1"/>
  <c r="AQ117" i="7"/>
  <c r="AR117" i="7" s="1"/>
  <c r="AQ118" i="7"/>
  <c r="AR118" i="7" s="1"/>
  <c r="AQ119" i="7"/>
  <c r="AR119" i="7" s="1"/>
  <c r="AQ120" i="7"/>
  <c r="AR120" i="7" s="1"/>
  <c r="AQ121" i="7"/>
  <c r="AR121" i="7" s="1"/>
  <c r="AQ122" i="7"/>
  <c r="AR122" i="7" s="1"/>
  <c r="AQ123" i="7"/>
  <c r="AR123" i="7" s="1"/>
  <c r="AQ124" i="7"/>
  <c r="AR124" i="7" s="1"/>
  <c r="AQ125" i="7"/>
  <c r="AR125" i="7" s="1"/>
  <c r="AQ126" i="7"/>
  <c r="AR126" i="7" s="1"/>
  <c r="AQ127" i="7"/>
  <c r="AR127" i="7" s="1"/>
  <c r="AQ128" i="7"/>
  <c r="AR128" i="7" s="1"/>
  <c r="AQ129" i="7"/>
  <c r="AR129" i="7" s="1"/>
  <c r="AQ130" i="7"/>
  <c r="AR130" i="7" s="1"/>
  <c r="AQ131" i="7"/>
  <c r="AR131" i="7" s="1"/>
  <c r="AQ132" i="7"/>
  <c r="AR132" i="7" s="1"/>
  <c r="AQ133" i="7"/>
  <c r="AR133" i="7" s="1"/>
  <c r="AQ134" i="7"/>
  <c r="AR134" i="7" s="1"/>
  <c r="AQ135" i="7"/>
  <c r="AR135" i="7" s="1"/>
  <c r="AQ136" i="7"/>
  <c r="AR136" i="7" s="1"/>
  <c r="AQ137" i="7"/>
  <c r="AR137" i="7" s="1"/>
  <c r="AQ138" i="7"/>
  <c r="AR138" i="7" s="1"/>
  <c r="AQ139" i="7"/>
  <c r="AR139" i="7" s="1"/>
  <c r="AQ140" i="7"/>
  <c r="AR140" i="7" s="1"/>
  <c r="AQ141" i="7"/>
  <c r="AR141" i="7" s="1"/>
  <c r="AQ142" i="7"/>
  <c r="AR142" i="7" s="1"/>
  <c r="AQ143" i="7"/>
  <c r="AR143" i="7" s="1"/>
  <c r="AQ144" i="7"/>
  <c r="AR144" i="7" s="1"/>
  <c r="AQ145" i="7"/>
  <c r="AR145" i="7" s="1"/>
  <c r="AQ146" i="7"/>
  <c r="AR146" i="7" s="1"/>
  <c r="AQ147" i="7"/>
  <c r="AR147" i="7" s="1"/>
  <c r="AQ148" i="7"/>
  <c r="AR148" i="7" s="1"/>
  <c r="AQ149" i="7"/>
  <c r="AR149" i="7" s="1"/>
  <c r="AQ150" i="7"/>
  <c r="AR150" i="7" s="1"/>
  <c r="AQ151" i="7"/>
  <c r="AR151" i="7" s="1"/>
  <c r="AQ152" i="7"/>
  <c r="AR152" i="7" s="1"/>
  <c r="AQ153" i="7"/>
  <c r="AR153" i="7" s="1"/>
  <c r="AQ154" i="7"/>
  <c r="AR154" i="7" s="1"/>
  <c r="AQ155" i="7"/>
  <c r="AR155" i="7" s="1"/>
  <c r="AQ156" i="7"/>
  <c r="AR156" i="7" s="1"/>
  <c r="AQ157" i="7"/>
  <c r="AR157" i="7" s="1"/>
  <c r="AQ158" i="7"/>
  <c r="AR158" i="7" s="1"/>
  <c r="AQ159" i="7"/>
  <c r="AR159" i="7" s="1"/>
  <c r="AQ160" i="7"/>
  <c r="AR160" i="7" s="1"/>
  <c r="AQ161" i="7"/>
  <c r="AR161" i="7" s="1"/>
  <c r="AQ162" i="7"/>
  <c r="AR162" i="7" s="1"/>
  <c r="AQ163" i="7"/>
  <c r="AR163" i="7" s="1"/>
  <c r="AQ164" i="7"/>
  <c r="AR164" i="7" s="1"/>
  <c r="AQ165" i="7"/>
  <c r="AR165" i="7" s="1"/>
  <c r="AQ2" i="7"/>
  <c r="AR2" i="7" s="1"/>
</calcChain>
</file>

<file path=xl/sharedStrings.xml><?xml version="1.0" encoding="utf-8"?>
<sst xmlns="http://schemas.openxmlformats.org/spreadsheetml/2006/main" count="6829" uniqueCount="5104">
  <si>
    <t>Posting Date</t>
  </si>
  <si>
    <t>Doc. Type</t>
  </si>
  <si>
    <t>Document No.</t>
  </si>
  <si>
    <t>Prod. Type</t>
  </si>
  <si>
    <t>Travel Date</t>
  </si>
  <si>
    <t>Travel End Date</t>
  </si>
  <si>
    <t>PNR No.</t>
  </si>
  <si>
    <t>Booking Class</t>
  </si>
  <si>
    <t>Supplier Code</t>
  </si>
  <si>
    <t>Ticket No.</t>
  </si>
  <si>
    <t>Pax Name</t>
  </si>
  <si>
    <t>Sector Name</t>
  </si>
  <si>
    <t>Base Amount</t>
  </si>
  <si>
    <t>Tax Amount</t>
  </si>
  <si>
    <t>YQ Amount</t>
  </si>
  <si>
    <t>YR Amount</t>
  </si>
  <si>
    <t>IN Amount</t>
  </si>
  <si>
    <t>JN Amount</t>
  </si>
  <si>
    <t>XT Amount</t>
  </si>
  <si>
    <t>Mgmt Fee</t>
  </si>
  <si>
    <t>Service Fee</t>
  </si>
  <si>
    <t>Service Tax</t>
  </si>
  <si>
    <t>Service Taxon Canx</t>
  </si>
  <si>
    <t>Disc Amount</t>
  </si>
  <si>
    <t>Disc (%)</t>
  </si>
  <si>
    <t>TDS Amount</t>
  </si>
  <si>
    <t>CNXL Fee</t>
  </si>
  <si>
    <t>Serv Fee On CNXL</t>
  </si>
  <si>
    <t>Net Amount</t>
  </si>
  <si>
    <t>UATP Sales</t>
  </si>
  <si>
    <t>Customer IATA Comm.</t>
  </si>
  <si>
    <t>Customer Addl. Comm.</t>
  </si>
  <si>
    <t>Customer PLB Comm.</t>
  </si>
  <si>
    <t>Vessel Name</t>
  </si>
  <si>
    <t>TR PO No.</t>
  </si>
  <si>
    <t>Customer Ref. No.</t>
  </si>
  <si>
    <t>File No.</t>
  </si>
  <si>
    <t>Booked By</t>
  </si>
  <si>
    <t>Branch Code</t>
  </si>
  <si>
    <t>Customer Location Code</t>
  </si>
  <si>
    <t>Contact No</t>
  </si>
  <si>
    <t>Booking User ID</t>
  </si>
  <si>
    <t>Invoice</t>
  </si>
  <si>
    <t>Air-Int</t>
  </si>
  <si>
    <t>BRH103101</t>
  </si>
  <si>
    <t>ADH</t>
  </si>
  <si>
    <t>5/07-03-15</t>
  </si>
  <si>
    <t>9W</t>
  </si>
  <si>
    <t>DEEPA.DASAN</t>
  </si>
  <si>
    <t>AI</t>
  </si>
  <si>
    <t>LH</t>
  </si>
  <si>
    <t>O/O</t>
  </si>
  <si>
    <t>V/O</t>
  </si>
  <si>
    <t>S</t>
  </si>
  <si>
    <t>Credit Memo</t>
  </si>
  <si>
    <t>SHREENIVAS.GAJAKOSH</t>
  </si>
  <si>
    <t>AMITRAJ.VAISHA</t>
  </si>
  <si>
    <t>5/14-02-15</t>
  </si>
  <si>
    <t>Questions</t>
  </si>
  <si>
    <t>In the given data</t>
  </si>
  <si>
    <t>a</t>
  </si>
  <si>
    <t>b</t>
  </si>
  <si>
    <t>Bifurcate the results in to the following groups, using IF condistion</t>
  </si>
  <si>
    <t>0-1 Day</t>
  </si>
  <si>
    <t>2 Days</t>
  </si>
  <si>
    <t>3 Days</t>
  </si>
  <si>
    <t>4-6 Days</t>
  </si>
  <si>
    <t>7-10 Days</t>
  </si>
  <si>
    <t>10-30 Days</t>
  </si>
  <si>
    <t>More than 30 Days</t>
  </si>
  <si>
    <t>c</t>
  </si>
  <si>
    <t>Plot a pivot table to display the following</t>
  </si>
  <si>
    <t>i - Count of tickets in the above groups</t>
  </si>
  <si>
    <t>ii - sum of net amount</t>
  </si>
  <si>
    <t>iii - avergage net amount</t>
  </si>
  <si>
    <t>In the given data derive the sectors the person has travelled using the sectors codes.  e.g  - From - To</t>
  </si>
  <si>
    <t>In the given data derive the airline name from the supplier code provided. e.g SGS - Spice Jet</t>
  </si>
  <si>
    <t>Using the above data plot a pie-graph.</t>
  </si>
  <si>
    <t>ICT004554</t>
  </si>
  <si>
    <t>DEL/BOM</t>
  </si>
  <si>
    <t>PUGNIERE ALAIN</t>
  </si>
  <si>
    <t>589 5858241120</t>
  </si>
  <si>
    <t>P</t>
  </si>
  <si>
    <t>Z6TUF7</t>
  </si>
  <si>
    <t>03-03-15</t>
  </si>
  <si>
    <t>Air-Dom</t>
  </si>
  <si>
    <t>ADH0215PSM005578</t>
  </si>
  <si>
    <t>BOM/MAA</t>
  </si>
  <si>
    <t>BASU SOUMYAJYOTI</t>
  </si>
  <si>
    <t>589 5858241073</t>
  </si>
  <si>
    <t>H</t>
  </si>
  <si>
    <t>ZG5HRH</t>
  </si>
  <si>
    <t>27-02-15</t>
  </si>
  <si>
    <t>ADH0215PSM004843</t>
  </si>
  <si>
    <t>BRIJKISHOR.SINGH</t>
  </si>
  <si>
    <t>MAA/IXZ</t>
  </si>
  <si>
    <t>ALBERT LAURENT</t>
  </si>
  <si>
    <t>G8S 10D351T-1</t>
  </si>
  <si>
    <t>G8S</t>
  </si>
  <si>
    <t>GOBUSINESS</t>
  </si>
  <si>
    <t>KTIZIY</t>
  </si>
  <si>
    <t>28/02/2015</t>
  </si>
  <si>
    <t>ADH0215PSM004805</t>
  </si>
  <si>
    <t>IXZ/BOM</t>
  </si>
  <si>
    <t>G8S 10D420T-1</t>
  </si>
  <si>
    <t>AP3R60</t>
  </si>
  <si>
    <t>01/03/2015</t>
  </si>
  <si>
    <t>ADH0215PSM004794</t>
  </si>
  <si>
    <t>DEEPIKA.SUVARNA</t>
  </si>
  <si>
    <t>ICT000429</t>
  </si>
  <si>
    <t>MAA/BOM</t>
  </si>
  <si>
    <t>BUISSON BERNARD</t>
  </si>
  <si>
    <t>589 8923253777</t>
  </si>
  <si>
    <t>ZLZD6J</t>
  </si>
  <si>
    <t>23-02-15</t>
  </si>
  <si>
    <t>ADH0215PSM005650</t>
  </si>
  <si>
    <t>589 8923253793</t>
  </si>
  <si>
    <t>V</t>
  </si>
  <si>
    <t>ZKMRLN</t>
  </si>
  <si>
    <t>26-02-15</t>
  </si>
  <si>
    <t>ADH0215PSM003830</t>
  </si>
  <si>
    <t>589 8923408943</t>
  </si>
  <si>
    <t>L</t>
  </si>
  <si>
    <t>ZQV69C</t>
  </si>
  <si>
    <t>20-02-15</t>
  </si>
  <si>
    <t>ADH0215PSM003829</t>
  </si>
  <si>
    <t>589 8923408942</t>
  </si>
  <si>
    <t>Q</t>
  </si>
  <si>
    <t>ADH0215PSM003828</t>
  </si>
  <si>
    <t>BOM/HYD/BOM</t>
  </si>
  <si>
    <t>IZAMBERT CORENTIN</t>
  </si>
  <si>
    <t>589 5854883229</t>
  </si>
  <si>
    <t>O/V</t>
  </si>
  <si>
    <t>YB98MZ</t>
  </si>
  <si>
    <t>5/20-02-15</t>
  </si>
  <si>
    <t>ADH0215PSM003799</t>
  </si>
  <si>
    <t>HITESH.PRAJAPATI</t>
  </si>
  <si>
    <t>G8S 06D632H-2</t>
  </si>
  <si>
    <t>PL14G8</t>
  </si>
  <si>
    <t>ADH0215PSM003779</t>
  </si>
  <si>
    <t>G8S 10D206T-1</t>
  </si>
  <si>
    <t>DXZOOJ</t>
  </si>
  <si>
    <t>ADH0215PSM003776</t>
  </si>
  <si>
    <t>589 5858241072</t>
  </si>
  <si>
    <t>ZFRGV2</t>
  </si>
  <si>
    <t>ADH0215PSM003764</t>
  </si>
  <si>
    <t>589 5854883230</t>
  </si>
  <si>
    <t>V/V</t>
  </si>
  <si>
    <t>YB98W5</t>
  </si>
  <si>
    <t>5/19-03-15</t>
  </si>
  <si>
    <t>ADH0215PSM003763</t>
  </si>
  <si>
    <t>MAHESH.RYAPAK</t>
  </si>
  <si>
    <t>0500723235</t>
  </si>
  <si>
    <t>589 5854883182</t>
  </si>
  <si>
    <t>C</t>
  </si>
  <si>
    <t>8NWHJR</t>
  </si>
  <si>
    <t>13-01-15</t>
  </si>
  <si>
    <t>ADH0215PSM004789</t>
  </si>
  <si>
    <t>LOKHANDE KISHOR</t>
  </si>
  <si>
    <t>589 5854883191</t>
  </si>
  <si>
    <t>8TFDEI</t>
  </si>
  <si>
    <t>5/17-02-15</t>
  </si>
  <si>
    <t>ADH0215PSM002505</t>
  </si>
  <si>
    <t>589 5854883156</t>
  </si>
  <si>
    <t>8B9J3J</t>
  </si>
  <si>
    <t>ADH0215PSM002497</t>
  </si>
  <si>
    <t>SYNTHIA.RODRIGUES</t>
  </si>
  <si>
    <t>BOM/GOI</t>
  </si>
  <si>
    <t>GAUCHER DAMIEN</t>
  </si>
  <si>
    <t>6E JYC3TD-1</t>
  </si>
  <si>
    <t>6E</t>
  </si>
  <si>
    <t>JYC3TD</t>
  </si>
  <si>
    <t>20/02/2015</t>
  </si>
  <si>
    <t>ADH0215PSM002509</t>
  </si>
  <si>
    <t>BLR/BOM</t>
  </si>
  <si>
    <t>LE PEN GWENAEL</t>
  </si>
  <si>
    <t>589 5858241044</t>
  </si>
  <si>
    <t>Y73DLF</t>
  </si>
  <si>
    <t>17-02-15</t>
  </si>
  <si>
    <t>ADH0215PSM001776/1</t>
  </si>
  <si>
    <t>BOM/IXZ</t>
  </si>
  <si>
    <t>G8S 06D631H-1</t>
  </si>
  <si>
    <t>G</t>
  </si>
  <si>
    <t>1K30MG</t>
  </si>
  <si>
    <t>ADH0215PSM001753/1</t>
  </si>
  <si>
    <t>BOM/DEL</t>
  </si>
  <si>
    <t>6E VDB67X</t>
  </si>
  <si>
    <t>VDB67X</t>
  </si>
  <si>
    <t>13/02/2015</t>
  </si>
  <si>
    <t>ADH0215PSM001759</t>
  </si>
  <si>
    <t>BOM/CDG/BOM</t>
  </si>
  <si>
    <t>ASWANI NEERAJ</t>
  </si>
  <si>
    <t>057 5858241035</t>
  </si>
  <si>
    <t>AF</t>
  </si>
  <si>
    <t>H/T</t>
  </si>
  <si>
    <t>YZAEHO</t>
  </si>
  <si>
    <t>ADH0215PSM001741/1</t>
  </si>
  <si>
    <t>GOI/DEL</t>
  </si>
  <si>
    <t>VIDEAU LAURENT</t>
  </si>
  <si>
    <t>6E FBNL5K</t>
  </si>
  <si>
    <t>FBNL5K</t>
  </si>
  <si>
    <t>05/02/2015</t>
  </si>
  <si>
    <t>ADH0215PSM001739/1</t>
  </si>
  <si>
    <t>DEL/GOI/DEL</t>
  </si>
  <si>
    <t>6E J6FDWP</t>
  </si>
  <si>
    <t>J6FDWP</t>
  </si>
  <si>
    <t>04/02/2015</t>
  </si>
  <si>
    <t>ADH0215PSM001738/1</t>
  </si>
  <si>
    <t>ISHA.PARIKH</t>
  </si>
  <si>
    <t>LEPEN GWENAEL</t>
  </si>
  <si>
    <t>6E QBCKRQ-2</t>
  </si>
  <si>
    <t>QBCKRQ</t>
  </si>
  <si>
    <t>05/03/2015</t>
  </si>
  <si>
    <t>ADH0215PSI026751</t>
  </si>
  <si>
    <t>6E QBCKRQ-1</t>
  </si>
  <si>
    <t>ADH0215PSI026750</t>
  </si>
  <si>
    <t>589 5858241121</t>
  </si>
  <si>
    <t>Z8P4ZR</t>
  </si>
  <si>
    <t>ADH0215PSI024536</t>
  </si>
  <si>
    <t>ADH0215PSI023837</t>
  </si>
  <si>
    <t>SIN/BOM</t>
  </si>
  <si>
    <t>TOCK SORHOON</t>
  </si>
  <si>
    <t>618 5858241119</t>
  </si>
  <si>
    <t>SQ</t>
  </si>
  <si>
    <t>6YHF8E</t>
  </si>
  <si>
    <t>28-02-15</t>
  </si>
  <si>
    <t>ADH0215PSI023647</t>
  </si>
  <si>
    <t>VNS/BOM</t>
  </si>
  <si>
    <t>OLIVIER LAURENT</t>
  </si>
  <si>
    <t>6E AB14GN-2</t>
  </si>
  <si>
    <t>AB14GN</t>
  </si>
  <si>
    <t>/03/2015</t>
  </si>
  <si>
    <t>ADH0215PSI023652</t>
  </si>
  <si>
    <t>FALQUERHO PHILIPPE</t>
  </si>
  <si>
    <t>6E AB14GN-1</t>
  </si>
  <si>
    <t>ADH0215PSI023651</t>
  </si>
  <si>
    <t>HYD/BOM</t>
  </si>
  <si>
    <t>6E F36R4V</t>
  </si>
  <si>
    <t>F36R4V</t>
  </si>
  <si>
    <t>ADH0215PSI023649</t>
  </si>
  <si>
    <t>BODIN REGIS</t>
  </si>
  <si>
    <t>589 5858241118</t>
  </si>
  <si>
    <t>Z4YFS8</t>
  </si>
  <si>
    <t>ADH0215PSI022321</t>
  </si>
  <si>
    <t>589 5858241117</t>
  </si>
  <si>
    <t>V/H</t>
  </si>
  <si>
    <t>Z4YFMP</t>
  </si>
  <si>
    <t>5/11-03-15</t>
  </si>
  <si>
    <t>ADH0215PSI022320</t>
  </si>
  <si>
    <t>BOM/HYD</t>
  </si>
  <si>
    <t>589 5858241114</t>
  </si>
  <si>
    <t>Z4X8XP</t>
  </si>
  <si>
    <t>11-03-15</t>
  </si>
  <si>
    <t>ADH0215PSI022319</t>
  </si>
  <si>
    <t>BOM/VNS</t>
  </si>
  <si>
    <t>098 5858241116</t>
  </si>
  <si>
    <t>U</t>
  </si>
  <si>
    <t>Z4X782</t>
  </si>
  <si>
    <t>06-03-15</t>
  </si>
  <si>
    <t>ADH0215PSI022314</t>
  </si>
  <si>
    <t>098 5858241115</t>
  </si>
  <si>
    <t>ADH0215PSI022313</t>
  </si>
  <si>
    <t>IXZ/CCU/BOM</t>
  </si>
  <si>
    <t>589 5858241113</t>
  </si>
  <si>
    <t>P/P</t>
  </si>
  <si>
    <t>Z4XBSB</t>
  </si>
  <si>
    <t>5/02-03-15</t>
  </si>
  <si>
    <t>ADH0215PSI022233</t>
  </si>
  <si>
    <t>589 5858241112</t>
  </si>
  <si>
    <t>01-03-15</t>
  </si>
  <si>
    <t>ADH0215PSI022232</t>
  </si>
  <si>
    <t>BUISSON MAXIME</t>
  </si>
  <si>
    <t>618 5858241111</t>
  </si>
  <si>
    <t>Z</t>
  </si>
  <si>
    <t>6YHG9T</t>
  </si>
  <si>
    <t>02-03-15</t>
  </si>
  <si>
    <t>ADH0215PSI021020</t>
  </si>
  <si>
    <t>BKK/SIN/CDG</t>
  </si>
  <si>
    <t>GIDE HENRI</t>
  </si>
  <si>
    <t>618 5858241110</t>
  </si>
  <si>
    <t>C/J</t>
  </si>
  <si>
    <t>X7P2IY</t>
  </si>
  <si>
    <t>5/28-02-15</t>
  </si>
  <si>
    <t>ADH0215PSI019814</t>
  </si>
  <si>
    <t>GOI/BOM</t>
  </si>
  <si>
    <t>MEUNIER ARNAUD</t>
  </si>
  <si>
    <t>6E KF2J2B</t>
  </si>
  <si>
    <t>KF2J2B</t>
  </si>
  <si>
    <t>ADH0215PSI020817</t>
  </si>
  <si>
    <t>ARNAUD MEUNIER</t>
  </si>
  <si>
    <t>G8S 23F028H-1</t>
  </si>
  <si>
    <t>GOSMART</t>
  </si>
  <si>
    <t>2DRI9O</t>
  </si>
  <si>
    <t>28/02/15</t>
  </si>
  <si>
    <t>ADH0215PSI020411</t>
  </si>
  <si>
    <t>CORENTIN IZAMBERT</t>
  </si>
  <si>
    <t>6ES 20E147Y-1</t>
  </si>
  <si>
    <t>6ES</t>
  </si>
  <si>
    <t>E</t>
  </si>
  <si>
    <t>D3VSFF</t>
  </si>
  <si>
    <t>20/02/15</t>
  </si>
  <si>
    <t>ADH0215PSI019093</t>
  </si>
  <si>
    <t>589 5858241109</t>
  </si>
  <si>
    <t>ZVTRXG</t>
  </si>
  <si>
    <t>24-02-15</t>
  </si>
  <si>
    <t>ADH0215PSI019061</t>
  </si>
  <si>
    <t>MAA/DEL</t>
  </si>
  <si>
    <t>589 5858241108</t>
  </si>
  <si>
    <t>ZVTRAX</t>
  </si>
  <si>
    <t>ADH0215PSI019060</t>
  </si>
  <si>
    <t>SYLVIE OLIVE</t>
  </si>
  <si>
    <t>G8S 19E343W-5</t>
  </si>
  <si>
    <t>4S38MZ</t>
  </si>
  <si>
    <t>05/03/15</t>
  </si>
  <si>
    <t>ADH0215PSI016851</t>
  </si>
  <si>
    <t>MIKAEL TOUBOULIC</t>
  </si>
  <si>
    <t>G8S 19E343W-4</t>
  </si>
  <si>
    <t>ADH0215PSI016850</t>
  </si>
  <si>
    <t>NICOLAS GRALL</t>
  </si>
  <si>
    <t>G8S 19E343W-3</t>
  </si>
  <si>
    <t>ADH0215PSI016849</t>
  </si>
  <si>
    <t>FABRICE EQUILBEC</t>
  </si>
  <si>
    <t>G8S 19E343W-2</t>
  </si>
  <si>
    <t>ADH0215PSI016848</t>
  </si>
  <si>
    <t>PIERRE AUFFRET</t>
  </si>
  <si>
    <t>G8S 19E343W-1</t>
  </si>
  <si>
    <t>ADH0215PSI016847</t>
  </si>
  <si>
    <t>SRIDHARAN VASANTH</t>
  </si>
  <si>
    <t>098 5858241107</t>
  </si>
  <si>
    <t>ZUGFRL</t>
  </si>
  <si>
    <t>ADH0215PSI016277</t>
  </si>
  <si>
    <t>589 5858241106</t>
  </si>
  <si>
    <t>ADH0215PSI016276</t>
  </si>
  <si>
    <t>AUFFRET PIERRE</t>
  </si>
  <si>
    <t>098 5858241104</t>
  </si>
  <si>
    <t>ZTRLSO</t>
  </si>
  <si>
    <t>08-03-15</t>
  </si>
  <si>
    <t>ADH0215PSI016219</t>
  </si>
  <si>
    <t>GRALL NICOLAS</t>
  </si>
  <si>
    <t>098 5858241103</t>
  </si>
  <si>
    <t>ADH0215PSI016218</t>
  </si>
  <si>
    <t>TOUBOULIC MIKAEL</t>
  </si>
  <si>
    <t>098 5858241102</t>
  </si>
  <si>
    <t>ADH0215PSI016217</t>
  </si>
  <si>
    <t>EQUILBEC FABRICE</t>
  </si>
  <si>
    <t>098 5858241101</t>
  </si>
  <si>
    <t>ADH0215PSI016216</t>
  </si>
  <si>
    <t>589 5858241100</t>
  </si>
  <si>
    <t>ZTQXZ9</t>
  </si>
  <si>
    <t>ADH0215PSI016093</t>
  </si>
  <si>
    <t>IXZ/DEL</t>
  </si>
  <si>
    <t>589 5858241099</t>
  </si>
  <si>
    <t>ZSS9DY</t>
  </si>
  <si>
    <t>ADH0215PSI015402</t>
  </si>
  <si>
    <t>589 5858241098</t>
  </si>
  <si>
    <t>ZSS88G</t>
  </si>
  <si>
    <t>ADH0215PSI015401</t>
  </si>
  <si>
    <t>589 5858241097</t>
  </si>
  <si>
    <t>ZSS8ZI</t>
  </si>
  <si>
    <t>ADH0215PSI015400</t>
  </si>
  <si>
    <t>JAVED.S</t>
  </si>
  <si>
    <t>ADH0215PSI013651</t>
  </si>
  <si>
    <t>ADH0215PSI013650</t>
  </si>
  <si>
    <t>057 8923352718</t>
  </si>
  <si>
    <t>A/V</t>
  </si>
  <si>
    <t>ZOWZ53</t>
  </si>
  <si>
    <t>5/20-03-15</t>
  </si>
  <si>
    <t>ADH0215PSI013050</t>
  </si>
  <si>
    <t>BOM/CDG//ORY/MRS/ORY//CDG/BOM</t>
  </si>
  <si>
    <t>057 8923319243-44</t>
  </si>
  <si>
    <t>I//J/J//D</t>
  </si>
  <si>
    <t>ZODCF7</t>
  </si>
  <si>
    <t>//15-03-15</t>
  </si>
  <si>
    <t>ADH0215PSI013011</t>
  </si>
  <si>
    <t>589 8923319145</t>
  </si>
  <si>
    <t>ZOB9FV</t>
  </si>
  <si>
    <t>ADH0215PSI012090</t>
  </si>
  <si>
    <t>589 8923319144</t>
  </si>
  <si>
    <t>19-02-15</t>
  </si>
  <si>
    <t>ADH0215PSI012089</t>
  </si>
  <si>
    <t>ANTONY XAVIER</t>
  </si>
  <si>
    <t>6E R72YYP</t>
  </si>
  <si>
    <t>R72YYP</t>
  </si>
  <si>
    <t>/02/2015</t>
  </si>
  <si>
    <t>ADH0215PSI012088</t>
  </si>
  <si>
    <t>AYMERIC DELTOMBE</t>
  </si>
  <si>
    <t>SGS 13E374E-1</t>
  </si>
  <si>
    <t>SGS</t>
  </si>
  <si>
    <t>A</t>
  </si>
  <si>
    <t>T9Q5VG</t>
  </si>
  <si>
    <t>18/02/15</t>
  </si>
  <si>
    <t>ADH0215PSI010275</t>
  </si>
  <si>
    <t>XAVIER ANTONY</t>
  </si>
  <si>
    <t>G8S 13E626D-1</t>
  </si>
  <si>
    <t>EJA7V7</t>
  </si>
  <si>
    <t>ADH0215PSI010287</t>
  </si>
  <si>
    <t>SAGAR.PITTALA</t>
  </si>
  <si>
    <t>ADH0215PSI010167</t>
  </si>
  <si>
    <t>IXZ/CCU</t>
  </si>
  <si>
    <t>589 8923253796</t>
  </si>
  <si>
    <t>N</t>
  </si>
  <si>
    <t>ADH0215PSI010166</t>
  </si>
  <si>
    <t>589 8923253795</t>
  </si>
  <si>
    <t>ADH0215PSI010165</t>
  </si>
  <si>
    <t>589 8923253794</t>
  </si>
  <si>
    <t>ADH0215PSI010164</t>
  </si>
  <si>
    <t>ADH0215PSI010163</t>
  </si>
  <si>
    <t>589 8923253792</t>
  </si>
  <si>
    <t>25-02-15</t>
  </si>
  <si>
    <t>ADH0215PSI010162</t>
  </si>
  <si>
    <t>DELTOMBE AYMERIC</t>
  </si>
  <si>
    <t>228 8923242845</t>
  </si>
  <si>
    <t>UK</t>
  </si>
  <si>
    <t>ZLJCNG</t>
  </si>
  <si>
    <t>ADH0215PSI010130</t>
  </si>
  <si>
    <t>GILBERT CHRISTOPHE</t>
  </si>
  <si>
    <t>098 5858241096</t>
  </si>
  <si>
    <t>ZK5QVU</t>
  </si>
  <si>
    <t>ADH0215PSI009729</t>
  </si>
  <si>
    <t>JEAN LAURENT</t>
  </si>
  <si>
    <t>098 5858241095</t>
  </si>
  <si>
    <t>ADH0215PSI009728</t>
  </si>
  <si>
    <t>098 5858241094</t>
  </si>
  <si>
    <t>ZK5P9O</t>
  </si>
  <si>
    <t>18-02-15</t>
  </si>
  <si>
    <t>ADH0215PSI009727</t>
  </si>
  <si>
    <t>098 5858241093</t>
  </si>
  <si>
    <t>ADH0215PSI009726</t>
  </si>
  <si>
    <t>098 5858241092</t>
  </si>
  <si>
    <t>ADH0215PSI009725</t>
  </si>
  <si>
    <t>589 5858241091</t>
  </si>
  <si>
    <t>ZJXY2I</t>
  </si>
  <si>
    <t>ADH0215PSI009307</t>
  </si>
  <si>
    <t>BOM/DXB/BOM</t>
  </si>
  <si>
    <t>RAISON GWENAEL</t>
  </si>
  <si>
    <t>589 5858241090</t>
  </si>
  <si>
    <t>Q/V</t>
  </si>
  <si>
    <t>ZFRMGI</t>
  </si>
  <si>
    <t>5/01-03-15</t>
  </si>
  <si>
    <t>ADH0215PSI009294</t>
  </si>
  <si>
    <t>SOUMYAJYOTI BASU</t>
  </si>
  <si>
    <t>G8S 11D885V-1</t>
  </si>
  <si>
    <t>W67B4B</t>
  </si>
  <si>
    <t>01/03/15</t>
  </si>
  <si>
    <t>ADH0215PSI009255</t>
  </si>
  <si>
    <t>G8S 11D804V-1</t>
  </si>
  <si>
    <t>1GFRJV</t>
  </si>
  <si>
    <t>ADH0215PSI009253</t>
  </si>
  <si>
    <t>HAN/BKK/BOM</t>
  </si>
  <si>
    <t>MEAUX KAREN</t>
  </si>
  <si>
    <t>589 5858241079</t>
  </si>
  <si>
    <t>ZFRWY7</t>
  </si>
  <si>
    <t>ADH0215PSI009210</t>
  </si>
  <si>
    <t>LELAIDIER RAYMOND</t>
  </si>
  <si>
    <t>589 5858241078</t>
  </si>
  <si>
    <t>ADH0215PSI009209</t>
  </si>
  <si>
    <t>LELAIDIER GABIN</t>
  </si>
  <si>
    <t>589 5858241077</t>
  </si>
  <si>
    <t>ADH0215PSI009208</t>
  </si>
  <si>
    <t>LELAIDIER LEO</t>
  </si>
  <si>
    <t>589 5858241076</t>
  </si>
  <si>
    <t>ADH0215PSI009207</t>
  </si>
  <si>
    <t>LELAIDIER AZELIE</t>
  </si>
  <si>
    <t>589 5858241075</t>
  </si>
  <si>
    <t>ADH0215PSI009206</t>
  </si>
  <si>
    <t>BOM/BKK/SGN</t>
  </si>
  <si>
    <t>217 5858241086</t>
  </si>
  <si>
    <t>TG</t>
  </si>
  <si>
    <t>ZFRWM3</t>
  </si>
  <si>
    <t>5/27-02-15</t>
  </si>
  <si>
    <t>ADH0215PSI009204</t>
  </si>
  <si>
    <t>217 5858241085</t>
  </si>
  <si>
    <t>ADH0215PSI009203</t>
  </si>
  <si>
    <t>217 5858241084</t>
  </si>
  <si>
    <t>ADH0215PSI009202</t>
  </si>
  <si>
    <t>217 5858241083</t>
  </si>
  <si>
    <t>ADH0215PSI009201</t>
  </si>
  <si>
    <t>217 5858241082</t>
  </si>
  <si>
    <t>ADH0215PSI009200</t>
  </si>
  <si>
    <t>CDG/BOM</t>
  </si>
  <si>
    <t>HENNEAU GEORGE</t>
  </si>
  <si>
    <t>589 5858241089</t>
  </si>
  <si>
    <t>YRU4MZ</t>
  </si>
  <si>
    <t>13-02-15</t>
  </si>
  <si>
    <t>ADH0215PSI008976</t>
  </si>
  <si>
    <t>FR</t>
  </si>
  <si>
    <t>ADH0215PSI007326</t>
  </si>
  <si>
    <t>DEL/BKK/DEL</t>
  </si>
  <si>
    <t>217 5858241074</t>
  </si>
  <si>
    <t>D/C</t>
  </si>
  <si>
    <t>YJRDG8</t>
  </si>
  <si>
    <t>ADH0215PSI006437</t>
  </si>
  <si>
    <t>LAURENT ALBERT</t>
  </si>
  <si>
    <t>ADH0215PSI006932</t>
  </si>
  <si>
    <t>ADH0215PSI006924</t>
  </si>
  <si>
    <t>BERNARD BUISSON</t>
  </si>
  <si>
    <t>ADH0215PSI006909</t>
  </si>
  <si>
    <t>ADH0215PSI006759</t>
  </si>
  <si>
    <t>BES/CDG/BOM/CDG/BES</t>
  </si>
  <si>
    <t>KERLEROUX ELODIE</t>
  </si>
  <si>
    <t>057 5858241071</t>
  </si>
  <si>
    <t>K/K/K/K</t>
  </si>
  <si>
    <t>ZFAYSB</t>
  </si>
  <si>
    <t>5/12-05-15</t>
  </si>
  <si>
    <t>ADH0215PSI006756</t>
  </si>
  <si>
    <t>589 5858241069</t>
  </si>
  <si>
    <t>K</t>
  </si>
  <si>
    <t>ZFAICM</t>
  </si>
  <si>
    <t>14-02-15</t>
  </si>
  <si>
    <t>ADH0215PSI006755</t>
  </si>
  <si>
    <t>BOM/SIN/MAA</t>
  </si>
  <si>
    <t>618 5858241070</t>
  </si>
  <si>
    <t>739Z3Z</t>
  </si>
  <si>
    <t>5/22-02-15</t>
  </si>
  <si>
    <t>ADH0215PSI006414</t>
  </si>
  <si>
    <t>CDG/SIN/CGK/SIN/CDG</t>
  </si>
  <si>
    <t>618 5858241068</t>
  </si>
  <si>
    <t>U/U/U/U</t>
  </si>
  <si>
    <t>YVGA3X</t>
  </si>
  <si>
    <t>5/19-02-15</t>
  </si>
  <si>
    <t>ADH0215PSI006413</t>
  </si>
  <si>
    <t>CDG/FRA/BOM</t>
  </si>
  <si>
    <t>COLARD JEAN CLAUDE</t>
  </si>
  <si>
    <t>220 5858241067</t>
  </si>
  <si>
    <t>D/D</t>
  </si>
  <si>
    <t>X4ABL9</t>
  </si>
  <si>
    <t>5/16-02-15</t>
  </si>
  <si>
    <t>ADH0215PSI006412</t>
  </si>
  <si>
    <t>BOM/AMD</t>
  </si>
  <si>
    <t>HENRI GIDE</t>
  </si>
  <si>
    <t>G8S 09D237P-2</t>
  </si>
  <si>
    <t>I029IY</t>
  </si>
  <si>
    <t>13/02/15</t>
  </si>
  <si>
    <t>ADH0215PSI006577</t>
  </si>
  <si>
    <t>G8S 09D237P-1</t>
  </si>
  <si>
    <t>ADH0215PSI006576</t>
  </si>
  <si>
    <t>AMD/BOM</t>
  </si>
  <si>
    <t>589 5858241065</t>
  </si>
  <si>
    <t>ZD2LYK</t>
  </si>
  <si>
    <t>ADH0215PSI004913</t>
  </si>
  <si>
    <t>589 5858241066</t>
  </si>
  <si>
    <t>I</t>
  </si>
  <si>
    <t>ZD2LRT</t>
  </si>
  <si>
    <t>ADH0215PSI004906</t>
  </si>
  <si>
    <t>618 5858241062</t>
  </si>
  <si>
    <t>ADH0215PSI004903</t>
  </si>
  <si>
    <t>CCU/BOM</t>
  </si>
  <si>
    <t>MORE RITESH</t>
  </si>
  <si>
    <t>589 5858241064</t>
  </si>
  <si>
    <t>ZDLLZQ</t>
  </si>
  <si>
    <t>ADH0215PSI004900</t>
  </si>
  <si>
    <t>BOM/CCU</t>
  </si>
  <si>
    <t>589 5858241063</t>
  </si>
  <si>
    <t>11-02-15</t>
  </si>
  <si>
    <t>ADH0215PSI004899</t>
  </si>
  <si>
    <t>BUISSON MARIELAURE</t>
  </si>
  <si>
    <t>618 5858241061</t>
  </si>
  <si>
    <t>6F7WJH</t>
  </si>
  <si>
    <t>27-03-15</t>
  </si>
  <si>
    <t>ADH0215PSI003806</t>
  </si>
  <si>
    <t>ADH0215PSI004238</t>
  </si>
  <si>
    <t>ADH0215PSI004237</t>
  </si>
  <si>
    <t>ERNESTINE DELTOMBE</t>
  </si>
  <si>
    <t>SGS 06D422H-6</t>
  </si>
  <si>
    <t>F</t>
  </si>
  <si>
    <t>D15I6L</t>
  </si>
  <si>
    <t>05/04/15</t>
  </si>
  <si>
    <t>ADH0215PSI004218</t>
  </si>
  <si>
    <t>MARION DELTOMBE</t>
  </si>
  <si>
    <t>SGS 06D422H-5</t>
  </si>
  <si>
    <t>ADH0215PSI004217</t>
  </si>
  <si>
    <t>SGS 06D422H-4</t>
  </si>
  <si>
    <t>ADH0215PSI004216</t>
  </si>
  <si>
    <t>SGS 06D422H-3</t>
  </si>
  <si>
    <t>AP7</t>
  </si>
  <si>
    <t>03/04/15</t>
  </si>
  <si>
    <t>ADH0215PSI004215</t>
  </si>
  <si>
    <t>SGS 06D422H-2</t>
  </si>
  <si>
    <t>ADH0215PSI004214</t>
  </si>
  <si>
    <t>SGS 06D422H-1</t>
  </si>
  <si>
    <t>ADH0215PSI004213</t>
  </si>
  <si>
    <t>FOSSE CAROLINE</t>
  </si>
  <si>
    <t>057 5858241050</t>
  </si>
  <si>
    <t>T/Q</t>
  </si>
  <si>
    <t>Y72X29</t>
  </si>
  <si>
    <t>5/02-06-15</t>
  </si>
  <si>
    <t>ADH0215PSI004077</t>
  </si>
  <si>
    <t>BAJAJ NITA</t>
  </si>
  <si>
    <t>6E GBRQ8K</t>
  </si>
  <si>
    <t>GBRQ8K</t>
  </si>
  <si>
    <t>ADH0215PSI004076</t>
  </si>
  <si>
    <t>589 5858241049</t>
  </si>
  <si>
    <t>Y8G7PO</t>
  </si>
  <si>
    <t>07-02-15</t>
  </si>
  <si>
    <t>ADH0215PSI001071</t>
  </si>
  <si>
    <t>589 5858241048</t>
  </si>
  <si>
    <t>06-02-15</t>
  </si>
  <si>
    <t>ADH0215PSI001070</t>
  </si>
  <si>
    <t>589 5858241042</t>
  </si>
  <si>
    <t>Y73GOG</t>
  </si>
  <si>
    <t>21-02-15</t>
  </si>
  <si>
    <t>ADH0215PSI001023</t>
  </si>
  <si>
    <t>ADH0215PSI001010</t>
  </si>
  <si>
    <t>BOM/BLR</t>
  </si>
  <si>
    <t>589 5858241043</t>
  </si>
  <si>
    <t>16-02-15</t>
  </si>
  <si>
    <t>ADH0215PSI001009</t>
  </si>
  <si>
    <t>BOM/BHO</t>
  </si>
  <si>
    <t>589 5858241046</t>
  </si>
  <si>
    <t>O</t>
  </si>
  <si>
    <t>Y73NDE</t>
  </si>
  <si>
    <t>ADH0215PSI001005</t>
  </si>
  <si>
    <t>057 5858241045</t>
  </si>
  <si>
    <t>Y73BJE</t>
  </si>
  <si>
    <t>5/26-02-15</t>
  </si>
  <si>
    <t>ADH0215PSI001002</t>
  </si>
  <si>
    <t>PALAV ADITI</t>
  </si>
  <si>
    <t>057 5858241047</t>
  </si>
  <si>
    <t>Y522DM</t>
  </si>
  <si>
    <t>ADH0215PSI000999</t>
  </si>
  <si>
    <t>BOM/DEL/IXB/CCU/BOM</t>
  </si>
  <si>
    <t>DELTOMBE ERNESTINE</t>
  </si>
  <si>
    <t>098 5858241041</t>
  </si>
  <si>
    <t>S/T/S/S</t>
  </si>
  <si>
    <t>Y7NVKC</t>
  </si>
  <si>
    <t>5/03-05-15</t>
  </si>
  <si>
    <t>ADH0215PSI000820</t>
  </si>
  <si>
    <t>098 5858241040</t>
  </si>
  <si>
    <t>ADH0215PSI000819</t>
  </si>
  <si>
    <t>BOM/JAI</t>
  </si>
  <si>
    <t>OLIVE SYLVIE</t>
  </si>
  <si>
    <t>6E DYMNHA</t>
  </si>
  <si>
    <t>DYMNHA</t>
  </si>
  <si>
    <t>ADH0215PSI000785</t>
  </si>
  <si>
    <t>6E T6FDQC-3</t>
  </si>
  <si>
    <t>T6FDQC</t>
  </si>
  <si>
    <t>ADH0215PSI000784</t>
  </si>
  <si>
    <t>DROUET QUENTIN</t>
  </si>
  <si>
    <t>6E T6FDQC-2</t>
  </si>
  <si>
    <t>ADH0215PSI000783</t>
  </si>
  <si>
    <t>BOUHILA OTMAN</t>
  </si>
  <si>
    <t>6E T6FDQC-1</t>
  </si>
  <si>
    <t>ADH0215PSI000782</t>
  </si>
  <si>
    <t>QUENTIN DROUET</t>
  </si>
  <si>
    <t>G8S 04D697A-2</t>
  </si>
  <si>
    <t>8PGMS9</t>
  </si>
  <si>
    <t>ADH0215PSI000658</t>
  </si>
  <si>
    <t>OTMAN BOUHILA</t>
  </si>
  <si>
    <t>G8S 04D697A-1</t>
  </si>
  <si>
    <t>ADH0215PSI000657</t>
  </si>
  <si>
    <t>GAUCHER QUENTIN</t>
  </si>
  <si>
    <t>6E JYC3TD-4</t>
  </si>
  <si>
    <t>ADH0215PSI004283</t>
  </si>
  <si>
    <t>GAUCHER CHLOE</t>
  </si>
  <si>
    <t>6E JYC3TD-3</t>
  </si>
  <si>
    <t>ADH0215PSI004282</t>
  </si>
  <si>
    <t>GAUCHER SANDRINE</t>
  </si>
  <si>
    <t>6E JYC3TD-2</t>
  </si>
  <si>
    <t>ADH0215PSI004281</t>
  </si>
  <si>
    <t>ADH0215PSI004280</t>
  </si>
  <si>
    <t>DAMIEN GAUCHER</t>
  </si>
  <si>
    <t>G8S 03C476W-1</t>
  </si>
  <si>
    <t>KCPHFE</t>
  </si>
  <si>
    <t>24/02/15</t>
  </si>
  <si>
    <t>ADH0215PSI000252</t>
  </si>
  <si>
    <t>098 5858241038</t>
  </si>
  <si>
    <t>Y3ACEA</t>
  </si>
  <si>
    <t>04-02-15</t>
  </si>
  <si>
    <t>ADH0215PSI000189</t>
  </si>
  <si>
    <t>589 5858241039</t>
  </si>
  <si>
    <t>Y3AA7J</t>
  </si>
  <si>
    <t>ADH0215PSI000188</t>
  </si>
  <si>
    <t>PAI SARVESH</t>
  </si>
  <si>
    <t>057 5858241036</t>
  </si>
  <si>
    <t>YZAELV</t>
  </si>
  <si>
    <t>ADH0215PSI000187</t>
  </si>
  <si>
    <t>ADH0215PSI000186</t>
  </si>
  <si>
    <t>LAINE CHRISTIAN</t>
  </si>
  <si>
    <t>057 5858241034</t>
  </si>
  <si>
    <t>I/Z</t>
  </si>
  <si>
    <t>YZAEAS</t>
  </si>
  <si>
    <t>ADH0215PSI000185</t>
  </si>
  <si>
    <t>217 5858241037</t>
  </si>
  <si>
    <t>J/C</t>
  </si>
  <si>
    <t>ADH0215PSI000181</t>
  </si>
  <si>
    <t>589 5858241033</t>
  </si>
  <si>
    <t>Y2LAE9</t>
  </si>
  <si>
    <t>ADH0215PSI000180</t>
  </si>
  <si>
    <t>589 5858241032</t>
  </si>
  <si>
    <t>ADH0215PSI000179</t>
  </si>
  <si>
    <t>589 5858241031</t>
  </si>
  <si>
    <t>ADH0215PSI000178</t>
  </si>
  <si>
    <t>BOM/SIN/BOM</t>
  </si>
  <si>
    <t>618 5858241029</t>
  </si>
  <si>
    <t>Z/D</t>
  </si>
  <si>
    <t>5/06-03-15</t>
  </si>
  <si>
    <t>ADH0215PSI000062</t>
  </si>
  <si>
    <t>618 5858241030</t>
  </si>
  <si>
    <t>Z/C</t>
  </si>
  <si>
    <t>5/08-03-15</t>
  </si>
  <si>
    <t>ADH0215PSI000061</t>
  </si>
  <si>
    <t>ADH0215PSI000183</t>
  </si>
  <si>
    <t>ADH0215PSI000182</t>
  </si>
  <si>
    <t>BOUCHER ANNA</t>
  </si>
  <si>
    <t>098 5858241025</t>
  </si>
  <si>
    <t>YZT8RM</t>
  </si>
  <si>
    <t>ADH1214PSI070016</t>
  </si>
  <si>
    <t>BOUCHER CHARLES</t>
  </si>
  <si>
    <t>098 5858241024</t>
  </si>
  <si>
    <t>ADH1214PSI070015</t>
  </si>
  <si>
    <t>LIU SHU CHEN</t>
  </si>
  <si>
    <t>098 5858241027</t>
  </si>
  <si>
    <t>S/T/T/S</t>
  </si>
  <si>
    <t>YZT6G7</t>
  </si>
  <si>
    <t>ADH1214PSI070014</t>
  </si>
  <si>
    <t>BOUCHER CAMILLE</t>
  </si>
  <si>
    <t>098 5858241026</t>
  </si>
  <si>
    <t>ADH1214PSI070013</t>
  </si>
  <si>
    <t>CDG/BOM/CDG</t>
  </si>
  <si>
    <t>057 5858241023</t>
  </si>
  <si>
    <t>J/J</t>
  </si>
  <si>
    <t>YVF9RA</t>
  </si>
  <si>
    <t>ADH1214PSI070012</t>
  </si>
  <si>
    <t>City</t>
  </si>
  <si>
    <t>IXA</t>
  </si>
  <si>
    <t>Agartala</t>
  </si>
  <si>
    <t>AGR</t>
  </si>
  <si>
    <t>Agra</t>
  </si>
  <si>
    <t>ABJ</t>
  </si>
  <si>
    <t>Abidjan</t>
  </si>
  <si>
    <t>IXD</t>
  </si>
  <si>
    <t>Allahabad</t>
  </si>
  <si>
    <t>ATQ</t>
  </si>
  <si>
    <t>Amritsar</t>
  </si>
  <si>
    <t>IXU</t>
  </si>
  <si>
    <t>Aurangabad</t>
  </si>
  <si>
    <t>IXB</t>
  </si>
  <si>
    <t>Bagdogra</t>
  </si>
  <si>
    <t>BHU</t>
  </si>
  <si>
    <t>Bhavnagar</t>
  </si>
  <si>
    <t>BHO</t>
  </si>
  <si>
    <t>Bhopal</t>
  </si>
  <si>
    <t>BBI</t>
  </si>
  <si>
    <t>Bhubaneswar</t>
  </si>
  <si>
    <t>BHJ</t>
  </si>
  <si>
    <t>Bhuj</t>
  </si>
  <si>
    <t>CCU</t>
  </si>
  <si>
    <t>Kolkata</t>
  </si>
  <si>
    <t>IXC</t>
  </si>
  <si>
    <t>Chandigarh</t>
  </si>
  <si>
    <t>MAA</t>
  </si>
  <si>
    <t>Chennai</t>
  </si>
  <si>
    <t>COK</t>
  </si>
  <si>
    <t>Cochin</t>
  </si>
  <si>
    <t>CJB</t>
  </si>
  <si>
    <t>Coimbatore</t>
  </si>
  <si>
    <t>NMB</t>
  </si>
  <si>
    <t>Daman</t>
  </si>
  <si>
    <t>DED</t>
  </si>
  <si>
    <t>Dehradun</t>
  </si>
  <si>
    <t>DIB</t>
  </si>
  <si>
    <t>Dibrugarh</t>
  </si>
  <si>
    <t>DMU</t>
  </si>
  <si>
    <t>Dimapur</t>
  </si>
  <si>
    <t>DIU</t>
  </si>
  <si>
    <t>Diu</t>
  </si>
  <si>
    <t>GAU</t>
  </si>
  <si>
    <t>Guwahati</t>
  </si>
  <si>
    <t>GOI</t>
  </si>
  <si>
    <t>Goa</t>
  </si>
  <si>
    <t>GWL</t>
  </si>
  <si>
    <t>Gwalior</t>
  </si>
  <si>
    <t>HBX</t>
  </si>
  <si>
    <t>Hubli</t>
  </si>
  <si>
    <t>ALA</t>
  </si>
  <si>
    <t>Almaty</t>
  </si>
  <si>
    <t>IMF</t>
  </si>
  <si>
    <t>Imphal</t>
  </si>
  <si>
    <t>IDR</t>
  </si>
  <si>
    <t>Indore</t>
  </si>
  <si>
    <t>JAI</t>
  </si>
  <si>
    <t>Jaipur</t>
  </si>
  <si>
    <t>IXJ</t>
  </si>
  <si>
    <t>Jammu</t>
  </si>
  <si>
    <t>JGA</t>
  </si>
  <si>
    <t>Jamnagar</t>
  </si>
  <si>
    <t>IXW</t>
  </si>
  <si>
    <t>Jamshedpur</t>
  </si>
  <si>
    <t>JDH</t>
  </si>
  <si>
    <t>Jodhpur</t>
  </si>
  <si>
    <t>JRH</t>
  </si>
  <si>
    <t>Jorhat</t>
  </si>
  <si>
    <t>KNU</t>
  </si>
  <si>
    <t>Kanpur</t>
  </si>
  <si>
    <t>HJR</t>
  </si>
  <si>
    <t>Khajuraho</t>
  </si>
  <si>
    <t>CCJ</t>
  </si>
  <si>
    <t>Calicut</t>
  </si>
  <si>
    <t>IXL</t>
  </si>
  <si>
    <t>Leh</t>
  </si>
  <si>
    <t>LKO</t>
  </si>
  <si>
    <t>Lucknow</t>
  </si>
  <si>
    <t>LUH</t>
  </si>
  <si>
    <t>Ludhiana</t>
  </si>
  <si>
    <t>IXM</t>
  </si>
  <si>
    <t>Madurai</t>
  </si>
  <si>
    <t>IXE</t>
  </si>
  <si>
    <t>Mangalore</t>
  </si>
  <si>
    <t>NAG</t>
  </si>
  <si>
    <t>Nagpur</t>
  </si>
  <si>
    <t>NDC</t>
  </si>
  <si>
    <t>Nanded</t>
  </si>
  <si>
    <t>ISK</t>
  </si>
  <si>
    <t>Nasik</t>
  </si>
  <si>
    <t>ALG</t>
  </si>
  <si>
    <t>Houari Boumediene</t>
  </si>
  <si>
    <t>PAT</t>
  </si>
  <si>
    <t>Patna</t>
  </si>
  <si>
    <t>PNY</t>
  </si>
  <si>
    <t>Pondicherry</t>
  </si>
  <si>
    <t>PNQ</t>
  </si>
  <si>
    <t>Pune</t>
  </si>
  <si>
    <t>PBD</t>
  </si>
  <si>
    <t>Porbandar</t>
  </si>
  <si>
    <t>IXZ</t>
  </si>
  <si>
    <t>Port Blair</t>
  </si>
  <si>
    <t>PUT</t>
  </si>
  <si>
    <t>Puttaparthi</t>
  </si>
  <si>
    <t>BEK</t>
  </si>
  <si>
    <t>Rae Bareli</t>
  </si>
  <si>
    <t>RAJ</t>
  </si>
  <si>
    <t>Rajkot</t>
  </si>
  <si>
    <t>IXR</t>
  </si>
  <si>
    <t>Ranchi</t>
  </si>
  <si>
    <t>SHL</t>
  </si>
  <si>
    <t>Shillong</t>
  </si>
  <si>
    <t>IXS</t>
  </si>
  <si>
    <t>Silchar</t>
  </si>
  <si>
    <t>SXR</t>
  </si>
  <si>
    <t>Srinagar</t>
  </si>
  <si>
    <t>STV</t>
  </si>
  <si>
    <t>Surat</t>
  </si>
  <si>
    <t>TEZ</t>
  </si>
  <si>
    <t>Tezpur</t>
  </si>
  <si>
    <t>TRZ</t>
  </si>
  <si>
    <t>Tiruchirapally</t>
  </si>
  <si>
    <t>TIR</t>
  </si>
  <si>
    <t>Tirupati</t>
  </si>
  <si>
    <t>TRV</t>
  </si>
  <si>
    <t>Thiruvananthapuram</t>
  </si>
  <si>
    <t>UDR</t>
  </si>
  <si>
    <t>Udaipur</t>
  </si>
  <si>
    <t>BDQ</t>
  </si>
  <si>
    <t>Vadodara</t>
  </si>
  <si>
    <t>VNS</t>
  </si>
  <si>
    <t>Varanasi</t>
  </si>
  <si>
    <t>VGA</t>
  </si>
  <si>
    <t>Vijayawada</t>
  </si>
  <si>
    <t>VTZ</t>
  </si>
  <si>
    <t>Vishakhapatnam</t>
  </si>
  <si>
    <t>RPR</t>
  </si>
  <si>
    <t>Raipur</t>
  </si>
  <si>
    <t>RJA</t>
  </si>
  <si>
    <t>JLR</t>
  </si>
  <si>
    <t>Jalandhar</t>
  </si>
  <si>
    <t>IXG</t>
  </si>
  <si>
    <t>Belgaum</t>
  </si>
  <si>
    <t>AJL</t>
  </si>
  <si>
    <t>Lengpui</t>
  </si>
  <si>
    <t>MYQ</t>
  </si>
  <si>
    <t>Mysore</t>
  </si>
  <si>
    <t>TCR</t>
  </si>
  <si>
    <t>Tuticorin</t>
  </si>
  <si>
    <t>GOP</t>
  </si>
  <si>
    <t>Gorakhpur</t>
  </si>
  <si>
    <t>AAR</t>
  </si>
  <si>
    <t>Aarhus</t>
  </si>
  <si>
    <t>ABD</t>
  </si>
  <si>
    <t>Abadan</t>
  </si>
  <si>
    <t>AEH</t>
  </si>
  <si>
    <t>Abeche</t>
  </si>
  <si>
    <t>ABZ</t>
  </si>
  <si>
    <t>Aberdeen</t>
  </si>
  <si>
    <t>ABR</t>
  </si>
  <si>
    <t>ABI</t>
  </si>
  <si>
    <t>Abilene</t>
  </si>
  <si>
    <t>AMD</t>
  </si>
  <si>
    <t>Ahmedabad</t>
  </si>
  <si>
    <t>ABV</t>
  </si>
  <si>
    <t>Abuja</t>
  </si>
  <si>
    <t>AUE</t>
  </si>
  <si>
    <t>Abu Rudeis</t>
  </si>
  <si>
    <t>ABS</t>
  </si>
  <si>
    <t>Abu Simbel</t>
  </si>
  <si>
    <t>ACA</t>
  </si>
  <si>
    <t>Acapulco</t>
  </si>
  <si>
    <t>ACC</t>
  </si>
  <si>
    <t>Accra</t>
  </si>
  <si>
    <t>ADA</t>
  </si>
  <si>
    <t>Adana</t>
  </si>
  <si>
    <t>ADD</t>
  </si>
  <si>
    <t>Addis Ababa</t>
  </si>
  <si>
    <t>ADL</t>
  </si>
  <si>
    <t>Adelaide</t>
  </si>
  <si>
    <t>ADE</t>
  </si>
  <si>
    <t>Aden</t>
  </si>
  <si>
    <t>ADF</t>
  </si>
  <si>
    <t>Adiyaman</t>
  </si>
  <si>
    <t>AER</t>
  </si>
  <si>
    <t>Adler</t>
  </si>
  <si>
    <t>AJY</t>
  </si>
  <si>
    <t>Agades</t>
  </si>
  <si>
    <t>AGA</t>
  </si>
  <si>
    <t>Agadir</t>
  </si>
  <si>
    <t>SUM</t>
  </si>
  <si>
    <t>Agana</t>
  </si>
  <si>
    <t>AGZ</t>
  </si>
  <si>
    <t>Aggeneys</t>
  </si>
  <si>
    <t>BQN</t>
  </si>
  <si>
    <t>Aguadilla</t>
  </si>
  <si>
    <t>AGU</t>
  </si>
  <si>
    <t>Aguascaliente</t>
  </si>
  <si>
    <t>AYU</t>
  </si>
  <si>
    <t>Aiyura</t>
  </si>
  <si>
    <t>AJA</t>
  </si>
  <si>
    <t>Ajaccio</t>
  </si>
  <si>
    <t>AXT</t>
  </si>
  <si>
    <t>Akita</t>
  </si>
  <si>
    <t>CAK</t>
  </si>
  <si>
    <t>Akron</t>
  </si>
  <si>
    <t>AKT</t>
  </si>
  <si>
    <t>Akrotiri</t>
  </si>
  <si>
    <t>ADX</t>
  </si>
  <si>
    <t>Leuchars</t>
  </si>
  <si>
    <t>AAN</t>
  </si>
  <si>
    <t>Al Ain</t>
  </si>
  <si>
    <t>AAC</t>
  </si>
  <si>
    <t>Al Arish</t>
  </si>
  <si>
    <t>ALH</t>
  </si>
  <si>
    <t>Albany</t>
  </si>
  <si>
    <t>ABY</t>
  </si>
  <si>
    <t>ALB</t>
  </si>
  <si>
    <t>LBI</t>
  </si>
  <si>
    <t>Albi</t>
  </si>
  <si>
    <t>AAL</t>
  </si>
  <si>
    <t>Alborg</t>
  </si>
  <si>
    <t>ABQ</t>
  </si>
  <si>
    <t>Albuquerque</t>
  </si>
  <si>
    <t>ABX</t>
  </si>
  <si>
    <t>Albury</t>
  </si>
  <si>
    <t>ACI</t>
  </si>
  <si>
    <t>Alderney</t>
  </si>
  <si>
    <t>ALP</t>
  </si>
  <si>
    <t>Aleppo</t>
  </si>
  <si>
    <t>AES</t>
  </si>
  <si>
    <t>Alesund</t>
  </si>
  <si>
    <t>ALJ</t>
  </si>
  <si>
    <t>Alexander Bay</t>
  </si>
  <si>
    <t>HBH</t>
  </si>
  <si>
    <t>Alexandria</t>
  </si>
  <si>
    <t>ALY</t>
  </si>
  <si>
    <t>Alexandria - El Nhouza</t>
  </si>
  <si>
    <t>ESF</t>
  </si>
  <si>
    <t>Alexandria - Esler Field</t>
  </si>
  <si>
    <t>FJR</t>
  </si>
  <si>
    <t>Alfujairah</t>
  </si>
  <si>
    <t>AHO</t>
  </si>
  <si>
    <t>Alghero Sassari</t>
  </si>
  <si>
    <t>AHU</t>
  </si>
  <si>
    <t>Al Hoceima</t>
  </si>
  <si>
    <t>ALC</t>
  </si>
  <si>
    <t>Alicante</t>
  </si>
  <si>
    <t>ASP</t>
  </si>
  <si>
    <t>Alice Springs</t>
  </si>
  <si>
    <t>ADY</t>
  </si>
  <si>
    <t>Alldays</t>
  </si>
  <si>
    <t>ABE</t>
  </si>
  <si>
    <t>Allentown</t>
  </si>
  <si>
    <t>ATH</t>
  </si>
  <si>
    <t>Athens</t>
  </si>
  <si>
    <t>LEI</t>
  </si>
  <si>
    <t>Almeria</t>
  </si>
  <si>
    <t>ALF</t>
  </si>
  <si>
    <t>Alta</t>
  </si>
  <si>
    <t>AAT</t>
  </si>
  <si>
    <t>Altay</t>
  </si>
  <si>
    <t>ACH</t>
  </si>
  <si>
    <t>Altenrhein</t>
  </si>
  <si>
    <t>AOO</t>
  </si>
  <si>
    <t>Altoona</t>
  </si>
  <si>
    <t>ASJ</t>
  </si>
  <si>
    <t>Amami</t>
  </si>
  <si>
    <t>AMA</t>
  </si>
  <si>
    <t>Amarillo</t>
  </si>
  <si>
    <t>AZB</t>
  </si>
  <si>
    <t>Amazon Bay</t>
  </si>
  <si>
    <t>AMM</t>
  </si>
  <si>
    <t>Amman</t>
  </si>
  <si>
    <t>ADJ</t>
  </si>
  <si>
    <t>Amman-Marka</t>
  </si>
  <si>
    <t>AMS</t>
  </si>
  <si>
    <t>Amsterdam</t>
  </si>
  <si>
    <t>ANC</t>
  </si>
  <si>
    <t>Anchorage</t>
  </si>
  <si>
    <t>AOI</t>
  </si>
  <si>
    <t>Ancona</t>
  </si>
  <si>
    <t>ALV</t>
  </si>
  <si>
    <t>Andorra La Vella</t>
  </si>
  <si>
    <t>AXA</t>
  </si>
  <si>
    <t>Anguilla</t>
  </si>
  <si>
    <t>AJN</t>
  </si>
  <si>
    <t>Anjouan</t>
  </si>
  <si>
    <t>ANK</t>
  </si>
  <si>
    <t>Ankara</t>
  </si>
  <si>
    <t>AAE</t>
  </si>
  <si>
    <t>Annaba</t>
  </si>
  <si>
    <t>ARB</t>
  </si>
  <si>
    <t>Ann Arbor</t>
  </si>
  <si>
    <t>NCY</t>
  </si>
  <si>
    <t>Annecy</t>
  </si>
  <si>
    <t>ANB</t>
  </si>
  <si>
    <t>Anniston</t>
  </si>
  <si>
    <t>AUH</t>
  </si>
  <si>
    <t>Abu Dhabi</t>
  </si>
  <si>
    <t>TNR</t>
  </si>
  <si>
    <t>Antananarivo</t>
  </si>
  <si>
    <t>ANU</t>
  </si>
  <si>
    <t>Antigua</t>
  </si>
  <si>
    <t>ANR</t>
  </si>
  <si>
    <t>Antwerp</t>
  </si>
  <si>
    <t>AOJ</t>
  </si>
  <si>
    <t>Aomori</t>
  </si>
  <si>
    <t>APW</t>
  </si>
  <si>
    <t>Apia</t>
  </si>
  <si>
    <t>ATW</t>
  </si>
  <si>
    <t>Appelton</t>
  </si>
  <si>
    <t>AQJ</t>
  </si>
  <si>
    <t>Aqaba</t>
  </si>
  <si>
    <t>AJU</t>
  </si>
  <si>
    <t>Aracaju</t>
  </si>
  <si>
    <t>ARH</t>
  </si>
  <si>
    <t>Arkhangelsk</t>
  </si>
  <si>
    <t>ARK</t>
  </si>
  <si>
    <t>Arusha</t>
  </si>
  <si>
    <t>GPA</t>
  </si>
  <si>
    <t>Araxos</t>
  </si>
  <si>
    <t>RLT</t>
  </si>
  <si>
    <t>Arlit</t>
  </si>
  <si>
    <t>AXS</t>
  </si>
  <si>
    <t>Armenia</t>
  </si>
  <si>
    <t>ACE</t>
  </si>
  <si>
    <t>Arrecife</t>
  </si>
  <si>
    <t>AUA</t>
  </si>
  <si>
    <t>Aruba</t>
  </si>
  <si>
    <t>AVL</t>
  </si>
  <si>
    <t>Asheville</t>
  </si>
  <si>
    <t>ASB</t>
  </si>
  <si>
    <t>Ashgabat</t>
  </si>
  <si>
    <t>ASM</t>
  </si>
  <si>
    <t>Asmara</t>
  </si>
  <si>
    <t>ASE</t>
  </si>
  <si>
    <t>Aspen Snowmass</t>
  </si>
  <si>
    <t>ATZ</t>
  </si>
  <si>
    <t>Assiut</t>
  </si>
  <si>
    <t>TSE</t>
  </si>
  <si>
    <t>Astana</t>
  </si>
  <si>
    <t>ASU</t>
  </si>
  <si>
    <t>Asuncion</t>
  </si>
  <si>
    <t>ASW</t>
  </si>
  <si>
    <t>Aswan</t>
  </si>
  <si>
    <t>HEW</t>
  </si>
  <si>
    <t>AHN</t>
  </si>
  <si>
    <t>ATO</t>
  </si>
  <si>
    <t>ATL</t>
  </si>
  <si>
    <t>Atlanta</t>
  </si>
  <si>
    <t>ACY</t>
  </si>
  <si>
    <t>Atlantic City</t>
  </si>
  <si>
    <t>YAT</t>
  </si>
  <si>
    <t>Attawapiskat</t>
  </si>
  <si>
    <t>AKL</t>
  </si>
  <si>
    <t>Auckland</t>
  </si>
  <si>
    <t>AGB</t>
  </si>
  <si>
    <t>Augsburg</t>
  </si>
  <si>
    <t>AGS</t>
  </si>
  <si>
    <t>Augusta</t>
  </si>
  <si>
    <t>AUG</t>
  </si>
  <si>
    <t>Augusta State</t>
  </si>
  <si>
    <t>AUR</t>
  </si>
  <si>
    <t>Aurillac</t>
  </si>
  <si>
    <t>AUS</t>
  </si>
  <si>
    <t>Austin</t>
  </si>
  <si>
    <t>AYW</t>
  </si>
  <si>
    <t>Ayawasi</t>
  </si>
  <si>
    <t>AYQ</t>
  </si>
  <si>
    <t>Ayers Rock</t>
  </si>
  <si>
    <t>AYR</t>
  </si>
  <si>
    <t>Ayr</t>
  </si>
  <si>
    <t>BJZ</t>
  </si>
  <si>
    <t>Badajoz</t>
  </si>
  <si>
    <t>BGW</t>
  </si>
  <si>
    <t>Bagdad</t>
  </si>
  <si>
    <t>SDA</t>
  </si>
  <si>
    <t>NAS</t>
  </si>
  <si>
    <t>Lynden Pindling</t>
  </si>
  <si>
    <t>BHV</t>
  </si>
  <si>
    <t>Bahawalpur</t>
  </si>
  <si>
    <t>BAH</t>
  </si>
  <si>
    <t>Bahrain</t>
  </si>
  <si>
    <t>BFL</t>
  </si>
  <si>
    <t>Bakersfield</t>
  </si>
  <si>
    <t>BAK</t>
  </si>
  <si>
    <t>Baku - Heydar Aliyev</t>
  </si>
  <si>
    <t>BNK</t>
  </si>
  <si>
    <t>Ballina</t>
  </si>
  <si>
    <t>BWI</t>
  </si>
  <si>
    <t>Baltimore</t>
  </si>
  <si>
    <t>ABM</t>
  </si>
  <si>
    <t>Bamaga</t>
  </si>
  <si>
    <t>BKO</t>
  </si>
  <si>
    <t>Bamako</t>
  </si>
  <si>
    <t>BBY</t>
  </si>
  <si>
    <t>Bambari</t>
  </si>
  <si>
    <t>BWN</t>
  </si>
  <si>
    <t>Bandar Seri Begawan</t>
  </si>
  <si>
    <t>BDO</t>
  </si>
  <si>
    <t>Bandung</t>
  </si>
  <si>
    <t>BGU</t>
  </si>
  <si>
    <t>Bangassou</t>
  </si>
  <si>
    <t>DMK</t>
  </si>
  <si>
    <t>Bangkok, Don Muang</t>
  </si>
  <si>
    <t>AYT</t>
  </si>
  <si>
    <t>Antalya</t>
  </si>
  <si>
    <t>BGR</t>
  </si>
  <si>
    <t>Bangor</t>
  </si>
  <si>
    <t>BGF</t>
  </si>
  <si>
    <t>Bangui - M'Poko</t>
  </si>
  <si>
    <t>BJL</t>
  </si>
  <si>
    <t>Banjul</t>
  </si>
  <si>
    <t>BNP</t>
  </si>
  <si>
    <t>Bannu</t>
  </si>
  <si>
    <t>BCN</t>
  </si>
  <si>
    <t>Barcelona</t>
  </si>
  <si>
    <t>BLA</t>
  </si>
  <si>
    <t>BDU</t>
  </si>
  <si>
    <t>Bardufoss</t>
  </si>
  <si>
    <t>BRI</t>
  </si>
  <si>
    <t>Bari</t>
  </si>
  <si>
    <t>BZL</t>
  </si>
  <si>
    <t>Barisal</t>
  </si>
  <si>
    <t>BRR</t>
  </si>
  <si>
    <t>Barra</t>
  </si>
  <si>
    <t>BAQ</t>
  </si>
  <si>
    <t>Barranquilla</t>
  </si>
  <si>
    <t>BSL</t>
  </si>
  <si>
    <t>Basel</t>
  </si>
  <si>
    <t>EAP</t>
  </si>
  <si>
    <t>Base</t>
  </si>
  <si>
    <t>PTP</t>
  </si>
  <si>
    <t>Basse-Terre</t>
  </si>
  <si>
    <t>SKB</t>
  </si>
  <si>
    <t>Basseterre - Robert L. Bradshaw</t>
  </si>
  <si>
    <t>BIA</t>
  </si>
  <si>
    <t>Bastia</t>
  </si>
  <si>
    <t>BTR</t>
  </si>
  <si>
    <t>Baton Rouge</t>
  </si>
  <si>
    <t>BYU</t>
  </si>
  <si>
    <t>Bayreuth - Bindlacher-Berg</t>
  </si>
  <si>
    <t>BPT</t>
  </si>
  <si>
    <t>Beaumont</t>
  </si>
  <si>
    <t>BKW</t>
  </si>
  <si>
    <t>Beckley</t>
  </si>
  <si>
    <t>EIS</t>
  </si>
  <si>
    <t>Beef Island</t>
  </si>
  <si>
    <t>BJV</t>
  </si>
  <si>
    <t>Bodrum - Milas</t>
  </si>
  <si>
    <t>NAY</t>
  </si>
  <si>
    <t>Beijing - Nanyuan</t>
  </si>
  <si>
    <t>BEW</t>
  </si>
  <si>
    <t>Beira</t>
  </si>
  <si>
    <t>BEY</t>
  </si>
  <si>
    <t>Beirut - Beirut Rafic Hariri</t>
  </si>
  <si>
    <t>BEL</t>
  </si>
  <si>
    <t>Belem, Val de Cans</t>
  </si>
  <si>
    <t>BHD</t>
  </si>
  <si>
    <t>Belfast - Harbour</t>
  </si>
  <si>
    <t>BFS</t>
  </si>
  <si>
    <t>Belfast - Belfast</t>
  </si>
  <si>
    <t>BEG</t>
  </si>
  <si>
    <t>Belgrad</t>
  </si>
  <si>
    <t>BZE</t>
  </si>
  <si>
    <t>Belize City - Philip S.W.Goldson</t>
  </si>
  <si>
    <t>BLI</t>
  </si>
  <si>
    <t>Bellingham</t>
  </si>
  <si>
    <t>CNF</t>
  </si>
  <si>
    <t>Belo Horizonte - Tancredo Neves</t>
  </si>
  <si>
    <t>BJI</t>
  </si>
  <si>
    <t>Bemidji</t>
  </si>
  <si>
    <t>BEB</t>
  </si>
  <si>
    <t>Benbecula</t>
  </si>
  <si>
    <t>BEN</t>
  </si>
  <si>
    <t>Benghazi</t>
  </si>
  <si>
    <t>BUG</t>
  </si>
  <si>
    <t>Bengueka</t>
  </si>
  <si>
    <t>BEH</t>
  </si>
  <si>
    <t>Benton Harbour</t>
  </si>
  <si>
    <t>BBT</t>
  </si>
  <si>
    <t>Berberati</t>
  </si>
  <si>
    <t>BGY</t>
  </si>
  <si>
    <t>Bergamo</t>
  </si>
  <si>
    <t>BGO</t>
  </si>
  <si>
    <t>Bergen</t>
  </si>
  <si>
    <t>EGC</t>
  </si>
  <si>
    <t>Bergerac - Roumanieres</t>
  </si>
  <si>
    <t>BER</t>
  </si>
  <si>
    <t>Berlin</t>
  </si>
  <si>
    <t>SXF</t>
  </si>
  <si>
    <t>Schoenefeld</t>
  </si>
  <si>
    <t>TXL</t>
  </si>
  <si>
    <t>Tegel</t>
  </si>
  <si>
    <t>THF</t>
  </si>
  <si>
    <t>Tempelhof</t>
  </si>
  <si>
    <t>BDA</t>
  </si>
  <si>
    <t>Bermuda - L.F. Wade</t>
  </si>
  <si>
    <t>BRN</t>
  </si>
  <si>
    <t>Berne, Bern-Belp</t>
  </si>
  <si>
    <t>ZDJ</t>
  </si>
  <si>
    <t>Berne</t>
  </si>
  <si>
    <t>BET</t>
  </si>
  <si>
    <t>Bethel</t>
  </si>
  <si>
    <t>BIQ</t>
  </si>
  <si>
    <t>Biarritz</t>
  </si>
  <si>
    <t>BIO</t>
  </si>
  <si>
    <t>Bilbao</t>
  </si>
  <si>
    <t>BIL</t>
  </si>
  <si>
    <t>Billings</t>
  </si>
  <si>
    <t>BLL</t>
  </si>
  <si>
    <t>Billund</t>
  </si>
  <si>
    <t>BTU</t>
  </si>
  <si>
    <t>Bintulu</t>
  </si>
  <si>
    <t>IRO</t>
  </si>
  <si>
    <t>Biraro</t>
  </si>
  <si>
    <t>BHX</t>
  </si>
  <si>
    <t>Birmingham</t>
  </si>
  <si>
    <t>BHM</t>
  </si>
  <si>
    <t>FRU</t>
  </si>
  <si>
    <t>Bishkek - Manas</t>
  </si>
  <si>
    <t>BIS</t>
  </si>
  <si>
    <t>Bismarck</t>
  </si>
  <si>
    <t>BXO</t>
  </si>
  <si>
    <t>Bissau - Osvaldo Vieiro</t>
  </si>
  <si>
    <t>BLK</t>
  </si>
  <si>
    <t>Blackpool</t>
  </si>
  <si>
    <t>BLT</t>
  </si>
  <si>
    <t>Blackwater</t>
  </si>
  <si>
    <t>BLZ</t>
  </si>
  <si>
    <t>Blantyre Mandala - Chileka</t>
  </si>
  <si>
    <t>BHE</t>
  </si>
  <si>
    <t>Blenheim</t>
  </si>
  <si>
    <t>BFN</t>
  </si>
  <si>
    <t>Bloemfontein - Bloemfontein</t>
  </si>
  <si>
    <t>BMI</t>
  </si>
  <si>
    <t>Bloomington</t>
  </si>
  <si>
    <t>BMG</t>
  </si>
  <si>
    <t>BLF</t>
  </si>
  <si>
    <t>Bluefield</t>
  </si>
  <si>
    <t>BVB</t>
  </si>
  <si>
    <t>Boa Vista</t>
  </si>
  <si>
    <t>BOY</t>
  </si>
  <si>
    <t>Bobo/Dioulasso</t>
  </si>
  <si>
    <t>BOO</t>
  </si>
  <si>
    <t>Bodo</t>
  </si>
  <si>
    <t>BOG</t>
  </si>
  <si>
    <t>Bogota - El Nuevo Dorado</t>
  </si>
  <si>
    <t>BOI</t>
  </si>
  <si>
    <t>Boise ID - Boise Air Terminal</t>
  </si>
  <si>
    <t>BLQ</t>
  </si>
  <si>
    <t>Bologna</t>
  </si>
  <si>
    <t>BON</t>
  </si>
  <si>
    <t>Bonaire</t>
  </si>
  <si>
    <t>YVB</t>
  </si>
  <si>
    <t>Bonaventure</t>
  </si>
  <si>
    <t>BOB</t>
  </si>
  <si>
    <t>Bora Bora</t>
  </si>
  <si>
    <t>BOD</t>
  </si>
  <si>
    <t>Bordeaux - Bordeaux</t>
  </si>
  <si>
    <t>BXS</t>
  </si>
  <si>
    <t>Borrego Springs</t>
  </si>
  <si>
    <t>BKK</t>
  </si>
  <si>
    <t>Bangkok</t>
  </si>
  <si>
    <t>BYK</t>
  </si>
  <si>
    <t>Bouake</t>
  </si>
  <si>
    <t>BOJ</t>
  </si>
  <si>
    <t>Bourgas/Burgas</t>
  </si>
  <si>
    <t>BOH</t>
  </si>
  <si>
    <t>Bournemouth</t>
  </si>
  <si>
    <t>ZBO</t>
  </si>
  <si>
    <t>Bowen</t>
  </si>
  <si>
    <t>BZN</t>
  </si>
  <si>
    <t>Bozeman</t>
  </si>
  <si>
    <t>BFD</t>
  </si>
  <si>
    <t>Bradford</t>
  </si>
  <si>
    <t>BRD</t>
  </si>
  <si>
    <t>Brainerd</t>
  </si>
  <si>
    <t>BMP</t>
  </si>
  <si>
    <t>Brampton Island</t>
  </si>
  <si>
    <t>BSB</t>
  </si>
  <si>
    <t>Brasilia - President Juscelino Kubitschek</t>
  </si>
  <si>
    <t>BTS</t>
  </si>
  <si>
    <t>Bratislava - M. R. Štefánik</t>
  </si>
  <si>
    <t>BZV</t>
  </si>
  <si>
    <t>Brazzaville - Maya-Maya</t>
  </si>
  <si>
    <t>BRE</t>
  </si>
  <si>
    <t>Flughafen Bremen</t>
  </si>
  <si>
    <t>VBS</t>
  </si>
  <si>
    <t>Brescia, Montichiari</t>
  </si>
  <si>
    <t>BES</t>
  </si>
  <si>
    <t>Brest</t>
  </si>
  <si>
    <t>BIV</t>
  </si>
  <si>
    <t>Bria</t>
  </si>
  <si>
    <t>BDR</t>
  </si>
  <si>
    <t>Bridgeport</t>
  </si>
  <si>
    <t>BGI</t>
  </si>
  <si>
    <t>Bridgetown - Grantley Adams</t>
  </si>
  <si>
    <t>BDS</t>
  </si>
  <si>
    <t>Brindisi</t>
  </si>
  <si>
    <t>BNE</t>
  </si>
  <si>
    <t>Brisbane</t>
  </si>
  <si>
    <t>BRS</t>
  </si>
  <si>
    <t>Bristol</t>
  </si>
  <si>
    <t>BNN</t>
  </si>
  <si>
    <t>Broennoeysund</t>
  </si>
  <si>
    <t>BHQ</t>
  </si>
  <si>
    <t>Broken Hill</t>
  </si>
  <si>
    <t>BKX</t>
  </si>
  <si>
    <t>Brookings</t>
  </si>
  <si>
    <t>BME</t>
  </si>
  <si>
    <t>Broome</t>
  </si>
  <si>
    <t>BQK</t>
  </si>
  <si>
    <t>Brunswick</t>
  </si>
  <si>
    <t>BRU</t>
  </si>
  <si>
    <t>Brussels - Brussels</t>
  </si>
  <si>
    <t>BGA</t>
  </si>
  <si>
    <t>Bucaramanga</t>
  </si>
  <si>
    <t>BUH</t>
  </si>
  <si>
    <t>Bucharest</t>
  </si>
  <si>
    <t>BLR</t>
  </si>
  <si>
    <t>Bangalore</t>
  </si>
  <si>
    <t>BUE</t>
  </si>
  <si>
    <t>Buenos Aires</t>
  </si>
  <si>
    <t>EZE</t>
  </si>
  <si>
    <t>Buenos Aires, Ezeiza</t>
  </si>
  <si>
    <t>AEP</t>
  </si>
  <si>
    <t>Buenos Aires, Jorge Newbery</t>
  </si>
  <si>
    <t>BFO</t>
  </si>
  <si>
    <t>Buffalo Range</t>
  </si>
  <si>
    <t>BUF</t>
  </si>
  <si>
    <t>Buffalo</t>
  </si>
  <si>
    <t>BJM</t>
  </si>
  <si>
    <t>Bujumbura - Bujumbura</t>
  </si>
  <si>
    <t>BUQ</t>
  </si>
  <si>
    <t>Bulawayo</t>
  </si>
  <si>
    <t>BHC</t>
  </si>
  <si>
    <t>Bullhead City</t>
  </si>
  <si>
    <t>BDB</t>
  </si>
  <si>
    <t>Bundaberg</t>
  </si>
  <si>
    <t>BUR</t>
  </si>
  <si>
    <t>Burbank</t>
  </si>
  <si>
    <t>BRL</t>
  </si>
  <si>
    <t>Burlington</t>
  </si>
  <si>
    <t>BTV</t>
  </si>
  <si>
    <t>BWT</t>
  </si>
  <si>
    <t>Burnie</t>
  </si>
  <si>
    <t>BTM</t>
  </si>
  <si>
    <t>Butte</t>
  </si>
  <si>
    <t>CAB</t>
  </si>
  <si>
    <t>Cabinda</t>
  </si>
  <si>
    <t>CAG</t>
  </si>
  <si>
    <t>Cagliari</t>
  </si>
  <si>
    <t>CNS</t>
  </si>
  <si>
    <t>Cairns</t>
  </si>
  <si>
    <t>CJC</t>
  </si>
  <si>
    <t>Calama - El Loa</t>
  </si>
  <si>
    <t>YYC</t>
  </si>
  <si>
    <t>Calgary - Calgary</t>
  </si>
  <si>
    <t>CLO</t>
  </si>
  <si>
    <t>Cali</t>
  </si>
  <si>
    <t>CLY</t>
  </si>
  <si>
    <t>Calvi</t>
  </si>
  <si>
    <t>YCB</t>
  </si>
  <si>
    <t>Cambridge Bay</t>
  </si>
  <si>
    <t>CBG</t>
  </si>
  <si>
    <t>Cambrigde</t>
  </si>
  <si>
    <t>CAL</t>
  </si>
  <si>
    <t>Campbeltown</t>
  </si>
  <si>
    <t>CGR</t>
  </si>
  <si>
    <t>Campo Grande</t>
  </si>
  <si>
    <t>CBR</t>
  </si>
  <si>
    <t>Canberra - Canberra</t>
  </si>
  <si>
    <t>CUN</t>
  </si>
  <si>
    <t>Cancun</t>
  </si>
  <si>
    <t>CIW</t>
  </si>
  <si>
    <t>Canouan</t>
  </si>
  <si>
    <t>CPT</t>
  </si>
  <si>
    <t>Cape Town</t>
  </si>
  <si>
    <t>CCS</t>
  </si>
  <si>
    <t>Caracas - Simón Bolívar</t>
  </si>
  <si>
    <t>CWL</t>
  </si>
  <si>
    <t>Cardiff - Cardiff</t>
  </si>
  <si>
    <t>CLD</t>
  </si>
  <si>
    <t>Carlsbad</t>
  </si>
  <si>
    <t>CVQ</t>
  </si>
  <si>
    <t>Carnarvon</t>
  </si>
  <si>
    <t>CRF</t>
  </si>
  <si>
    <t>Carnot</t>
  </si>
  <si>
    <t>CSN</t>
  </si>
  <si>
    <t>Carson City NV</t>
  </si>
  <si>
    <t>LRM</t>
  </si>
  <si>
    <t>Casa de Campo/La Romana</t>
  </si>
  <si>
    <t>CAS</t>
  </si>
  <si>
    <t>Casablanca</t>
  </si>
  <si>
    <t>CMN</t>
  </si>
  <si>
    <t>Casablanca, Mohamed V</t>
  </si>
  <si>
    <t>CSI</t>
  </si>
  <si>
    <t>Casino</t>
  </si>
  <si>
    <t>CPR</t>
  </si>
  <si>
    <t>Casper</t>
  </si>
  <si>
    <t>CST</t>
  </si>
  <si>
    <t>Castaway</t>
  </si>
  <si>
    <t>CTG</t>
  </si>
  <si>
    <t>Cartagena - Rafael Núñez</t>
  </si>
  <si>
    <t>SLU</t>
  </si>
  <si>
    <t>Castries - George F. L. Charles</t>
  </si>
  <si>
    <t>CTA</t>
  </si>
  <si>
    <t>Catania</t>
  </si>
  <si>
    <t>CAY</t>
  </si>
  <si>
    <t>Cayenne - Cayenne-Rochambeau</t>
  </si>
  <si>
    <t>CBU</t>
  </si>
  <si>
    <t>Cebu</t>
  </si>
  <si>
    <t>CDC</t>
  </si>
  <si>
    <t>Cedar City</t>
  </si>
  <si>
    <t>CID</t>
  </si>
  <si>
    <t>Cedar Rapids</t>
  </si>
  <si>
    <t>CED</t>
  </si>
  <si>
    <t>Ceduna</t>
  </si>
  <si>
    <t>CES</t>
  </si>
  <si>
    <t>Cessnock</t>
  </si>
  <si>
    <t>KHV</t>
  </si>
  <si>
    <t>Chabarovsk Khabarovsk</t>
  </si>
  <si>
    <t>CMF</t>
  </si>
  <si>
    <t>Chambery</t>
  </si>
  <si>
    <t>CMI</t>
  </si>
  <si>
    <t>Champaign</t>
  </si>
  <si>
    <t>CGQ</t>
  </si>
  <si>
    <t>Changchun</t>
  </si>
  <si>
    <t>CHQ</t>
  </si>
  <si>
    <t>Chania</t>
  </si>
  <si>
    <t>CHG</t>
  </si>
  <si>
    <t>Chaoyang, Beijing - Chaoyang</t>
  </si>
  <si>
    <t>CHS</t>
  </si>
  <si>
    <t>Charleston</t>
  </si>
  <si>
    <t>CRW</t>
  </si>
  <si>
    <t>Charleston WV - Yeager</t>
  </si>
  <si>
    <t>CLT</t>
  </si>
  <si>
    <t>Charlotte</t>
  </si>
  <si>
    <t>CHO</t>
  </si>
  <si>
    <t>Charlottesville</t>
  </si>
  <si>
    <t>CXT</t>
  </si>
  <si>
    <t>Charters Towers</t>
  </si>
  <si>
    <t>CHA</t>
  </si>
  <si>
    <t>Chattanooga</t>
  </si>
  <si>
    <t>CTU</t>
  </si>
  <si>
    <t>Chengdu - Shuangliu</t>
  </si>
  <si>
    <t>CYS</t>
  </si>
  <si>
    <t>Cheyenne WY - Cheyenne Regional</t>
  </si>
  <si>
    <t>CNX</t>
  </si>
  <si>
    <t>Chiang Mai - Chiang Mai</t>
  </si>
  <si>
    <t>QCB</t>
  </si>
  <si>
    <t>Chiba City</t>
  </si>
  <si>
    <t>MDW</t>
  </si>
  <si>
    <t>Chicago (Midway)</t>
  </si>
  <si>
    <t>ORD</t>
  </si>
  <si>
    <t>Chicago (O'Hare)</t>
  </si>
  <si>
    <t>CHI</t>
  </si>
  <si>
    <t>Chicago</t>
  </si>
  <si>
    <t>CZA</t>
  </si>
  <si>
    <t>Chichen Itza</t>
  </si>
  <si>
    <t>CIC</t>
  </si>
  <si>
    <t>Chico</t>
  </si>
  <si>
    <t>CUU</t>
  </si>
  <si>
    <t>Chihuahua, Gen Fierro Villalobos</t>
  </si>
  <si>
    <t>JKH</t>
  </si>
  <si>
    <t>Chios</t>
  </si>
  <si>
    <t>CIP</t>
  </si>
  <si>
    <t>Chipata</t>
  </si>
  <si>
    <t>KIV</t>
  </si>
  <si>
    <t>Chisinau - Chisinau</t>
  </si>
  <si>
    <t>HTA</t>
  </si>
  <si>
    <t>Chita Tschita</t>
  </si>
  <si>
    <t>CTS</t>
  </si>
  <si>
    <t>Chitose</t>
  </si>
  <si>
    <t>CJL</t>
  </si>
  <si>
    <t>Chitral</t>
  </si>
  <si>
    <t>CGP</t>
  </si>
  <si>
    <t>Chittagong</t>
  </si>
  <si>
    <t>CKG</t>
  </si>
  <si>
    <t>Chongqing - Jiangbei</t>
  </si>
  <si>
    <t>CHC</t>
  </si>
  <si>
    <t>Christchurch</t>
  </si>
  <si>
    <t>CXI</t>
  </si>
  <si>
    <t>Christmas Line</t>
  </si>
  <si>
    <t>CCZ</t>
  </si>
  <si>
    <t>Chub Cay</t>
  </si>
  <si>
    <t>YYQ</t>
  </si>
  <si>
    <t>Churchill</t>
  </si>
  <si>
    <t>CFG</t>
  </si>
  <si>
    <t>Cienfuegos</t>
  </si>
  <si>
    <t>CVG</t>
  </si>
  <si>
    <t>Cincinnati OH - Cincinnati/Northern Kentucky</t>
  </si>
  <si>
    <t>CME</t>
  </si>
  <si>
    <t>Ciudad Del Carmen</t>
  </si>
  <si>
    <t>CGU</t>
  </si>
  <si>
    <t>Ciudad Guayana</t>
  </si>
  <si>
    <t>CJS</t>
  </si>
  <si>
    <t>Ciudad Juarez</t>
  </si>
  <si>
    <t>CEN</t>
  </si>
  <si>
    <t>Ciudad Obregon</t>
  </si>
  <si>
    <t>CVM</t>
  </si>
  <si>
    <t>Ciudad Victoria</t>
  </si>
  <si>
    <t>CKB</t>
  </si>
  <si>
    <t>Clarksburg</t>
  </si>
  <si>
    <t>CMQ</t>
  </si>
  <si>
    <t>Clermont</t>
  </si>
  <si>
    <t>CFE</t>
  </si>
  <si>
    <t>Clermont Ferrand</t>
  </si>
  <si>
    <t>BKL</t>
  </si>
  <si>
    <t>Cleveland OH , Burke Lakefront</t>
  </si>
  <si>
    <t>CLE</t>
  </si>
  <si>
    <t>Cleveland OH , Hopkins</t>
  </si>
  <si>
    <t>CBB</t>
  </si>
  <si>
    <t>Cochabamba</t>
  </si>
  <si>
    <t>COD</t>
  </si>
  <si>
    <t>Cody/Powell/Yellowstone</t>
  </si>
  <si>
    <t>KCC</t>
  </si>
  <si>
    <t>Coffmann Cove</t>
  </si>
  <si>
    <t>CFS</t>
  </si>
  <si>
    <t>Coffs Harbour</t>
  </si>
  <si>
    <t>CLQ</t>
  </si>
  <si>
    <t>Colima</t>
  </si>
  <si>
    <t>CLL</t>
  </si>
  <si>
    <t>College Station/Bryan</t>
  </si>
  <si>
    <t>KCE</t>
  </si>
  <si>
    <t>Collinsville</t>
  </si>
  <si>
    <t>CGN</t>
  </si>
  <si>
    <t>Cologne - Cologne Flughafen Köln/Bonn</t>
  </si>
  <si>
    <t>BOM</t>
  </si>
  <si>
    <t>Mumbai</t>
  </si>
  <si>
    <t>COS</t>
  </si>
  <si>
    <t>Colorado Springs</t>
  </si>
  <si>
    <t>CAE</t>
  </si>
  <si>
    <t>Columbia SC - Columbia Metropolitan</t>
  </si>
  <si>
    <t>CSG</t>
  </si>
  <si>
    <t>Columbus</t>
  </si>
  <si>
    <t>CMH</t>
  </si>
  <si>
    <t>Columbus OH - Port Columbus</t>
  </si>
  <si>
    <t>CKY</t>
  </si>
  <si>
    <t>Conakry - Conakry</t>
  </si>
  <si>
    <t>CCR</t>
  </si>
  <si>
    <t>Concord CA - Concord Municipal</t>
  </si>
  <si>
    <t>CZL</t>
  </si>
  <si>
    <t>Constantine</t>
  </si>
  <si>
    <t>CND</t>
  </si>
  <si>
    <t>Constanta Constanza - Constanta</t>
  </si>
  <si>
    <t>CPD</t>
  </si>
  <si>
    <t>Coober Pedy</t>
  </si>
  <si>
    <t>CTN</t>
  </si>
  <si>
    <t>Cooktown</t>
  </si>
  <si>
    <t>OOM</t>
  </si>
  <si>
    <t>Cooma</t>
  </si>
  <si>
    <t>CPH</t>
  </si>
  <si>
    <t>Copenhagen - Copenhagen</t>
  </si>
  <si>
    <t>COR</t>
  </si>
  <si>
    <t>Cordoba</t>
  </si>
  <si>
    <t>ODB</t>
  </si>
  <si>
    <t>CDV</t>
  </si>
  <si>
    <t>Cordova AK</t>
  </si>
  <si>
    <t>CFU</t>
  </si>
  <si>
    <t>Corfu</t>
  </si>
  <si>
    <t>ORK</t>
  </si>
  <si>
    <t>Cork</t>
  </si>
  <si>
    <t>CRP</t>
  </si>
  <si>
    <t>Corpus Christi</t>
  </si>
  <si>
    <t>COO</t>
  </si>
  <si>
    <t>Cotonou - Cotonou Cadjehoun</t>
  </si>
  <si>
    <t>CVT</t>
  </si>
  <si>
    <t>Coventry - Baginton</t>
  </si>
  <si>
    <t>CZM</t>
  </si>
  <si>
    <t>Cozmel</t>
  </si>
  <si>
    <t>CGA</t>
  </si>
  <si>
    <t>Craig AK</t>
  </si>
  <si>
    <t>CEC</t>
  </si>
  <si>
    <t>Crescent City</t>
  </si>
  <si>
    <t>CGB</t>
  </si>
  <si>
    <t>Cuiaba - Marechal Rondon</t>
  </si>
  <si>
    <t>CUL</t>
  </si>
  <si>
    <t>Culiacan</t>
  </si>
  <si>
    <t>CUR</t>
  </si>
  <si>
    <t>Curacao - Curaçao</t>
  </si>
  <si>
    <t>CWB</t>
  </si>
  <si>
    <t>Curitiba - Afonso Pena</t>
  </si>
  <si>
    <t>CYU</t>
  </si>
  <si>
    <t>Cuyo</t>
  </si>
  <si>
    <t>DLM</t>
  </si>
  <si>
    <t>Dalaman</t>
  </si>
  <si>
    <t>DBY</t>
  </si>
  <si>
    <t>Dalby</t>
  </si>
  <si>
    <t>DLC</t>
  </si>
  <si>
    <t>Dalian - Zhoushuizi</t>
  </si>
  <si>
    <t>DAL</t>
  </si>
  <si>
    <t>Dallas TX , Love Field</t>
  </si>
  <si>
    <t>DFW</t>
  </si>
  <si>
    <t>Dallas</t>
  </si>
  <si>
    <t>DJO</t>
  </si>
  <si>
    <t>Daloa</t>
  </si>
  <si>
    <t>DAM</t>
  </si>
  <si>
    <t>Damascus,</t>
  </si>
  <si>
    <t>BOS</t>
  </si>
  <si>
    <t>Boston MA - General Edward Lawrence Logan</t>
  </si>
  <si>
    <t>DAN</t>
  </si>
  <si>
    <t>Danville</t>
  </si>
  <si>
    <t>DRW</t>
  </si>
  <si>
    <t>Darwin</t>
  </si>
  <si>
    <t>DDI</t>
  </si>
  <si>
    <t>Daydream Island</t>
  </si>
  <si>
    <t>DAY</t>
  </si>
  <si>
    <t>Dayton</t>
  </si>
  <si>
    <t>DAB</t>
  </si>
  <si>
    <t>Daytona Beach</t>
  </si>
  <si>
    <t>DEC</t>
  </si>
  <si>
    <t>Decatur</t>
  </si>
  <si>
    <t>YDF</t>
  </si>
  <si>
    <t>Deer Lake/Corner Brook</t>
  </si>
  <si>
    <t>HAG</t>
  </si>
  <si>
    <t>Den Haag The Hague</t>
  </si>
  <si>
    <t>DNZ</t>
  </si>
  <si>
    <t>Denizli</t>
  </si>
  <si>
    <t>DPS</t>
  </si>
  <si>
    <t>Denpasar</t>
  </si>
  <si>
    <t>DEN</t>
  </si>
  <si>
    <t>Denver CO - Denver</t>
  </si>
  <si>
    <t>DSK</t>
  </si>
  <si>
    <t>Dera Ismail Khan D. I. Khan - Dera Ismail Khan</t>
  </si>
  <si>
    <t>DRB</t>
  </si>
  <si>
    <t>Derby</t>
  </si>
  <si>
    <t>LDY</t>
  </si>
  <si>
    <t>Derry Londonderry</t>
  </si>
  <si>
    <t>DSM</t>
  </si>
  <si>
    <t>Des Moines IA - Des Moines</t>
  </si>
  <si>
    <t>DET</t>
  </si>
  <si>
    <t>Detroit MI , Coleman A. Young Municipal</t>
  </si>
  <si>
    <t>DTW</t>
  </si>
  <si>
    <t>Detroit MI , Wayne County</t>
  </si>
  <si>
    <t>DTT</t>
  </si>
  <si>
    <t>Detroit MI , Metropolitan Area</t>
  </si>
  <si>
    <t>DVL</t>
  </si>
  <si>
    <t>Devils Lake</t>
  </si>
  <si>
    <t>DPO</t>
  </si>
  <si>
    <t>Devonport</t>
  </si>
  <si>
    <t>DHA</t>
  </si>
  <si>
    <t>Dhahran</t>
  </si>
  <si>
    <t>DAC</t>
  </si>
  <si>
    <t>Dhaka - Zia</t>
  </si>
  <si>
    <t>DIL</t>
  </si>
  <si>
    <t>Dili - Nicolau Lobato</t>
  </si>
  <si>
    <t>DLG</t>
  </si>
  <si>
    <t>Dillingham</t>
  </si>
  <si>
    <t>DNR</t>
  </si>
  <si>
    <t>Dinard</t>
  </si>
  <si>
    <t>DLP</t>
  </si>
  <si>
    <t>Disneyland Paris</t>
  </si>
  <si>
    <t>DJE</t>
  </si>
  <si>
    <t>Djerba</t>
  </si>
  <si>
    <t>JIB</t>
  </si>
  <si>
    <t>Ambouli</t>
  </si>
  <si>
    <t>DOD</t>
  </si>
  <si>
    <t>Dodoma</t>
  </si>
  <si>
    <t>BSR</t>
  </si>
  <si>
    <t>Basra</t>
  </si>
  <si>
    <t>DCS</t>
  </si>
  <si>
    <t>Doncaster, Robin Hood</t>
  </si>
  <si>
    <t>CFN</t>
  </si>
  <si>
    <t>Donegal Carrickfin</t>
  </si>
  <si>
    <t>DGM</t>
  </si>
  <si>
    <t>Dongguan</t>
  </si>
  <si>
    <t>DTM</t>
  </si>
  <si>
    <t>Dortmund</t>
  </si>
  <si>
    <t>DHN</t>
  </si>
  <si>
    <t>Dothan</t>
  </si>
  <si>
    <t>DLA</t>
  </si>
  <si>
    <t>Douala</t>
  </si>
  <si>
    <t>DRS</t>
  </si>
  <si>
    <t>Dresden</t>
  </si>
  <si>
    <t>DBO</t>
  </si>
  <si>
    <t>Dubbo</t>
  </si>
  <si>
    <t>DUB</t>
  </si>
  <si>
    <t>Dublin</t>
  </si>
  <si>
    <t>DUJ</t>
  </si>
  <si>
    <t>Dubois</t>
  </si>
  <si>
    <t>DBV</t>
  </si>
  <si>
    <t>Dubrovnik</t>
  </si>
  <si>
    <t>DBQ</t>
  </si>
  <si>
    <t>Dubuque</t>
  </si>
  <si>
    <t>DUS</t>
  </si>
  <si>
    <t>Düsseldorf</t>
  </si>
  <si>
    <t>DLH</t>
  </si>
  <si>
    <t>Duluth</t>
  </si>
  <si>
    <t>DND</t>
  </si>
  <si>
    <t>Dundee</t>
  </si>
  <si>
    <t>DUD</t>
  </si>
  <si>
    <t>Dunedin</t>
  </si>
  <si>
    <t>DKI</t>
  </si>
  <si>
    <t>Dunk Iceland</t>
  </si>
  <si>
    <t>DRO</t>
  </si>
  <si>
    <t>Durango</t>
  </si>
  <si>
    <t>DUR</t>
  </si>
  <si>
    <t>Durban</t>
  </si>
  <si>
    <t>DYU</t>
  </si>
  <si>
    <t>Dushanbe</t>
  </si>
  <si>
    <t>DUT</t>
  </si>
  <si>
    <t>Dutch Harbor</t>
  </si>
  <si>
    <t>DYA</t>
  </si>
  <si>
    <t>Dysart</t>
  </si>
  <si>
    <t>DZA</t>
  </si>
  <si>
    <t>Dzaoudzi</t>
  </si>
  <si>
    <t>ELS</t>
  </si>
  <si>
    <t>East London</t>
  </si>
  <si>
    <t>IPC</t>
  </si>
  <si>
    <t>Easter Island</t>
  </si>
  <si>
    <t>EAU</t>
  </si>
  <si>
    <t>Eau Clarie WI</t>
  </si>
  <si>
    <t>EDI</t>
  </si>
  <si>
    <t>Edinburgh - BAA Edinburgh</t>
  </si>
  <si>
    <t>YEA</t>
  </si>
  <si>
    <t>Edmonton</t>
  </si>
  <si>
    <t>YEG</t>
  </si>
  <si>
    <t>Edmonton,</t>
  </si>
  <si>
    <t>YXD</t>
  </si>
  <si>
    <t>Edmonton, Municipal</t>
  </si>
  <si>
    <t>EGS</t>
  </si>
  <si>
    <t>Egilsstadir</t>
  </si>
  <si>
    <t>EIN</t>
  </si>
  <si>
    <t>Eindhoven</t>
  </si>
  <si>
    <t>AZS</t>
  </si>
  <si>
    <t>Elazig</t>
  </si>
  <si>
    <t>EBA</t>
  </si>
  <si>
    <t>Elba Island, Marina Di Campo</t>
  </si>
  <si>
    <t>ETH</t>
  </si>
  <si>
    <t>Elat</t>
  </si>
  <si>
    <t>VDA</t>
  </si>
  <si>
    <t>Elat, Ovula</t>
  </si>
  <si>
    <t>EKI</t>
  </si>
  <si>
    <t>Elkhart IN</t>
  </si>
  <si>
    <t>EKO</t>
  </si>
  <si>
    <t>Elko NV</t>
  </si>
  <si>
    <t>ELL</t>
  </si>
  <si>
    <t>Ellisras</t>
  </si>
  <si>
    <t>EMY</t>
  </si>
  <si>
    <t>El Minya</t>
  </si>
  <si>
    <t>ELM</t>
  </si>
  <si>
    <t>Elmira NY</t>
  </si>
  <si>
    <t>ELP</t>
  </si>
  <si>
    <t>El Paso TX - El Paso</t>
  </si>
  <si>
    <t>ELY</t>
  </si>
  <si>
    <t>Ely NV</t>
  </si>
  <si>
    <t>EDR</t>
  </si>
  <si>
    <t>Emerald</t>
  </si>
  <si>
    <t>EMD</t>
  </si>
  <si>
    <t>ENF</t>
  </si>
  <si>
    <t>Enontekioe</t>
  </si>
  <si>
    <t>EBB</t>
  </si>
  <si>
    <t>Entebbe - Entebbe</t>
  </si>
  <si>
    <t>ERF</t>
  </si>
  <si>
    <t>Erfurt - Erfurt Flughafen Erfurt</t>
  </si>
  <si>
    <t>ERI</t>
  </si>
  <si>
    <t>Erie PA</t>
  </si>
  <si>
    <t>EVN</t>
  </si>
  <si>
    <t>Eriwan Yerevan, Jerevan</t>
  </si>
  <si>
    <t>ERC</t>
  </si>
  <si>
    <t>Erzincan</t>
  </si>
  <si>
    <t>ERZ</t>
  </si>
  <si>
    <t>Erzurum</t>
  </si>
  <si>
    <t>EBJ</t>
  </si>
  <si>
    <t>Esbjerg</t>
  </si>
  <si>
    <t>ESC</t>
  </si>
  <si>
    <t>Escabana MI</t>
  </si>
  <si>
    <t>EPR</t>
  </si>
  <si>
    <t>Esperance</t>
  </si>
  <si>
    <t>EUG</t>
  </si>
  <si>
    <t>Eugene OR</t>
  </si>
  <si>
    <t>ACV</t>
  </si>
  <si>
    <t>Eureka CA</t>
  </si>
  <si>
    <t>EVV</t>
  </si>
  <si>
    <t>Evansville IN</t>
  </si>
  <si>
    <t>EVE</t>
  </si>
  <si>
    <t>Evenes</t>
  </si>
  <si>
    <t>EXT</t>
  </si>
  <si>
    <t>Exeter</t>
  </si>
  <si>
    <t>FAI</t>
  </si>
  <si>
    <t>Fairbanks AK</t>
  </si>
  <si>
    <t>FIE</t>
  </si>
  <si>
    <t>Fair Isle Shetland</t>
  </si>
  <si>
    <t>LYP</t>
  </si>
  <si>
    <t>Faisalabad</t>
  </si>
  <si>
    <t>FAR</t>
  </si>
  <si>
    <t>Fargo ND MN</t>
  </si>
  <si>
    <t>FMN</t>
  </si>
  <si>
    <t>Farmington NM</t>
  </si>
  <si>
    <t>FAO</t>
  </si>
  <si>
    <t>Faro</t>
  </si>
  <si>
    <t>FAE</t>
  </si>
  <si>
    <t>Faroer - Vágar</t>
  </si>
  <si>
    <t>FYV</t>
  </si>
  <si>
    <t>Fayetteville AR</t>
  </si>
  <si>
    <t>FAY</t>
  </si>
  <si>
    <t>Fayetteville/Ft. Bragg NC</t>
  </si>
  <si>
    <t>FEZ</t>
  </si>
  <si>
    <t>Fes</t>
  </si>
  <si>
    <t>FSC</t>
  </si>
  <si>
    <t>Figari</t>
  </si>
  <si>
    <t>FLG</t>
  </si>
  <si>
    <t>Flagstaff AZ</t>
  </si>
  <si>
    <t>YFO</t>
  </si>
  <si>
    <t>Flin Flon</t>
  </si>
  <si>
    <t>FNT</t>
  </si>
  <si>
    <t>Flint MI</t>
  </si>
  <si>
    <t>FLR</t>
  </si>
  <si>
    <t>Florence Firenze - Peretola</t>
  </si>
  <si>
    <t>FLO</t>
  </si>
  <si>
    <t>Florence SC</t>
  </si>
  <si>
    <t>FLN</t>
  </si>
  <si>
    <t>Florianopolis</t>
  </si>
  <si>
    <t>FRO</t>
  </si>
  <si>
    <t>Floro</t>
  </si>
  <si>
    <t>YFA</t>
  </si>
  <si>
    <t>Fort Albert</t>
  </si>
  <si>
    <t>FOR</t>
  </si>
  <si>
    <t>Fortaleza - Pinto Martins</t>
  </si>
  <si>
    <t>FDF</t>
  </si>
  <si>
    <t>Fort de France - Martinique Aimé Césaire</t>
  </si>
  <si>
    <t>FOD</t>
  </si>
  <si>
    <t>Fort Dodge IA</t>
  </si>
  <si>
    <t>FHU</t>
  </si>
  <si>
    <t>Fort Huachuca/Sierra Vista AZ</t>
  </si>
  <si>
    <t>FLL</t>
  </si>
  <si>
    <t>Fort Lauderdale/Hollywood FL</t>
  </si>
  <si>
    <t>YMM</t>
  </si>
  <si>
    <t>Fort McMurray</t>
  </si>
  <si>
    <t>FMY</t>
  </si>
  <si>
    <t>Fort Myers, Metropolitan Area FL</t>
  </si>
  <si>
    <t>RSW</t>
  </si>
  <si>
    <t>Fort Myers, Southwest Florida Reg FL</t>
  </si>
  <si>
    <t>FRI</t>
  </si>
  <si>
    <t>Fort Riley KS - Marshall AAF</t>
  </si>
  <si>
    <t>YSM</t>
  </si>
  <si>
    <t>Fort Smith</t>
  </si>
  <si>
    <t>FSM</t>
  </si>
  <si>
    <t>Fort Smith AR</t>
  </si>
  <si>
    <t>YXJ</t>
  </si>
  <si>
    <t>Fort St. John</t>
  </si>
  <si>
    <t>VPS</t>
  </si>
  <si>
    <t>Fort Walton Beach FL</t>
  </si>
  <si>
    <t>FWA</t>
  </si>
  <si>
    <t>Fort Wayne IN</t>
  </si>
  <si>
    <t>FOU</t>
  </si>
  <si>
    <t>Foula Shetland</t>
  </si>
  <si>
    <t>FRW</t>
  </si>
  <si>
    <t>Francistown</t>
  </si>
  <si>
    <t>FRA</t>
  </si>
  <si>
    <t>Frankfurt/Main - Frankfurt Rhein-Main-Flughafen</t>
  </si>
  <si>
    <t>HHN</t>
  </si>
  <si>
    <t>Frankfurt/Hahn</t>
  </si>
  <si>
    <t>FKL</t>
  </si>
  <si>
    <t>Franklin</t>
  </si>
  <si>
    <t>YFC</t>
  </si>
  <si>
    <t>Fredericton</t>
  </si>
  <si>
    <t>FPO</t>
  </si>
  <si>
    <t>Freeport - Grand Bahama</t>
  </si>
  <si>
    <t>FNA</t>
  </si>
  <si>
    <t>Freetown - Freetown-Lungi</t>
  </si>
  <si>
    <t>FRJ</t>
  </si>
  <si>
    <t>Frejus</t>
  </si>
  <si>
    <t>FAT</t>
  </si>
  <si>
    <t>Fresno CA</t>
  </si>
  <si>
    <t>FDH</t>
  </si>
  <si>
    <t>Friedrichshafen - Bodensee- Friedrichshafen</t>
  </si>
  <si>
    <t>FUE</t>
  </si>
  <si>
    <t>Fuerteventura</t>
  </si>
  <si>
    <t>FUK</t>
  </si>
  <si>
    <t>Fukuoka</t>
  </si>
  <si>
    <t>FKS</t>
  </si>
  <si>
    <t>Fukushima - Fukushima</t>
  </si>
  <si>
    <t>FNC</t>
  </si>
  <si>
    <t>Funchal</t>
  </si>
  <si>
    <t>FUT</t>
  </si>
  <si>
    <t>Futuna</t>
  </si>
  <si>
    <t>GBE</t>
  </si>
  <si>
    <t>Gaborone - Sir Seretse Khama</t>
  </si>
  <si>
    <t>GAD</t>
  </si>
  <si>
    <t>Gadsden AL</t>
  </si>
  <si>
    <t>GNV</t>
  </si>
  <si>
    <t>Gainesville FL</t>
  </si>
  <si>
    <t>GWY</t>
  </si>
  <si>
    <t>Galway</t>
  </si>
  <si>
    <t>YQX</t>
  </si>
  <si>
    <t>Gander</t>
  </si>
  <si>
    <t>GOU</t>
  </si>
  <si>
    <t>Garoua</t>
  </si>
  <si>
    <t>GZA</t>
  </si>
  <si>
    <t>Gaza City - Gaza</t>
  </si>
  <si>
    <t>GZT</t>
  </si>
  <si>
    <t>Gaziantep</t>
  </si>
  <si>
    <t>GDN</t>
  </si>
  <si>
    <t>Gdansk</t>
  </si>
  <si>
    <t>GEX</t>
  </si>
  <si>
    <t>Geelong</t>
  </si>
  <si>
    <t>GVA</t>
  </si>
  <si>
    <t>Geneva - Geneva-Cointrin</t>
  </si>
  <si>
    <t>GOA</t>
  </si>
  <si>
    <t>Genoa</t>
  </si>
  <si>
    <t>GRJ</t>
  </si>
  <si>
    <t>George</t>
  </si>
  <si>
    <t>GEO</t>
  </si>
  <si>
    <t>Georgetown - Cheddi Jagan</t>
  </si>
  <si>
    <t>GET</t>
  </si>
  <si>
    <t>Geraldton</t>
  </si>
  <si>
    <t>GRO</t>
  </si>
  <si>
    <t>Gerona</t>
  </si>
  <si>
    <t>GNE</t>
  </si>
  <si>
    <t>Ghent Gent</t>
  </si>
  <si>
    <t>GIB</t>
  </si>
  <si>
    <t>Gibraltar</t>
  </si>
  <si>
    <t>GCC</t>
  </si>
  <si>
    <t>Gilette WY</t>
  </si>
  <si>
    <t>GIL</t>
  </si>
  <si>
    <t>Gilgit</t>
  </si>
  <si>
    <t>YGX</t>
  </si>
  <si>
    <t>Gillam</t>
  </si>
  <si>
    <t>GLT</t>
  </si>
  <si>
    <t>Gladstone</t>
  </si>
  <si>
    <t>PIK</t>
  </si>
  <si>
    <t>Glasgow, Prestwick</t>
  </si>
  <si>
    <t>GLA</t>
  </si>
  <si>
    <t>Glasgow</t>
  </si>
  <si>
    <t>GGW</t>
  </si>
  <si>
    <t>Glasgow MT</t>
  </si>
  <si>
    <t>GDV</t>
  </si>
  <si>
    <t>Glendive MT</t>
  </si>
  <si>
    <t>GYN</t>
  </si>
  <si>
    <t>Goiania, Santa Genoveva</t>
  </si>
  <si>
    <t>OOL</t>
  </si>
  <si>
    <t>Gold Coast</t>
  </si>
  <si>
    <t>GOO</t>
  </si>
  <si>
    <t>Goondiwindi</t>
  </si>
  <si>
    <t>YYR</t>
  </si>
  <si>
    <t>Goose Bay</t>
  </si>
  <si>
    <t>GOZ</t>
  </si>
  <si>
    <t>Gorna</t>
  </si>
  <si>
    <t>GOT</t>
  </si>
  <si>
    <t>Gothenburg Göteborg - Landvetter</t>
  </si>
  <si>
    <t>GOV</t>
  </si>
  <si>
    <t>Gove Nhulunbuy</t>
  </si>
  <si>
    <t>GHB</t>
  </si>
  <si>
    <t>Govenors Harbour</t>
  </si>
  <si>
    <t>GRX</t>
  </si>
  <si>
    <t>Granada</t>
  </si>
  <si>
    <t>GBI</t>
  </si>
  <si>
    <t>Grand Bahama</t>
  </si>
  <si>
    <t>GCN</t>
  </si>
  <si>
    <t>Grand Canyon AZ</t>
  </si>
  <si>
    <t>GCM</t>
  </si>
  <si>
    <t>Grand Cayman - Owen Roberts</t>
  </si>
  <si>
    <t>GFK</t>
  </si>
  <si>
    <t>Grand Forks ND</t>
  </si>
  <si>
    <t>GJT</t>
  </si>
  <si>
    <t>Grand Junction CO</t>
  </si>
  <si>
    <t>GRR</t>
  </si>
  <si>
    <t>Grand Rapids MI</t>
  </si>
  <si>
    <t>GPZ</t>
  </si>
  <si>
    <t>Grand Rapids MN</t>
  </si>
  <si>
    <t>GRZ</t>
  </si>
  <si>
    <t>Graz</t>
  </si>
  <si>
    <t>GTF</t>
  </si>
  <si>
    <t>Great Falls MT</t>
  </si>
  <si>
    <t>GKL</t>
  </si>
  <si>
    <t>Great Keppel Island</t>
  </si>
  <si>
    <t>GRB</t>
  </si>
  <si>
    <t>Green Bay WI</t>
  </si>
  <si>
    <t>LWB</t>
  </si>
  <si>
    <t>Greenbrier/Lewisburg WV</t>
  </si>
  <si>
    <t>GSO</t>
  </si>
  <si>
    <t>Greensboro/Winston Salem NC</t>
  </si>
  <si>
    <t>GLH</t>
  </si>
  <si>
    <t>Greenville MS</t>
  </si>
  <si>
    <t>PGV</t>
  </si>
  <si>
    <t>Greenville NC</t>
  </si>
  <si>
    <t>GSP</t>
  </si>
  <si>
    <t>Greenville/Spartanburg SC</t>
  </si>
  <si>
    <t>GND</t>
  </si>
  <si>
    <t>Grenada - Point Salines also Maurice Bishop</t>
  </si>
  <si>
    <t>GNB</t>
  </si>
  <si>
    <t>Grenoble</t>
  </si>
  <si>
    <t>GFF</t>
  </si>
  <si>
    <t>Griffith</t>
  </si>
  <si>
    <t>GRQ</t>
  </si>
  <si>
    <t>Groningen - Eelde</t>
  </si>
  <si>
    <t>GTE</t>
  </si>
  <si>
    <t>Groote Eylandt - Alyangula</t>
  </si>
  <si>
    <t>GON</t>
  </si>
  <si>
    <t>Groton/New London CT</t>
  </si>
  <si>
    <t>GDL</t>
  </si>
  <si>
    <t>Guadalajara</t>
  </si>
  <si>
    <t>GSI</t>
  </si>
  <si>
    <t>Guadalcanal</t>
  </si>
  <si>
    <t>GUM</t>
  </si>
  <si>
    <t>Guam</t>
  </si>
  <si>
    <t>CAN</t>
  </si>
  <si>
    <t>Guangzhou Canton - Baiyun</t>
  </si>
  <si>
    <t>GRU</t>
  </si>
  <si>
    <t>Sao Paulo - Guarulhos</t>
  </si>
  <si>
    <t>GUA</t>
  </si>
  <si>
    <t>Guatemala City - La Aurora</t>
  </si>
  <si>
    <t>GYE</t>
  </si>
  <si>
    <t>Guayaquil - Simon Bolivar</t>
  </si>
  <si>
    <t>GCI</t>
  </si>
  <si>
    <t>Guernsey</t>
  </si>
  <si>
    <t>GTI</t>
  </si>
  <si>
    <t>Guettin</t>
  </si>
  <si>
    <t>GPT</t>
  </si>
  <si>
    <t>Gulfport/Biloxi MS</t>
  </si>
  <si>
    <t>KWL</t>
  </si>
  <si>
    <t>Guilin - Liangjiang</t>
  </si>
  <si>
    <t>ULU</t>
  </si>
  <si>
    <t>Gulu</t>
  </si>
  <si>
    <t>GUC</t>
  </si>
  <si>
    <t>Gunnison/Crested Butte CO</t>
  </si>
  <si>
    <t>GWD</t>
  </si>
  <si>
    <t>Gwadar</t>
  </si>
  <si>
    <t>GWE</t>
  </si>
  <si>
    <t>Gweru</t>
  </si>
  <si>
    <t>GYP</t>
  </si>
  <si>
    <t>Gympie</t>
  </si>
  <si>
    <t>HAC</t>
  </si>
  <si>
    <t>Hachijo Jima</t>
  </si>
  <si>
    <t>HFA</t>
  </si>
  <si>
    <t>Haifa</t>
  </si>
  <si>
    <t>HNS</t>
  </si>
  <si>
    <t>Haines AK</t>
  </si>
  <si>
    <t>HKD</t>
  </si>
  <si>
    <t>Hakodate</t>
  </si>
  <si>
    <t>YHZ</t>
  </si>
  <si>
    <t>Halifax</t>
  </si>
  <si>
    <t>YUX</t>
  </si>
  <si>
    <t>Hall Beach</t>
  </si>
  <si>
    <t>HAM</t>
  </si>
  <si>
    <t>Hamburg - Fuhlsbuettel</t>
  </si>
  <si>
    <t>HLT</t>
  </si>
  <si>
    <t>Hamilton</t>
  </si>
  <si>
    <t>YHM</t>
  </si>
  <si>
    <t>HLZ</t>
  </si>
  <si>
    <t>HTI</t>
  </si>
  <si>
    <t>Hamilton Island</t>
  </si>
  <si>
    <t>HFT</t>
  </si>
  <si>
    <t>Hammerfest</t>
  </si>
  <si>
    <t>CMX</t>
  </si>
  <si>
    <t>Hancock MI</t>
  </si>
  <si>
    <t>HGH</t>
  </si>
  <si>
    <t>Hangchow Hangzhou</t>
  </si>
  <si>
    <t>BUD</t>
  </si>
  <si>
    <t>Budapest - Budapest Ferihegy</t>
  </si>
  <si>
    <t>HAN</t>
  </si>
  <si>
    <t>Hanoi - Noibai</t>
  </si>
  <si>
    <t>HRE</t>
  </si>
  <si>
    <t>Harare</t>
  </si>
  <si>
    <t>HRB</t>
  </si>
  <si>
    <t>Harbin Haerbin</t>
  </si>
  <si>
    <t>HRL</t>
  </si>
  <si>
    <t>Harlington/South Padre Island TX</t>
  </si>
  <si>
    <t>YHR</t>
  </si>
  <si>
    <t>Harrington Harbour, PQ</t>
  </si>
  <si>
    <t>HAR</t>
  </si>
  <si>
    <t>Harrisburg PA - Harrisburg Skyport</t>
  </si>
  <si>
    <t>MDT</t>
  </si>
  <si>
    <t>Harrisburg PA - Harrisburg</t>
  </si>
  <si>
    <t>BDL</t>
  </si>
  <si>
    <t>Hartford CT /Springfield MA</t>
  </si>
  <si>
    <t>HDY</t>
  </si>
  <si>
    <t>Hatyai Hat Yai</t>
  </si>
  <si>
    <t>HAU</t>
  </si>
  <si>
    <t>Haugesund</t>
  </si>
  <si>
    <t>HAV</t>
  </si>
  <si>
    <t>Havana - José Martí</t>
  </si>
  <si>
    <t>HVR</t>
  </si>
  <si>
    <t>Havre MT</t>
  </si>
  <si>
    <t>HIS</t>
  </si>
  <si>
    <t>Hayman Island</t>
  </si>
  <si>
    <t>HLN</t>
  </si>
  <si>
    <t>Helena MT</t>
  </si>
  <si>
    <t>JHE</t>
  </si>
  <si>
    <t>Helsingborg</t>
  </si>
  <si>
    <t>HEL</t>
  </si>
  <si>
    <t>Helsinki - Vantaa</t>
  </si>
  <si>
    <t>HER</t>
  </si>
  <si>
    <t>Heraklion</t>
  </si>
  <si>
    <t>HMO</t>
  </si>
  <si>
    <t>Hermosillo - Gen. Pesqueira Garcia</t>
  </si>
  <si>
    <t>HVB</t>
  </si>
  <si>
    <t>Hervey Bay</t>
  </si>
  <si>
    <t>HIB</t>
  </si>
  <si>
    <t>Hibbing MN</t>
  </si>
  <si>
    <t>HKY</t>
  </si>
  <si>
    <t>Hickory NC</t>
  </si>
  <si>
    <t>ITO</t>
  </si>
  <si>
    <t>Hilo HI</t>
  </si>
  <si>
    <t>HHH</t>
  </si>
  <si>
    <t>Hilton Head Island SC</t>
  </si>
  <si>
    <t>HNK</t>
  </si>
  <si>
    <t>Hinchinbrook Island</t>
  </si>
  <si>
    <t>HIJ</t>
  </si>
  <si>
    <t>Hiroshima</t>
  </si>
  <si>
    <t>SGN</t>
  </si>
  <si>
    <t>Ho Chi Minh City Saigon - Tan Son Nhat</t>
  </si>
  <si>
    <t>HBA</t>
  </si>
  <si>
    <t>Hobart</t>
  </si>
  <si>
    <t>HOQ</t>
  </si>
  <si>
    <t>Hof</t>
  </si>
  <si>
    <t>HOG</t>
  </si>
  <si>
    <t>Holguin</t>
  </si>
  <si>
    <t>HMH</t>
  </si>
  <si>
    <t>Home Hill</t>
  </si>
  <si>
    <t>HOM</t>
  </si>
  <si>
    <t>Homer AK</t>
  </si>
  <si>
    <t>ZJK</t>
  </si>
  <si>
    <t>Hong Kong - Chek Lap Kok</t>
  </si>
  <si>
    <t>HIR</t>
  </si>
  <si>
    <t>Honiara Henderson</t>
  </si>
  <si>
    <t>HNL</t>
  </si>
  <si>
    <t>Honolulu HI - Honolulu</t>
  </si>
  <si>
    <t>HNH</t>
  </si>
  <si>
    <t>Hoonah AK</t>
  </si>
  <si>
    <t>HOR</t>
  </si>
  <si>
    <t>Horta</t>
  </si>
  <si>
    <t>HOU</t>
  </si>
  <si>
    <t>Houston TX , Hobby</t>
  </si>
  <si>
    <t>IAH</t>
  </si>
  <si>
    <t>Houston, TX - George Bush Intercontinental</t>
  </si>
  <si>
    <t>HUH</t>
  </si>
  <si>
    <t>Huahine</t>
  </si>
  <si>
    <t>HUX</t>
  </si>
  <si>
    <t>Huatulco</t>
  </si>
  <si>
    <t>HUI</t>
  </si>
  <si>
    <t>Hue - Phu Bai</t>
  </si>
  <si>
    <t>HUY</t>
  </si>
  <si>
    <t>Humberside</t>
  </si>
  <si>
    <t>HTS</t>
  </si>
  <si>
    <t>Huntington WV</t>
  </si>
  <si>
    <t>HSV</t>
  </si>
  <si>
    <t>Huntsville AL</t>
  </si>
  <si>
    <t>HRG</t>
  </si>
  <si>
    <t>Hurghada</t>
  </si>
  <si>
    <t>HON</t>
  </si>
  <si>
    <t>Huron SD</t>
  </si>
  <si>
    <t>HWN</t>
  </si>
  <si>
    <t>Hwange National Park</t>
  </si>
  <si>
    <t>HYA</t>
  </si>
  <si>
    <t>Hyannis MA</t>
  </si>
  <si>
    <t>HYG</t>
  </si>
  <si>
    <t>Hydaburg AK</t>
  </si>
  <si>
    <t>HDD</t>
  </si>
  <si>
    <t>Hyderabad</t>
  </si>
  <si>
    <t>IBZ</t>
  </si>
  <si>
    <t>Ibiza</t>
  </si>
  <si>
    <t>IDA</t>
  </si>
  <si>
    <t>Idaho Falls ID</t>
  </si>
  <si>
    <t>IGR</t>
  </si>
  <si>
    <t>Iguazu, Cataratas</t>
  </si>
  <si>
    <t>ILP</t>
  </si>
  <si>
    <t>Ile des Pins</t>
  </si>
  <si>
    <t>IOU</t>
  </si>
  <si>
    <t>Ile Ouen</t>
  </si>
  <si>
    <t>ILI</t>
  </si>
  <si>
    <t>Iliamna AK</t>
  </si>
  <si>
    <t>IPL</t>
  </si>
  <si>
    <t>Imperial CA</t>
  </si>
  <si>
    <t>IVC</t>
  </si>
  <si>
    <t>Incercargill</t>
  </si>
  <si>
    <t>CAI</t>
  </si>
  <si>
    <t>Cairo</t>
  </si>
  <si>
    <t>IND</t>
  </si>
  <si>
    <t>Indianapolis IN</t>
  </si>
  <si>
    <t>IGH</t>
  </si>
  <si>
    <t>Ingham</t>
  </si>
  <si>
    <t>IFL</t>
  </si>
  <si>
    <t>Innisfail</t>
  </si>
  <si>
    <t>INN</t>
  </si>
  <si>
    <t>Innsbruck - Kranebitten</t>
  </si>
  <si>
    <t>INL</t>
  </si>
  <si>
    <t>Falls MN</t>
  </si>
  <si>
    <t>YEV</t>
  </si>
  <si>
    <t>Inuvik</t>
  </si>
  <si>
    <t>INV</t>
  </si>
  <si>
    <t>Inverness</t>
  </si>
  <si>
    <t>IYK</t>
  </si>
  <si>
    <t>Inykern CA</t>
  </si>
  <si>
    <t>YFB</t>
  </si>
  <si>
    <t>Iqaluit Frobisher Bay</t>
  </si>
  <si>
    <t>IQT</t>
  </si>
  <si>
    <t>Iquitos</t>
  </si>
  <si>
    <t>IKT</t>
  </si>
  <si>
    <t>Irkutsk</t>
  </si>
  <si>
    <t>LSG</t>
  </si>
  <si>
    <t>Ishigaki</t>
  </si>
  <si>
    <t>ISB</t>
  </si>
  <si>
    <t>Islamabad - Benazir Bhutto</t>
  </si>
  <si>
    <t>ILY</t>
  </si>
  <si>
    <t>Islay</t>
  </si>
  <si>
    <t>IOM</t>
  </si>
  <si>
    <t>Isle of Man</t>
  </si>
  <si>
    <t>SAW</t>
  </si>
  <si>
    <t>Istanbul - Sabiha Gokcen</t>
  </si>
  <si>
    <t>ITH</t>
  </si>
  <si>
    <t>Ithaca/Cortland NY</t>
  </si>
  <si>
    <t>IVL</t>
  </si>
  <si>
    <t>Ivalo</t>
  </si>
  <si>
    <t>ZIH</t>
  </si>
  <si>
    <t>Ixtapa/Zihuatenejo</t>
  </si>
  <si>
    <t>IZM</t>
  </si>
  <si>
    <t>Izmir</t>
  </si>
  <si>
    <t>ADB</t>
  </si>
  <si>
    <t>Izmir - Adnan Menderes</t>
  </si>
  <si>
    <t>JAC</t>
  </si>
  <si>
    <t>Jackson Hole WY</t>
  </si>
  <si>
    <t>JXN</t>
  </si>
  <si>
    <t>Jackson MI - Reynolds Municipal</t>
  </si>
  <si>
    <t>MJQ</t>
  </si>
  <si>
    <t>Jackson, MN</t>
  </si>
  <si>
    <t>JAN</t>
  </si>
  <si>
    <t>Jackson MS - Jackson l</t>
  </si>
  <si>
    <t>HKS</t>
  </si>
  <si>
    <t>Jackson MS - Hawkins Field</t>
  </si>
  <si>
    <t>MKL</t>
  </si>
  <si>
    <t>Jackson TN - Mckellar</t>
  </si>
  <si>
    <t>LRF</t>
  </si>
  <si>
    <t>Jacksonville AR Little Rock AFB</t>
  </si>
  <si>
    <t>NZC</t>
  </si>
  <si>
    <t>Jacksonville FL - Cecil Field NAS</t>
  </si>
  <si>
    <t>NIP</t>
  </si>
  <si>
    <t>Jacksonville FL Jacksonville NAS</t>
  </si>
  <si>
    <t>JAX</t>
  </si>
  <si>
    <t>Jacksonville FL -</t>
  </si>
  <si>
    <t>CRG</t>
  </si>
  <si>
    <t>Jacksonville FL - Craig Municipal</t>
  </si>
  <si>
    <t>IJX</t>
  </si>
  <si>
    <t>Jacksonville IL - Municipal</t>
  </si>
  <si>
    <t>OAJ</t>
  </si>
  <si>
    <t>Jacksonville NC</t>
  </si>
  <si>
    <t>JKV</t>
  </si>
  <si>
    <t>Jacksonville TX</t>
  </si>
  <si>
    <t>JAK</t>
  </si>
  <si>
    <t>Jacmel</t>
  </si>
  <si>
    <t>JAG</t>
  </si>
  <si>
    <t>Jacobabad</t>
  </si>
  <si>
    <t>JCM</t>
  </si>
  <si>
    <t>Jacobina</t>
  </si>
  <si>
    <t>JAQ</t>
  </si>
  <si>
    <t>Jacquinot Bay</t>
  </si>
  <si>
    <t>JAF</t>
  </si>
  <si>
    <t>Jaffna - Kankesanturai</t>
  </si>
  <si>
    <t>HLP</t>
  </si>
  <si>
    <t>Jakarta - Halim Perdana Kusuma</t>
  </si>
  <si>
    <t>JKT</t>
  </si>
  <si>
    <t>Jakarta - Metropolitan Area</t>
  </si>
  <si>
    <t>CGK</t>
  </si>
  <si>
    <t>Jakarta - Soekarno-Hatta</t>
  </si>
  <si>
    <t>JAA</t>
  </si>
  <si>
    <t>Jalalabad</t>
  </si>
  <si>
    <t>JAL</t>
  </si>
  <si>
    <t>Jalapa</t>
  </si>
  <si>
    <t>JLS</t>
  </si>
  <si>
    <t>Jales</t>
  </si>
  <si>
    <t>UIT</t>
  </si>
  <si>
    <t>Jaluit Island</t>
  </si>
  <si>
    <t>JMB</t>
  </si>
  <si>
    <t>Jamba</t>
  </si>
  <si>
    <t>DJB</t>
  </si>
  <si>
    <t>Jambi - Sultan Taha Syarifudn</t>
  </si>
  <si>
    <t>JAM</t>
  </si>
  <si>
    <t>Jambol</t>
  </si>
  <si>
    <t>JMS</t>
  </si>
  <si>
    <t>Jamestown ND</t>
  </si>
  <si>
    <t>JHW</t>
  </si>
  <si>
    <t>Jamestown NY</t>
  </si>
  <si>
    <t>JKR</t>
  </si>
  <si>
    <t>Janakpur</t>
  </si>
  <si>
    <t>JAD</t>
  </si>
  <si>
    <t>Jandakot</t>
  </si>
  <si>
    <t>JVL</t>
  </si>
  <si>
    <t>Janesville WI - Rock County</t>
  </si>
  <si>
    <t>JNA</t>
  </si>
  <si>
    <t>Januaria</t>
  </si>
  <si>
    <t>JQE</t>
  </si>
  <si>
    <t>Jaque</t>
  </si>
  <si>
    <t>JTI</t>
  </si>
  <si>
    <t>Jatai</t>
  </si>
  <si>
    <t>JAU</t>
  </si>
  <si>
    <t>Jauja</t>
  </si>
  <si>
    <t>DJJ</t>
  </si>
  <si>
    <t>Jayapura - Sentani</t>
  </si>
  <si>
    <t>JED</t>
  </si>
  <si>
    <t>Jeddah - King Abdulaziz</t>
  </si>
  <si>
    <t>JEF</t>
  </si>
  <si>
    <t>Jefferson City MO - Jefferson Memorial</t>
  </si>
  <si>
    <t>JEE</t>
  </si>
  <si>
    <t>Jeremie - Jeremie</t>
  </si>
  <si>
    <t>XRY</t>
  </si>
  <si>
    <t>Jerez de la Frontera/Cadiz - La Parra</t>
  </si>
  <si>
    <t>JER</t>
  </si>
  <si>
    <t>Jersey</t>
  </si>
  <si>
    <t>JRS</t>
  </si>
  <si>
    <t>Jerusalem - Atarot closed</t>
  </si>
  <si>
    <t>JSR</t>
  </si>
  <si>
    <t>Jessore - Jessore</t>
  </si>
  <si>
    <t>KNC</t>
  </si>
  <si>
    <t>Ji'An</t>
  </si>
  <si>
    <t>JMU</t>
  </si>
  <si>
    <t>Jiamusi - Jiamusi</t>
  </si>
  <si>
    <t>GJL</t>
  </si>
  <si>
    <t>Jijel</t>
  </si>
  <si>
    <t>JIJ</t>
  </si>
  <si>
    <t>Jijiga</t>
  </si>
  <si>
    <t>JIL</t>
  </si>
  <si>
    <t>Jilin</t>
  </si>
  <si>
    <t>JIM</t>
  </si>
  <si>
    <t>Jimma</t>
  </si>
  <si>
    <t>TNA</t>
  </si>
  <si>
    <t>Jinan</t>
  </si>
  <si>
    <t>JDZ</t>
  </si>
  <si>
    <t>Jingdezhen</t>
  </si>
  <si>
    <t>JHG</t>
  </si>
  <si>
    <t>Jinghong - Gasa</t>
  </si>
  <si>
    <t>JNG</t>
  </si>
  <si>
    <t>Jining</t>
  </si>
  <si>
    <t>JIN</t>
  </si>
  <si>
    <t>Jinja</t>
  </si>
  <si>
    <t>JJN</t>
  </si>
  <si>
    <t>Jinjiang</t>
  </si>
  <si>
    <t>BCO</t>
  </si>
  <si>
    <t>Jinka - Baco/Jinka</t>
  </si>
  <si>
    <t>JNZ</t>
  </si>
  <si>
    <t>Jinzhou - Jinzhou</t>
  </si>
  <si>
    <t>JIP</t>
  </si>
  <si>
    <t>Jipijapa</t>
  </si>
  <si>
    <t>JIR</t>
  </si>
  <si>
    <t>Jiri</t>
  </si>
  <si>
    <t>JIU</t>
  </si>
  <si>
    <t>Jiujiang</t>
  </si>
  <si>
    <t>CHW</t>
  </si>
  <si>
    <t>Jiuquan</t>
  </si>
  <si>
    <t>JIW</t>
  </si>
  <si>
    <t>Jiwani</t>
  </si>
  <si>
    <t>JCB</t>
  </si>
  <si>
    <t>Joacaba</t>
  </si>
  <si>
    <t>JPA</t>
  </si>
  <si>
    <t>Joao Pessoa - Castro Pinto</t>
  </si>
  <si>
    <t>JKG</t>
  </si>
  <si>
    <t>Jönköping Jonkoping - Axamo</t>
  </si>
  <si>
    <t>JOE</t>
  </si>
  <si>
    <t>Joensuu</t>
  </si>
  <si>
    <t>JNB</t>
  </si>
  <si>
    <t>Johannesburg - OR Tambo</t>
  </si>
  <si>
    <t>BGM</t>
  </si>
  <si>
    <t>Johnson City NY - Binghamton/Endicott/Johnson</t>
  </si>
  <si>
    <t>JON</t>
  </si>
  <si>
    <t>Johnston Island</t>
  </si>
  <si>
    <t>JST</t>
  </si>
  <si>
    <t>Johnstown PA</t>
  </si>
  <si>
    <t>JHB</t>
  </si>
  <si>
    <t>Johor Bahru - Sultan Ismail</t>
  </si>
  <si>
    <t>JOI</t>
  </si>
  <si>
    <t>Joinville - Cubatao</t>
  </si>
  <si>
    <t>JOL</t>
  </si>
  <si>
    <t>Jolo</t>
  </si>
  <si>
    <t>JMO</t>
  </si>
  <si>
    <t>Jomsom</t>
  </si>
  <si>
    <t>JBR</t>
  </si>
  <si>
    <t>Jonesboro AR Jonesboro</t>
  </si>
  <si>
    <t>JLN</t>
  </si>
  <si>
    <t>Joplin MO</t>
  </si>
  <si>
    <t>JOS</t>
  </si>
  <si>
    <t>Jos</t>
  </si>
  <si>
    <t>JSM</t>
  </si>
  <si>
    <t>Jose De San Martin</t>
  </si>
  <si>
    <t>AJF</t>
  </si>
  <si>
    <t>Jouf</t>
  </si>
  <si>
    <t>JJI</t>
  </si>
  <si>
    <t>Juanjui</t>
  </si>
  <si>
    <t>JUB</t>
  </si>
  <si>
    <t>Juba</t>
  </si>
  <si>
    <t>JUI</t>
  </si>
  <si>
    <t>Juist island</t>
  </si>
  <si>
    <t>JDF</t>
  </si>
  <si>
    <t>Juiz De Fora - Francisco De Assis</t>
  </si>
  <si>
    <t>JUJ</t>
  </si>
  <si>
    <t>Jujuy - El Cadillal</t>
  </si>
  <si>
    <t>JCK</t>
  </si>
  <si>
    <t>Julia Creek</t>
  </si>
  <si>
    <t>JUL</t>
  </si>
  <si>
    <t>Juliaca</t>
  </si>
  <si>
    <t>JUM</t>
  </si>
  <si>
    <t>Jumla</t>
  </si>
  <si>
    <t>JUN</t>
  </si>
  <si>
    <t>Jundah</t>
  </si>
  <si>
    <t>JNU</t>
  </si>
  <si>
    <t>Juneau AK - Juneau</t>
  </si>
  <si>
    <t>JNI</t>
  </si>
  <si>
    <t>Junin</t>
  </si>
  <si>
    <t>JUT</t>
  </si>
  <si>
    <t>Juticalpa</t>
  </si>
  <si>
    <t>JWA</t>
  </si>
  <si>
    <t>Jwaneng</t>
  </si>
  <si>
    <t>JYV</t>
  </si>
  <si>
    <t>Jyväskylä Jyvaskyla</t>
  </si>
  <si>
    <t>KBL</t>
  </si>
  <si>
    <t>Kabul - Khwaja Rawash</t>
  </si>
  <si>
    <t>KOJ</t>
  </si>
  <si>
    <t>Kagoshima</t>
  </si>
  <si>
    <t>KCM</t>
  </si>
  <si>
    <t>Kahramanmaras</t>
  </si>
  <si>
    <t>OGG</t>
  </si>
  <si>
    <t>Kahului HI</t>
  </si>
  <si>
    <t>KAJ</t>
  </si>
  <si>
    <t>Kajaani</t>
  </si>
  <si>
    <t>KLX</t>
  </si>
  <si>
    <t>Kalamata</t>
  </si>
  <si>
    <t>AZO</t>
  </si>
  <si>
    <t>Kalamazoo/Battle Creek MI</t>
  </si>
  <si>
    <t>KGI</t>
  </si>
  <si>
    <t>Kalgoorlie</t>
  </si>
  <si>
    <t>FCA</t>
  </si>
  <si>
    <t>Kalispell MT</t>
  </si>
  <si>
    <t>KLR</t>
  </si>
  <si>
    <t>Kalmar</t>
  </si>
  <si>
    <t>YKA</t>
  </si>
  <si>
    <t>Kamloops, BC</t>
  </si>
  <si>
    <t>MUE</t>
  </si>
  <si>
    <t>Kamuela HI</t>
  </si>
  <si>
    <t>KAN</t>
  </si>
  <si>
    <t>Kano</t>
  </si>
  <si>
    <t>MCI</t>
  </si>
  <si>
    <t>Kansas City MO - Kansas City</t>
  </si>
  <si>
    <t>KHH</t>
  </si>
  <si>
    <t>Kaohsiung</t>
  </si>
  <si>
    <t>JHM</t>
  </si>
  <si>
    <t>Kapalua West HI</t>
  </si>
  <si>
    <t>KHI</t>
  </si>
  <si>
    <t>Karachi - Jinnah</t>
  </si>
  <si>
    <t>FKB</t>
  </si>
  <si>
    <t>Karlsruhe-Baden - Soellingen</t>
  </si>
  <si>
    <t>KSD</t>
  </si>
  <si>
    <t>Karlstad</t>
  </si>
  <si>
    <t>AOK</t>
  </si>
  <si>
    <t>Karpathos</t>
  </si>
  <si>
    <t>KTA</t>
  </si>
  <si>
    <t>Karratha</t>
  </si>
  <si>
    <t>KYS</t>
  </si>
  <si>
    <t>Kars</t>
  </si>
  <si>
    <t>KRB</t>
  </si>
  <si>
    <t>Karumba</t>
  </si>
  <si>
    <t>KRP</t>
  </si>
  <si>
    <t>Karup</t>
  </si>
  <si>
    <t>ZKE</t>
  </si>
  <si>
    <t>Kaschechawan, PQ</t>
  </si>
  <si>
    <t>KSL</t>
  </si>
  <si>
    <t>Kassala</t>
  </si>
  <si>
    <t>KTR</t>
  </si>
  <si>
    <t>Katherine</t>
  </si>
  <si>
    <t>CDG</t>
  </si>
  <si>
    <t>Paris - Charles de Gaulle</t>
  </si>
  <si>
    <t>MPA</t>
  </si>
  <si>
    <t>Katima Mulilo/Mpacha</t>
  </si>
  <si>
    <t>KHJ</t>
  </si>
  <si>
    <t>Kauhajoki</t>
  </si>
  <si>
    <t>MKK</t>
  </si>
  <si>
    <t>Kaunakakai HI</t>
  </si>
  <si>
    <t>KVA</t>
  </si>
  <si>
    <t>Kavalla</t>
  </si>
  <si>
    <t>ASR</t>
  </si>
  <si>
    <t>Kayseri</t>
  </si>
  <si>
    <t>KZN</t>
  </si>
  <si>
    <t>Kazan Ka San</t>
  </si>
  <si>
    <t>KMP</t>
  </si>
  <si>
    <t>Keetmanshoop</t>
  </si>
  <si>
    <t>YLW</t>
  </si>
  <si>
    <t>Kelowna, BC</t>
  </si>
  <si>
    <t>KEM</t>
  </si>
  <si>
    <t>Kemi/Tornio</t>
  </si>
  <si>
    <t>ZNS</t>
  </si>
  <si>
    <t>Kempten</t>
  </si>
  <si>
    <t>ENA</t>
  </si>
  <si>
    <t>Kenai AK</t>
  </si>
  <si>
    <t>MSE</t>
  </si>
  <si>
    <t>Kent Manston Kent</t>
  </si>
  <si>
    <t>KIR</t>
  </si>
  <si>
    <t>Kerry County</t>
  </si>
  <si>
    <t>KTN</t>
  </si>
  <si>
    <t>Ketchikan AK</t>
  </si>
  <si>
    <t>EYW</t>
  </si>
  <si>
    <t>Key West FL</t>
  </si>
  <si>
    <t>AHB</t>
  </si>
  <si>
    <t>Khamis Mushayat</t>
  </si>
  <si>
    <t>UVL</t>
  </si>
  <si>
    <t>Kharga - New Valley</t>
  </si>
  <si>
    <t>HRK</t>
  </si>
  <si>
    <t>Kharkov</t>
  </si>
  <si>
    <t>KRT</t>
  </si>
  <si>
    <t>Khartoum - Khartoum</t>
  </si>
  <si>
    <t>KDD</t>
  </si>
  <si>
    <t>Khuzdar</t>
  </si>
  <si>
    <t>KEL</t>
  </si>
  <si>
    <t>Kiel - Holtenau</t>
  </si>
  <si>
    <t>IEV</t>
  </si>
  <si>
    <t>Kiev - Zhulhany</t>
  </si>
  <si>
    <t>KGL</t>
  </si>
  <si>
    <t>Kigali - Gregoire Kayibanda</t>
  </si>
  <si>
    <t>JRO</t>
  </si>
  <si>
    <t>Kilimadjaro</t>
  </si>
  <si>
    <t>ILE</t>
  </si>
  <si>
    <t>Killeem TX</t>
  </si>
  <si>
    <t>KIM</t>
  </si>
  <si>
    <t>Kimberley</t>
  </si>
  <si>
    <t>KNS</t>
  </si>
  <si>
    <t>King Island</t>
  </si>
  <si>
    <t>AKN</t>
  </si>
  <si>
    <t>King Salomon AK</t>
  </si>
  <si>
    <t>KGC</t>
  </si>
  <si>
    <t>Kingscote</t>
  </si>
  <si>
    <t>KIN</t>
  </si>
  <si>
    <t>Kingston - Norman Manley</t>
  </si>
  <si>
    <t>ISO</t>
  </si>
  <si>
    <t>Kingston NC</t>
  </si>
  <si>
    <t>SVD</t>
  </si>
  <si>
    <t>Kingstown - E. T. Joshua</t>
  </si>
  <si>
    <t>FIH</t>
  </si>
  <si>
    <t>Kinshasa - N'Djili</t>
  </si>
  <si>
    <t>KKN</t>
  </si>
  <si>
    <t>Kirkenes</t>
  </si>
  <si>
    <t>KIK</t>
  </si>
  <si>
    <t>Kirkuk</t>
  </si>
  <si>
    <t>KOI</t>
  </si>
  <si>
    <t>Kirkwall Orkney</t>
  </si>
  <si>
    <t>KRN</t>
  </si>
  <si>
    <t>Kiruna</t>
  </si>
  <si>
    <t>FKI</t>
  </si>
  <si>
    <t>Kisangani</t>
  </si>
  <si>
    <t>KTT</t>
  </si>
  <si>
    <t>Kittilä</t>
  </si>
  <si>
    <t>KIW</t>
  </si>
  <si>
    <t>Kitwe</t>
  </si>
  <si>
    <t>KLU</t>
  </si>
  <si>
    <t>Klagenfurt</t>
  </si>
  <si>
    <t>LMT</t>
  </si>
  <si>
    <t>Klamath Fall OR</t>
  </si>
  <si>
    <t>KLW</t>
  </si>
  <si>
    <t>Klawock AK</t>
  </si>
  <si>
    <t>KLZ</t>
  </si>
  <si>
    <t>Kleinsee</t>
  </si>
  <si>
    <t>NOC</t>
  </si>
  <si>
    <t>Knock</t>
  </si>
  <si>
    <t>TYS</t>
  </si>
  <si>
    <t>Knoxville TN</t>
  </si>
  <si>
    <t>UKB</t>
  </si>
  <si>
    <t>Kobe</t>
  </si>
  <si>
    <t>KCZ</t>
  </si>
  <si>
    <t>Kochi</t>
  </si>
  <si>
    <t>ADQ</t>
  </si>
  <si>
    <t>Kodiak AK</t>
  </si>
  <si>
    <t>OHT</t>
  </si>
  <si>
    <t>Kohat</t>
  </si>
  <si>
    <t>KOK</t>
  </si>
  <si>
    <t>Kokkola/Pietarsaari</t>
  </si>
  <si>
    <t>KMQ</t>
  </si>
  <si>
    <t>Komatsu</t>
  </si>
  <si>
    <t>KOA</t>
  </si>
  <si>
    <t>Kona HI</t>
  </si>
  <si>
    <t>KYA</t>
  </si>
  <si>
    <t>Konya</t>
  </si>
  <si>
    <t>HGO</t>
  </si>
  <si>
    <t>Korhogo</t>
  </si>
  <si>
    <t>KGS</t>
  </si>
  <si>
    <t>Kos</t>
  </si>
  <si>
    <t>BKI</t>
  </si>
  <si>
    <t>Kota Kinabalu</t>
  </si>
  <si>
    <t>OTZ</t>
  </si>
  <si>
    <t>Kotzbue AK</t>
  </si>
  <si>
    <t>KWM</t>
  </si>
  <si>
    <t>Kowanyama</t>
  </si>
  <si>
    <t>KRK</t>
  </si>
  <si>
    <t>Krakau</t>
  </si>
  <si>
    <t>KRS</t>
  </si>
  <si>
    <t>Kristiansand</t>
  </si>
  <si>
    <t>KID</t>
  </si>
  <si>
    <t>Kristianstad</t>
  </si>
  <si>
    <t>KSU</t>
  </si>
  <si>
    <t>Kristiansund</t>
  </si>
  <si>
    <t>KUB</t>
  </si>
  <si>
    <t>Kuala Belait</t>
  </si>
  <si>
    <t>CMB</t>
  </si>
  <si>
    <t>Colombo - Bandaranaike</t>
  </si>
  <si>
    <t>SZB</t>
  </si>
  <si>
    <t>Sultan Abdul Aziz Shah</t>
  </si>
  <si>
    <t>KUA</t>
  </si>
  <si>
    <t>Kuantan</t>
  </si>
  <si>
    <t>KCH</t>
  </si>
  <si>
    <t>Kuching</t>
  </si>
  <si>
    <t>KMJ</t>
  </si>
  <si>
    <t>Kumamoto</t>
  </si>
  <si>
    <t>KNX</t>
  </si>
  <si>
    <t>Kununurra</t>
  </si>
  <si>
    <t>KUO</t>
  </si>
  <si>
    <t>Kuopio</t>
  </si>
  <si>
    <t>KUH</t>
  </si>
  <si>
    <t>Kushiro</t>
  </si>
  <si>
    <t>YVP</t>
  </si>
  <si>
    <t>Kuujjuaq FortChimo</t>
  </si>
  <si>
    <t>YGW</t>
  </si>
  <si>
    <t>Kuujjuarapik</t>
  </si>
  <si>
    <t>KAO</t>
  </si>
  <si>
    <t>Kuusamo</t>
  </si>
  <si>
    <t>UKY</t>
  </si>
  <si>
    <t>Kyoto</t>
  </si>
  <si>
    <t>LEK</t>
  </si>
  <si>
    <t>Labe</t>
  </si>
  <si>
    <t>WLB</t>
  </si>
  <si>
    <t>Labouchere Bay AK</t>
  </si>
  <si>
    <t>LBU</t>
  </si>
  <si>
    <t>Labuan</t>
  </si>
  <si>
    <t>XLB</t>
  </si>
  <si>
    <t>Lac Brochet, MB</t>
  </si>
  <si>
    <t>LCG</t>
  </si>
  <si>
    <t>La Coruna</t>
  </si>
  <si>
    <t>LSE</t>
  </si>
  <si>
    <t>La Crosse WI</t>
  </si>
  <si>
    <t>LAE</t>
  </si>
  <si>
    <t>Lae</t>
  </si>
  <si>
    <t>LRH</t>
  </si>
  <si>
    <t>La Rochelle</t>
  </si>
  <si>
    <t>LAF</t>
  </si>
  <si>
    <t>Lafayette IN</t>
  </si>
  <si>
    <t>LFT</t>
  </si>
  <si>
    <t>Lafayette, La</t>
  </si>
  <si>
    <t>DAR</t>
  </si>
  <si>
    <t>Dar es Salam Daressalam - Julius Nyerere</t>
  </si>
  <si>
    <t>YGL</t>
  </si>
  <si>
    <t>La Grande</t>
  </si>
  <si>
    <t>LHE</t>
  </si>
  <si>
    <t>Lahore</t>
  </si>
  <si>
    <t>LCH</t>
  </si>
  <si>
    <t>Lake Charles LA</t>
  </si>
  <si>
    <t>HII</t>
  </si>
  <si>
    <t>Lake Havasu City AZ</t>
  </si>
  <si>
    <t>TVL</t>
  </si>
  <si>
    <t>Lake Tahoe CA</t>
  </si>
  <si>
    <t>LKL</t>
  </si>
  <si>
    <t>Lakselv</t>
  </si>
  <si>
    <t>LBQ</t>
  </si>
  <si>
    <t>Lambarene</t>
  </si>
  <si>
    <t>SUF</t>
  </si>
  <si>
    <t>Lamezia Terme</t>
  </si>
  <si>
    <t>LMP</t>
  </si>
  <si>
    <t>Lampedusa</t>
  </si>
  <si>
    <t>LNY</t>
  </si>
  <si>
    <t>Lanai City HI</t>
  </si>
  <si>
    <t>LNS</t>
  </si>
  <si>
    <t>Lancaster PA</t>
  </si>
  <si>
    <t>LQE</t>
  </si>
  <si>
    <t>Land's End</t>
  </si>
  <si>
    <t>LGK</t>
  </si>
  <si>
    <t>Langkawi</t>
  </si>
  <si>
    <t>LAI</t>
  </si>
  <si>
    <t>Lannion</t>
  </si>
  <si>
    <t>HLA</t>
  </si>
  <si>
    <t>Lanseria</t>
  </si>
  <si>
    <t>LAN</t>
  </si>
  <si>
    <t>Lansing MI</t>
  </si>
  <si>
    <t>LPB</t>
  </si>
  <si>
    <t>La Paz - El Alto</t>
  </si>
  <si>
    <t>LAP</t>
  </si>
  <si>
    <t>La Paz - Leon</t>
  </si>
  <si>
    <t>LPP</t>
  </si>
  <si>
    <t>Lappeenranta</t>
  </si>
  <si>
    <t>LAR</t>
  </si>
  <si>
    <t>Laramie WY</t>
  </si>
  <si>
    <t>LRD</t>
  </si>
  <si>
    <t>Laredo TX</t>
  </si>
  <si>
    <t>LCA</t>
  </si>
  <si>
    <t>Larnaca</t>
  </si>
  <si>
    <t>LPA</t>
  </si>
  <si>
    <t>Las Palmas</t>
  </si>
  <si>
    <t>LAS</t>
  </si>
  <si>
    <t>Las Vegas NV</t>
  </si>
  <si>
    <t>LBE</t>
  </si>
  <si>
    <t>Latrobe PA</t>
  </si>
  <si>
    <t>LST</t>
  </si>
  <si>
    <t>Launceston</t>
  </si>
  <si>
    <t>PIB</t>
  </si>
  <si>
    <t>Laurel/Hattisburg MS</t>
  </si>
  <si>
    <t>LVO</t>
  </si>
  <si>
    <t>Laverton</t>
  </si>
  <si>
    <t>LAW</t>
  </si>
  <si>
    <t>Oklahoma</t>
  </si>
  <si>
    <t>LZC</t>
  </si>
  <si>
    <t>Lazaro Cardenas</t>
  </si>
  <si>
    <t>YLR</t>
  </si>
  <si>
    <t>Manitoba</t>
  </si>
  <si>
    <t>LEA</t>
  </si>
  <si>
    <t>Exmouth</t>
  </si>
  <si>
    <t>LEB</t>
  </si>
  <si>
    <t>Lebanon NH</t>
  </si>
  <si>
    <t>LBA</t>
  </si>
  <si>
    <t>Leeds/Bradford</t>
  </si>
  <si>
    <t>LER</t>
  </si>
  <si>
    <t>Leinster</t>
  </si>
  <si>
    <t>LEJ</t>
  </si>
  <si>
    <t>Leipzig</t>
  </si>
  <si>
    <t>LEY</t>
  </si>
  <si>
    <t>Lelystad</t>
  </si>
  <si>
    <t>BJX</t>
  </si>
  <si>
    <t>Leon</t>
  </si>
  <si>
    <t>LNO</t>
  </si>
  <si>
    <t>Leonora</t>
  </si>
  <si>
    <t>LWK</t>
  </si>
  <si>
    <t>Lerwick/Tingwall Shetland Islands</t>
  </si>
  <si>
    <t>LWS</t>
  </si>
  <si>
    <t>Lewiston ID</t>
  </si>
  <si>
    <t>LWT</t>
  </si>
  <si>
    <t>Lewistown MT</t>
  </si>
  <si>
    <t>LEX</t>
  </si>
  <si>
    <t>Lexington KY</t>
  </si>
  <si>
    <t>LBV</t>
  </si>
  <si>
    <t>Libreville</t>
  </si>
  <si>
    <t>LDK</t>
  </si>
  <si>
    <t>Lidkoeping</t>
  </si>
  <si>
    <t>LGG</t>
  </si>
  <si>
    <t>Liege</t>
  </si>
  <si>
    <t>LIF</t>
  </si>
  <si>
    <t>Lifou</t>
  </si>
  <si>
    <t>LIH</t>
  </si>
  <si>
    <t>Lihue HI</t>
  </si>
  <si>
    <t>LIL</t>
  </si>
  <si>
    <t>Lille</t>
  </si>
  <si>
    <t>LLW</t>
  </si>
  <si>
    <t>Lilongwe - Lilongwe</t>
  </si>
  <si>
    <t>LIM</t>
  </si>
  <si>
    <t>Lima - J Chavez</t>
  </si>
  <si>
    <t>QLI</t>
  </si>
  <si>
    <t>Limassol</t>
  </si>
  <si>
    <t>LIG</t>
  </si>
  <si>
    <t>Limoges</t>
  </si>
  <si>
    <t>LNK</t>
  </si>
  <si>
    <t>Lincoln NE</t>
  </si>
  <si>
    <t>LDC</t>
  </si>
  <si>
    <t>Lindeman Island</t>
  </si>
  <si>
    <t>LNZ</t>
  </si>
  <si>
    <t>Linz - Hoersching</t>
  </si>
  <si>
    <t>LIQ</t>
  </si>
  <si>
    <t>Lisala</t>
  </si>
  <si>
    <t>LIS</t>
  </si>
  <si>
    <t>Lisbon - Lisboa</t>
  </si>
  <si>
    <t>LSY</t>
  </si>
  <si>
    <t>Lismore</t>
  </si>
  <si>
    <t>LIT</t>
  </si>
  <si>
    <t>Little Rock AR</t>
  </si>
  <si>
    <t>LPL</t>
  </si>
  <si>
    <t>Liverpool</t>
  </si>
  <si>
    <t>LZR</t>
  </si>
  <si>
    <t>Lizard Island</t>
  </si>
  <si>
    <t>LJU</t>
  </si>
  <si>
    <t>Ljubljana - Brnik</t>
  </si>
  <si>
    <t>IRG</t>
  </si>
  <si>
    <t>Lockhart River</t>
  </si>
  <si>
    <t>LFW</t>
  </si>
  <si>
    <t>Lome</t>
  </si>
  <si>
    <t>YXU</t>
  </si>
  <si>
    <t>London</t>
  </si>
  <si>
    <t>LON</t>
  </si>
  <si>
    <t>London Metropolitan Area</t>
  </si>
  <si>
    <t>LCY</t>
  </si>
  <si>
    <t>London - City</t>
  </si>
  <si>
    <t>DEL</t>
  </si>
  <si>
    <t>Delhi</t>
  </si>
  <si>
    <t>LTN</t>
  </si>
  <si>
    <t>London - Luton</t>
  </si>
  <si>
    <t>STN</t>
  </si>
  <si>
    <t>London - Stansted</t>
  </si>
  <si>
    <t>LGB</t>
  </si>
  <si>
    <t>Long Beach CA</t>
  </si>
  <si>
    <t>LIJ</t>
  </si>
  <si>
    <t>Long Island AK</t>
  </si>
  <si>
    <t>ISP</t>
  </si>
  <si>
    <t>Long Island, Islip NY - Mac Arthur</t>
  </si>
  <si>
    <t>LRE</t>
  </si>
  <si>
    <t>Longreach</t>
  </si>
  <si>
    <t>GGG</t>
  </si>
  <si>
    <t>Longview/Kilgore TX</t>
  </si>
  <si>
    <t>LYR</t>
  </si>
  <si>
    <t>Longyearbyen - Svalbard</t>
  </si>
  <si>
    <t>LTO</t>
  </si>
  <si>
    <t>Loreto</t>
  </si>
  <si>
    <t>LRT</t>
  </si>
  <si>
    <t>Lorient</t>
  </si>
  <si>
    <t>SJD</t>
  </si>
  <si>
    <t>Los Cabos</t>
  </si>
  <si>
    <t>LMM</t>
  </si>
  <si>
    <t>Los Mochis</t>
  </si>
  <si>
    <t>TFN</t>
  </si>
  <si>
    <t>Los Rodeos</t>
  </si>
  <si>
    <t>LSZ</t>
  </si>
  <si>
    <t>Losinj - Losinj Arpt</t>
  </si>
  <si>
    <t>LDE</t>
  </si>
  <si>
    <t>Lourdes/Tarbes</t>
  </si>
  <si>
    <t>SDF</t>
  </si>
  <si>
    <t>Louisville KY</t>
  </si>
  <si>
    <t>LAD</t>
  </si>
  <si>
    <t>Luanda - 4 de Fevereiro</t>
  </si>
  <si>
    <t>LBB</t>
  </si>
  <si>
    <t>Lubbock TX</t>
  </si>
  <si>
    <t>LUD</t>
  </si>
  <si>
    <t>Luederitz</t>
  </si>
  <si>
    <t>MLA</t>
  </si>
  <si>
    <t>Luga</t>
  </si>
  <si>
    <t>LUG</t>
  </si>
  <si>
    <t>Lugano</t>
  </si>
  <si>
    <t>LLA</t>
  </si>
  <si>
    <t>Lulea</t>
  </si>
  <si>
    <t>FBM</t>
  </si>
  <si>
    <t>Lumbumbashi</t>
  </si>
  <si>
    <t>LUN</t>
  </si>
  <si>
    <t>Lusaka - Lusaka</t>
  </si>
  <si>
    <t>LUJ</t>
  </si>
  <si>
    <t>Lusisiki</t>
  </si>
  <si>
    <t>LUX</t>
  </si>
  <si>
    <t>Luxembourg</t>
  </si>
  <si>
    <t>LUM</t>
  </si>
  <si>
    <t>Luxi - Mangshi</t>
  </si>
  <si>
    <t>LXR</t>
  </si>
  <si>
    <t>Luxor</t>
  </si>
  <si>
    <t>LWO</t>
  </si>
  <si>
    <t>Lvov Lwow, Lemberg</t>
  </si>
  <si>
    <t>LYX</t>
  </si>
  <si>
    <t>Lydd - Lydd</t>
  </si>
  <si>
    <t>LYH</t>
  </si>
  <si>
    <t>Lynchburg VA</t>
  </si>
  <si>
    <t>LYN</t>
  </si>
  <si>
    <t>Lyon - Bron</t>
  </si>
  <si>
    <t>LYS</t>
  </si>
  <si>
    <t>Lyon - Satolas</t>
  </si>
  <si>
    <t>LYO</t>
  </si>
  <si>
    <t>Lyons KS - Rice County Municipal</t>
  </si>
  <si>
    <t>MST</t>
  </si>
  <si>
    <t>Maastricht/Aachen</t>
  </si>
  <si>
    <t>MCP</t>
  </si>
  <si>
    <t>Macapa - Alberto Alcolumbre</t>
  </si>
  <si>
    <t>MFM</t>
  </si>
  <si>
    <t>Macau</t>
  </si>
  <si>
    <t>MCZ</t>
  </si>
  <si>
    <t>Maceio - Maceió/Zumbi dos Palmares</t>
  </si>
  <si>
    <t>MKY</t>
  </si>
  <si>
    <t>Mackay</t>
  </si>
  <si>
    <t>MCN</t>
  </si>
  <si>
    <t>Macon GA</t>
  </si>
  <si>
    <t>NOP</t>
  </si>
  <si>
    <t>Mactan Island - Nab</t>
  </si>
  <si>
    <t>MED</t>
  </si>
  <si>
    <t>Madinah, Mohammad Bin Abdulaziz</t>
  </si>
  <si>
    <t>MSN</t>
  </si>
  <si>
    <t>Madison WI</t>
  </si>
  <si>
    <t>MAD</t>
  </si>
  <si>
    <t>Madrid - Barajas</t>
  </si>
  <si>
    <t>SEZ</t>
  </si>
  <si>
    <t>Mahe - Seychelles</t>
  </si>
  <si>
    <t>MAH</t>
  </si>
  <si>
    <t>Mahon</t>
  </si>
  <si>
    <t>MTL</t>
  </si>
  <si>
    <t>Maitland</t>
  </si>
  <si>
    <t>MJN</t>
  </si>
  <si>
    <t>Majunga</t>
  </si>
  <si>
    <t>MZG</t>
  </si>
  <si>
    <t>Makung</t>
  </si>
  <si>
    <t>SSG</t>
  </si>
  <si>
    <t>Malabo</t>
  </si>
  <si>
    <t>AGP</t>
  </si>
  <si>
    <t>Malaga</t>
  </si>
  <si>
    <t>MLX</t>
  </si>
  <si>
    <t>Malatya</t>
  </si>
  <si>
    <t>DKR</t>
  </si>
  <si>
    <t>Dakar - Léopold Sédar Senghor</t>
  </si>
  <si>
    <t>MYD</t>
  </si>
  <si>
    <t>Malindi</t>
  </si>
  <si>
    <t>MMA</t>
  </si>
  <si>
    <t>Malmo Malmoe</t>
  </si>
  <si>
    <t>MMX</t>
  </si>
  <si>
    <t>Malmo Malmö - Sturup</t>
  </si>
  <si>
    <t>MJC</t>
  </si>
  <si>
    <t>Man</t>
  </si>
  <si>
    <t>MGA</t>
  </si>
  <si>
    <t>Managua - Augusto C Sandino</t>
  </si>
  <si>
    <t>MAO</t>
  </si>
  <si>
    <t>Manaus - Eduardo Gomes</t>
  </si>
  <si>
    <t>MHT</t>
  </si>
  <si>
    <t>Manchester NH</t>
  </si>
  <si>
    <t>MDL</t>
  </si>
  <si>
    <t>Mandalay - Annisaton</t>
  </si>
  <si>
    <t>MFO</t>
  </si>
  <si>
    <t>Manguna</t>
  </si>
  <si>
    <t>XMH</t>
  </si>
  <si>
    <t>Manihi</t>
  </si>
  <si>
    <t>MNL</t>
  </si>
  <si>
    <t>Manila - Ninoy Aquino</t>
  </si>
  <si>
    <t>ZLO</t>
  </si>
  <si>
    <t>Manzanillo</t>
  </si>
  <si>
    <t>MTS</t>
  </si>
  <si>
    <t>Manzini - Matsapha</t>
  </si>
  <si>
    <t>MPM</t>
  </si>
  <si>
    <t>Maputo - Maputo</t>
  </si>
  <si>
    <t>MDQ</t>
  </si>
  <si>
    <t>Mar del Plata</t>
  </si>
  <si>
    <t>MAR</t>
  </si>
  <si>
    <t>Maracaibo - La Chinita</t>
  </si>
  <si>
    <t>MFQ</t>
  </si>
  <si>
    <t>Maradi</t>
  </si>
  <si>
    <t>MTH</t>
  </si>
  <si>
    <t>Marathon FL</t>
  </si>
  <si>
    <t>MQM</t>
  </si>
  <si>
    <t>Mardin</t>
  </si>
  <si>
    <t>MEE</t>
  </si>
  <si>
    <t>Mare</t>
  </si>
  <si>
    <t>MGH</t>
  </si>
  <si>
    <t>Margate</t>
  </si>
  <si>
    <t>PMV</t>
  </si>
  <si>
    <t>Margerita</t>
  </si>
  <si>
    <t>MBX</t>
  </si>
  <si>
    <t>Maribor</t>
  </si>
  <si>
    <t>MHQ</t>
  </si>
  <si>
    <t>Mariehamn Maarianhamina</t>
  </si>
  <si>
    <t>MVR</t>
  </si>
  <si>
    <t>Maroua</t>
  </si>
  <si>
    <t>MQT</t>
  </si>
  <si>
    <t>Marquette MI</t>
  </si>
  <si>
    <t>RAK</t>
  </si>
  <si>
    <t>Marrakesh - Menara</t>
  </si>
  <si>
    <t>RMF</t>
  </si>
  <si>
    <t>Marsa Alam</t>
  </si>
  <si>
    <t>MUH</t>
  </si>
  <si>
    <t>Marsa Matrah Marsa Matruh</t>
  </si>
  <si>
    <t>MRS</t>
  </si>
  <si>
    <t>Marseille</t>
  </si>
  <si>
    <t>MHH</t>
  </si>
  <si>
    <t>Marsh Harbour</t>
  </si>
  <si>
    <t>MVY</t>
  </si>
  <si>
    <t>Martha's Vineyard MA</t>
  </si>
  <si>
    <t>MRB</t>
  </si>
  <si>
    <t>Martinsburg WV</t>
  </si>
  <si>
    <t>MBH</t>
  </si>
  <si>
    <t>Maryborough</t>
  </si>
  <si>
    <t>MSU</t>
  </si>
  <si>
    <t>Maseru - Moshoeshoe</t>
  </si>
  <si>
    <t>MCW</t>
  </si>
  <si>
    <t>Mason City IA</t>
  </si>
  <si>
    <t>MVZ</t>
  </si>
  <si>
    <t>Masvingo</t>
  </si>
  <si>
    <t>MMJ</t>
  </si>
  <si>
    <t>Matsumoto, Nagano</t>
  </si>
  <si>
    <t>MYJ</t>
  </si>
  <si>
    <t>Matsuyama</t>
  </si>
  <si>
    <t>MTO</t>
  </si>
  <si>
    <t>Mattoon IL</t>
  </si>
  <si>
    <t>MUB</t>
  </si>
  <si>
    <t>Maun</t>
  </si>
  <si>
    <t>MAU</t>
  </si>
  <si>
    <t>Maupiti</t>
  </si>
  <si>
    <t>MRU</t>
  </si>
  <si>
    <t>Mauritius - S.Seewoosagur Ram</t>
  </si>
  <si>
    <t>MAZ</t>
  </si>
  <si>
    <t>Mayaguez</t>
  </si>
  <si>
    <t>MZT</t>
  </si>
  <si>
    <t>Mazatlan</t>
  </si>
  <si>
    <t>MFE</t>
  </si>
  <si>
    <t>McAllen TX</t>
  </si>
  <si>
    <t>MES</t>
  </si>
  <si>
    <t>Medan</t>
  </si>
  <si>
    <t>MDE</t>
  </si>
  <si>
    <t>Medellin</t>
  </si>
  <si>
    <t>MFR</t>
  </si>
  <si>
    <t>Medford OR</t>
  </si>
  <si>
    <t>MKR</t>
  </si>
  <si>
    <t>Meekatharra</t>
  </si>
  <si>
    <t>MEL</t>
  </si>
  <si>
    <t>Melbourne - Tullamarine</t>
  </si>
  <si>
    <t>MLB</t>
  </si>
  <si>
    <t>Melbourne FL</t>
  </si>
  <si>
    <t>DOM</t>
  </si>
  <si>
    <t>Melville Hall</t>
  </si>
  <si>
    <t>MEM</t>
  </si>
  <si>
    <t>Memphis TN</t>
  </si>
  <si>
    <t>MDZ</t>
  </si>
  <si>
    <t>Mendoza</t>
  </si>
  <si>
    <t>MDC</t>
  </si>
  <si>
    <t>Manado</t>
  </si>
  <si>
    <t>MCE</t>
  </si>
  <si>
    <t>Merced CA</t>
  </si>
  <si>
    <t>MID</t>
  </si>
  <si>
    <t>Merida</t>
  </si>
  <si>
    <t>MEI</t>
  </si>
  <si>
    <t>Meridian MS</t>
  </si>
  <si>
    <t>MIM</t>
  </si>
  <si>
    <t>Merimbula</t>
  </si>
  <si>
    <t>MEZ</t>
  </si>
  <si>
    <t>Messina</t>
  </si>
  <si>
    <t>MTM</t>
  </si>
  <si>
    <t>Metlakatla AK</t>
  </si>
  <si>
    <t>MZM</t>
  </si>
  <si>
    <t>Metz - Frescaty</t>
  </si>
  <si>
    <t>ETZ</t>
  </si>
  <si>
    <t>Metz/Nancy Metz-Nancy-Lorraine</t>
  </si>
  <si>
    <t>MXL</t>
  </si>
  <si>
    <t>Mexicali</t>
  </si>
  <si>
    <t>MEX</t>
  </si>
  <si>
    <t>Mexico City</t>
  </si>
  <si>
    <t>AZP</t>
  </si>
  <si>
    <t>Mexico City - Atizapan</t>
  </si>
  <si>
    <t>NLU</t>
  </si>
  <si>
    <t>Mexico City - Santa Lucia</t>
  </si>
  <si>
    <t>MFU</t>
  </si>
  <si>
    <t>Mfuwe</t>
  </si>
  <si>
    <t>MIA</t>
  </si>
  <si>
    <t>Miami</t>
  </si>
  <si>
    <t>MWD</t>
  </si>
  <si>
    <t>Mianwali</t>
  </si>
  <si>
    <t>MMM</t>
  </si>
  <si>
    <t>Middlemount</t>
  </si>
  <si>
    <t>MAF</t>
  </si>
  <si>
    <t>Midland/Odessa TX</t>
  </si>
  <si>
    <t>MDY</t>
  </si>
  <si>
    <t>Midway Island - Sand Island Field</t>
  </si>
  <si>
    <t>MIK</t>
  </si>
  <si>
    <t>Mikkeli</t>
  </si>
  <si>
    <t>MIL</t>
  </si>
  <si>
    <t>Milan</t>
  </si>
  <si>
    <t>LIN</t>
  </si>
  <si>
    <t>Milan - Linate</t>
  </si>
  <si>
    <t>MXP</t>
  </si>
  <si>
    <t>Milan - Malpensa</t>
  </si>
  <si>
    <t>MQL</t>
  </si>
  <si>
    <t>Mildura</t>
  </si>
  <si>
    <t>MLS</t>
  </si>
  <si>
    <t>Miles City MT</t>
  </si>
  <si>
    <t>MFN</t>
  </si>
  <si>
    <t>Milford Sound</t>
  </si>
  <si>
    <t>MKE</t>
  </si>
  <si>
    <t>Milwaukee WI</t>
  </si>
  <si>
    <t>MTT</t>
  </si>
  <si>
    <t>Minatitlan</t>
  </si>
  <si>
    <t>MRV</t>
  </si>
  <si>
    <t>Mineralnye Vody</t>
  </si>
  <si>
    <t>MSP</t>
  </si>
  <si>
    <t>Minneapolis - St. Paul MN</t>
  </si>
  <si>
    <t>MOT</t>
  </si>
  <si>
    <t>Minot ND</t>
  </si>
  <si>
    <t>MSQ</t>
  </si>
  <si>
    <t>Minsk,</t>
  </si>
  <si>
    <t>MYY</t>
  </si>
  <si>
    <t>Miri</t>
  </si>
  <si>
    <t>QML</t>
  </si>
  <si>
    <t>Mirpur</t>
  </si>
  <si>
    <t>MSO</t>
  </si>
  <si>
    <t>Missula MT</t>
  </si>
  <si>
    <t>MHE</t>
  </si>
  <si>
    <t>Mitchell SD</t>
  </si>
  <si>
    <t>MMY</t>
  </si>
  <si>
    <t>Miyako Jima Ryuku Islands - Hirara</t>
  </si>
  <si>
    <t>KMI</t>
  </si>
  <si>
    <t>Miyazaki</t>
  </si>
  <si>
    <t>MBM</t>
  </si>
  <si>
    <t>Mkambati</t>
  </si>
  <si>
    <t>MFF</t>
  </si>
  <si>
    <t>Moanda</t>
  </si>
  <si>
    <t>MOB</t>
  </si>
  <si>
    <t>Mobile AL - Pascagoula MS</t>
  </si>
  <si>
    <t>MOD</t>
  </si>
  <si>
    <t>Modesto CA</t>
  </si>
  <si>
    <t>MJD</t>
  </si>
  <si>
    <t>Moenjodaro</t>
  </si>
  <si>
    <t>MGQ</t>
  </si>
  <si>
    <t>Mogadishu</t>
  </si>
  <si>
    <t>OKU</t>
  </si>
  <si>
    <t>Mokuti</t>
  </si>
  <si>
    <t>MLI</t>
  </si>
  <si>
    <t>Moline/Quad Cities IL</t>
  </si>
  <si>
    <t>MBA</t>
  </si>
  <si>
    <t>Mombasa - Moi</t>
  </si>
  <si>
    <t>MIR</t>
  </si>
  <si>
    <t>Monastir</t>
  </si>
  <si>
    <t>YQM</t>
  </si>
  <si>
    <t>Moncton</t>
  </si>
  <si>
    <t>MLU</t>
  </si>
  <si>
    <t>Monroe, La</t>
  </si>
  <si>
    <t>MLW</t>
  </si>
  <si>
    <t>Monrovia - Metropolitan Area</t>
  </si>
  <si>
    <t>ROB</t>
  </si>
  <si>
    <t>Monrovia - Roberts</t>
  </si>
  <si>
    <t>MBJ</t>
  </si>
  <si>
    <t>Montego Bay - Sangster</t>
  </si>
  <si>
    <t>QGF</t>
  </si>
  <si>
    <t>Montenegro</t>
  </si>
  <si>
    <t>MRY</t>
  </si>
  <si>
    <t>Monterey CA</t>
  </si>
  <si>
    <t>MTY</t>
  </si>
  <si>
    <t>Monterrey - Gen. Mariano Escobedo</t>
  </si>
  <si>
    <t>NTR</t>
  </si>
  <si>
    <t>Monterrey - Aeropuerto Del Norte</t>
  </si>
  <si>
    <t>MVD</t>
  </si>
  <si>
    <t>Montevideo - Carrasco</t>
  </si>
  <si>
    <t>MGM</t>
  </si>
  <si>
    <t>Montgomery AL</t>
  </si>
  <si>
    <t>MPL</t>
  </si>
  <si>
    <t>Montpellier - Frejorgues</t>
  </si>
  <si>
    <t>YMQ</t>
  </si>
  <si>
    <t>Montreal</t>
  </si>
  <si>
    <t>YUL</t>
  </si>
  <si>
    <t>Montreal - Dorval Montréal-Trudeau</t>
  </si>
  <si>
    <t>YMX</t>
  </si>
  <si>
    <t>Montreal - Mirabel</t>
  </si>
  <si>
    <t>MTJ</t>
  </si>
  <si>
    <t>Montrose/Tellruide CO</t>
  </si>
  <si>
    <t>MOZ</t>
  </si>
  <si>
    <t>Moorea</t>
  </si>
  <si>
    <t>MOV</t>
  </si>
  <si>
    <t>Moranbah</t>
  </si>
  <si>
    <t>MRZ</t>
  </si>
  <si>
    <t>Moree</t>
  </si>
  <si>
    <t>MLM</t>
  </si>
  <si>
    <t>Morelia</t>
  </si>
  <si>
    <t>MGW</t>
  </si>
  <si>
    <t>Morgantown WV</t>
  </si>
  <si>
    <t>HNA</t>
  </si>
  <si>
    <t>Morioka, Hanamaki</t>
  </si>
  <si>
    <t>HAH</t>
  </si>
  <si>
    <t>Moroni - Prince Said Ibrahim</t>
  </si>
  <si>
    <t>YVA</t>
  </si>
  <si>
    <t>Moroni - Iconi</t>
  </si>
  <si>
    <t>MYA</t>
  </si>
  <si>
    <t>Moruya</t>
  </si>
  <si>
    <t>MOW</t>
  </si>
  <si>
    <t>Moscow - Metropolitan Area</t>
  </si>
  <si>
    <t>DME</t>
  </si>
  <si>
    <t>Moscow - Domodedovo</t>
  </si>
  <si>
    <t>SVO</t>
  </si>
  <si>
    <t>Moscow - Sheremetyevo</t>
  </si>
  <si>
    <t>DMM</t>
  </si>
  <si>
    <t>Dammam, King Fahad</t>
  </si>
  <si>
    <t>MWH</t>
  </si>
  <si>
    <t>Moses Lake WA</t>
  </si>
  <si>
    <t>MZY</t>
  </si>
  <si>
    <t>Mossel Bay</t>
  </si>
  <si>
    <t>OMO</t>
  </si>
  <si>
    <t>Mostar</t>
  </si>
  <si>
    <t>OSM</t>
  </si>
  <si>
    <t>Mosul</t>
  </si>
  <si>
    <t>MJL</t>
  </si>
  <si>
    <t>Mouila</t>
  </si>
  <si>
    <t>MQQ</t>
  </si>
  <si>
    <t>Moundou</t>
  </si>
  <si>
    <t>GTN</t>
  </si>
  <si>
    <t>Mount Cook</t>
  </si>
  <si>
    <t>MGB</t>
  </si>
  <si>
    <t>Mount Gambier</t>
  </si>
  <si>
    <t>MMG</t>
  </si>
  <si>
    <t>Mount Magnet</t>
  </si>
  <si>
    <t>ISA</t>
  </si>
  <si>
    <t>Mt. Isa</t>
  </si>
  <si>
    <t>MCL</t>
  </si>
  <si>
    <t>Mt. McKinley AK</t>
  </si>
  <si>
    <t>MUC</t>
  </si>
  <si>
    <t>Muenchen Munich - Franz Josef Strauss</t>
  </si>
  <si>
    <t>FMO</t>
  </si>
  <si>
    <t>Muenster/Osnabrueck</t>
  </si>
  <si>
    <t>MLH</t>
  </si>
  <si>
    <t>Mulhouse</t>
  </si>
  <si>
    <t>MUX</t>
  </si>
  <si>
    <t>Multan</t>
  </si>
  <si>
    <t>MJV</t>
  </si>
  <si>
    <t>Murcia</t>
  </si>
  <si>
    <t>MMK</t>
  </si>
  <si>
    <t>Murmansk</t>
  </si>
  <si>
    <t>MSR</t>
  </si>
  <si>
    <t>Mus</t>
  </si>
  <si>
    <t>MCT</t>
  </si>
  <si>
    <t>Muscat - Seeb</t>
  </si>
  <si>
    <t>MSL</t>
  </si>
  <si>
    <t>Muscle Shoals AL</t>
  </si>
  <si>
    <t>MKG</t>
  </si>
  <si>
    <t>Muskegon MI</t>
  </si>
  <si>
    <t>MFG</t>
  </si>
  <si>
    <t>Muzaffarabad</t>
  </si>
  <si>
    <t>MVB</t>
  </si>
  <si>
    <t>Mvengue</t>
  </si>
  <si>
    <t>JMK</t>
  </si>
  <si>
    <t>Mykonos</t>
  </si>
  <si>
    <t>MYR</t>
  </si>
  <si>
    <t>Myrtle Beach SC - Myrtle Beach AFB</t>
  </si>
  <si>
    <t>CRE</t>
  </si>
  <si>
    <t>Myrtle Beach SC - Grand Strand</t>
  </si>
  <si>
    <t>MJT</t>
  </si>
  <si>
    <t>Mytilene Lesbos</t>
  </si>
  <si>
    <t>MZF</t>
  </si>
  <si>
    <t>Mzamba</t>
  </si>
  <si>
    <t>NAN</t>
  </si>
  <si>
    <t>Nadi</t>
  </si>
  <si>
    <t>NGS</t>
  </si>
  <si>
    <t>Nagasaki</t>
  </si>
  <si>
    <t>NGO</t>
  </si>
  <si>
    <t>Nagoya - Komaki AFB</t>
  </si>
  <si>
    <t>NBO</t>
  </si>
  <si>
    <t>Nairobi</t>
  </si>
  <si>
    <t>NAJ</t>
  </si>
  <si>
    <t>Nakhichevan</t>
  </si>
  <si>
    <t>NST</t>
  </si>
  <si>
    <t>Nakhon Si Thammarat</t>
  </si>
  <si>
    <t>ENC</t>
  </si>
  <si>
    <t>Nancy</t>
  </si>
  <si>
    <t>YSR</t>
  </si>
  <si>
    <t>Nanisivik</t>
  </si>
  <si>
    <t>NNG</t>
  </si>
  <si>
    <t>Nanning</t>
  </si>
  <si>
    <t>NTE</t>
  </si>
  <si>
    <t>Nantes</t>
  </si>
  <si>
    <t>ACK</t>
  </si>
  <si>
    <t>Nantucket MA</t>
  </si>
  <si>
    <t>NAP</t>
  </si>
  <si>
    <t>Naples</t>
  </si>
  <si>
    <t>APF</t>
  </si>
  <si>
    <t>Naples FL</t>
  </si>
  <si>
    <t>NAA</t>
  </si>
  <si>
    <t>Narrabri</t>
  </si>
  <si>
    <t>NRA</t>
  </si>
  <si>
    <t>Narrandera</t>
  </si>
  <si>
    <t>UAK</t>
  </si>
  <si>
    <t>Narsarsuaq</t>
  </si>
  <si>
    <t>BNA</t>
  </si>
  <si>
    <t>Nashville TN</t>
  </si>
  <si>
    <t>NAT</t>
  </si>
  <si>
    <t>Natal - Augusto Severo</t>
  </si>
  <si>
    <t>SUV</t>
  </si>
  <si>
    <t>Nausori</t>
  </si>
  <si>
    <t>WNS</t>
  </si>
  <si>
    <t>Nawab Shah</t>
  </si>
  <si>
    <t>JNX</t>
  </si>
  <si>
    <t>Naxos - Naxos</t>
  </si>
  <si>
    <t>NDJ</t>
  </si>
  <si>
    <t>N'Djamena</t>
  </si>
  <si>
    <t>NLA</t>
  </si>
  <si>
    <t>N'Dola</t>
  </si>
  <si>
    <t>NSN</t>
  </si>
  <si>
    <t>Nelson</t>
  </si>
  <si>
    <t>NLP</t>
  </si>
  <si>
    <t>Nelspruit</t>
  </si>
  <si>
    <t>MQP</t>
  </si>
  <si>
    <t>Nelspruit - Kruger Mpumalanga</t>
  </si>
  <si>
    <t>NEV</t>
  </si>
  <si>
    <t>Nevis</t>
  </si>
  <si>
    <t>EWN</t>
  </si>
  <si>
    <t>New Bern NC</t>
  </si>
  <si>
    <t>HVN</t>
  </si>
  <si>
    <t>New Haven CT</t>
  </si>
  <si>
    <t>MSY</t>
  </si>
  <si>
    <t>New Orleans, La</t>
  </si>
  <si>
    <t>NQY</t>
  </si>
  <si>
    <t>Newquay</t>
  </si>
  <si>
    <t>LGA</t>
  </si>
  <si>
    <t>New York - LaGuardia NY</t>
  </si>
  <si>
    <t>EWR</t>
  </si>
  <si>
    <t>Newark</t>
  </si>
  <si>
    <t>NYC</t>
  </si>
  <si>
    <t>New York NY</t>
  </si>
  <si>
    <t>SWF</t>
  </si>
  <si>
    <t>Newburgh NY</t>
  </si>
  <si>
    <t>BEO</t>
  </si>
  <si>
    <t>Newcastle - Belmont</t>
  </si>
  <si>
    <t>NTL</t>
  </si>
  <si>
    <t>Newcastle - Williamtown</t>
  </si>
  <si>
    <t>NCL</t>
  </si>
  <si>
    <t>Newcastle</t>
  </si>
  <si>
    <t>NCS</t>
  </si>
  <si>
    <t>ZNE</t>
  </si>
  <si>
    <t>Newman</t>
  </si>
  <si>
    <t>PHF</t>
  </si>
  <si>
    <t>Newport News/Williamsburg VA</t>
  </si>
  <si>
    <t>NGE</t>
  </si>
  <si>
    <t>N'Gaoundere</t>
  </si>
  <si>
    <t>IAG</t>
  </si>
  <si>
    <t>Niagara Falls</t>
  </si>
  <si>
    <t>NIM</t>
  </si>
  <si>
    <t>Niamey</t>
  </si>
  <si>
    <t>NCE</t>
  </si>
  <si>
    <t>Nice - Cote D'Azur</t>
  </si>
  <si>
    <t>NIC</t>
  </si>
  <si>
    <t>Nicosia</t>
  </si>
  <si>
    <t>NLV</t>
  </si>
  <si>
    <t>Nikolaev</t>
  </si>
  <si>
    <t>KIJ</t>
  </si>
  <si>
    <t>Niigata</t>
  </si>
  <si>
    <t>FNI</t>
  </si>
  <si>
    <t>Nimes</t>
  </si>
  <si>
    <t>INI</t>
  </si>
  <si>
    <t>Nis</t>
  </si>
  <si>
    <t>OME</t>
  </si>
  <si>
    <t>Nome AK</t>
  </si>
  <si>
    <t>NSA</t>
  </si>
  <si>
    <t>Noosa</t>
  </si>
  <si>
    <t>NLK</t>
  </si>
  <si>
    <t>Norfolk Island</t>
  </si>
  <si>
    <t>ORF</t>
  </si>
  <si>
    <t>Norfolk/Virginia Beach VA</t>
  </si>
  <si>
    <t>YVQ</t>
  </si>
  <si>
    <t>Norman Wells</t>
  </si>
  <si>
    <t>NRK</t>
  </si>
  <si>
    <t>Norrkoeping</t>
  </si>
  <si>
    <t>OTH</t>
  </si>
  <si>
    <t>North Bend OR</t>
  </si>
  <si>
    <t>ELH</t>
  </si>
  <si>
    <t>North Eleuthera</t>
  </si>
  <si>
    <t>NWI</t>
  </si>
  <si>
    <t>Norwich</t>
  </si>
  <si>
    <t>EMA</t>
  </si>
  <si>
    <t>Nottingham - East Midlands</t>
  </si>
  <si>
    <t>NDB</t>
  </si>
  <si>
    <t>Nouadhibou</t>
  </si>
  <si>
    <t>NKC</t>
  </si>
  <si>
    <t>Nouakchott</t>
  </si>
  <si>
    <t>NOU</t>
  </si>
  <si>
    <t>Noumea</t>
  </si>
  <si>
    <t>QND</t>
  </si>
  <si>
    <t>Novi Sad</t>
  </si>
  <si>
    <t>OVB</t>
  </si>
  <si>
    <t>Novosibirsk - Tolmachevo</t>
  </si>
  <si>
    <t>NUE</t>
  </si>
  <si>
    <t>Nürnberg Nuremberg</t>
  </si>
  <si>
    <t>NLD</t>
  </si>
  <si>
    <t>Nuevo Laredo</t>
  </si>
  <si>
    <t>TBU</t>
  </si>
  <si>
    <t>Nuku'alofa - Fua'Amotu</t>
  </si>
  <si>
    <t>OAK</t>
  </si>
  <si>
    <t>Oakland CA</t>
  </si>
  <si>
    <t>OAX</t>
  </si>
  <si>
    <t>Oaxaca - Xoxocotlan</t>
  </si>
  <si>
    <t>ODE</t>
  </si>
  <si>
    <t>Odense</t>
  </si>
  <si>
    <t>ODS</t>
  </si>
  <si>
    <t>Odessa</t>
  </si>
  <si>
    <t>ORB</t>
  </si>
  <si>
    <t>Oerebro</t>
  </si>
  <si>
    <t>OHD</t>
  </si>
  <si>
    <t>Ohrid</t>
  </si>
  <si>
    <t>OIT</t>
  </si>
  <si>
    <t>Oita</t>
  </si>
  <si>
    <t>OKJ</t>
  </si>
  <si>
    <t>Okayama</t>
  </si>
  <si>
    <t>OKA</t>
  </si>
  <si>
    <t>Okinawa, Ryukyo Island - Naha</t>
  </si>
  <si>
    <t>OKC</t>
  </si>
  <si>
    <t>Oklahoma City OK - Will Rogers World</t>
  </si>
  <si>
    <t>OLB</t>
  </si>
  <si>
    <t>Olbia</t>
  </si>
  <si>
    <t>OLP</t>
  </si>
  <si>
    <t>Olympic Dam</t>
  </si>
  <si>
    <t>OMA</t>
  </si>
  <si>
    <t>Omaha NE</t>
  </si>
  <si>
    <t>OND</t>
  </si>
  <si>
    <t>Ondangwa</t>
  </si>
  <si>
    <t>ONT</t>
  </si>
  <si>
    <t>Ontario CA</t>
  </si>
  <si>
    <t>ORN</t>
  </si>
  <si>
    <t>Oran Ouahran</t>
  </si>
  <si>
    <t>OAG</t>
  </si>
  <si>
    <t>Orange</t>
  </si>
  <si>
    <t>SNA</t>
  </si>
  <si>
    <t>Orange County Santa Ana CA</t>
  </si>
  <si>
    <t>OMD</t>
  </si>
  <si>
    <t>Oranjemund</t>
  </si>
  <si>
    <t>ORL</t>
  </si>
  <si>
    <t>Orlando Metropolitan Area FL</t>
  </si>
  <si>
    <t>MCO</t>
  </si>
  <si>
    <t>Orlando - FL</t>
  </si>
  <si>
    <t>ORS</t>
  </si>
  <si>
    <t>Orpheus Island</t>
  </si>
  <si>
    <t>OSA</t>
  </si>
  <si>
    <t>Osaka, Metropolitan Area</t>
  </si>
  <si>
    <t>ITM</t>
  </si>
  <si>
    <t>Osaka - Itami</t>
  </si>
  <si>
    <t>DOH</t>
  </si>
  <si>
    <t>Doha</t>
  </si>
  <si>
    <t>OSH</t>
  </si>
  <si>
    <t>Oshkosh WI</t>
  </si>
  <si>
    <t>OSI</t>
  </si>
  <si>
    <t>Osijek</t>
  </si>
  <si>
    <t>OSL</t>
  </si>
  <si>
    <t>Oslo</t>
  </si>
  <si>
    <t>FBU</t>
  </si>
  <si>
    <t>Oslo - Fornebu</t>
  </si>
  <si>
    <t>TRF</t>
  </si>
  <si>
    <t>Oslo - Sandefjord</t>
  </si>
  <si>
    <t>YOW</t>
  </si>
  <si>
    <t>Ottawa - Hull</t>
  </si>
  <si>
    <t>ODA</t>
  </si>
  <si>
    <t>Ouadda</t>
  </si>
  <si>
    <t>OZZ</t>
  </si>
  <si>
    <t>Ouarzazate</t>
  </si>
  <si>
    <t>OUH</t>
  </si>
  <si>
    <t>Oudtshoorn</t>
  </si>
  <si>
    <t>OUA</t>
  </si>
  <si>
    <t>Ouagadougou</t>
  </si>
  <si>
    <t>OUD</t>
  </si>
  <si>
    <t>Oujda</t>
  </si>
  <si>
    <t>OUL</t>
  </si>
  <si>
    <t>Oulu</t>
  </si>
  <si>
    <t>OUK</t>
  </si>
  <si>
    <t>Out Skerries Shetland</t>
  </si>
  <si>
    <t>OVD</t>
  </si>
  <si>
    <t>Oviedo</t>
  </si>
  <si>
    <t>OWB</t>
  </si>
  <si>
    <t>Owensboro KY</t>
  </si>
  <si>
    <t>OXR</t>
  </si>
  <si>
    <t>Oxnard CA</t>
  </si>
  <si>
    <t>UVE</t>
  </si>
  <si>
    <t>Oyem</t>
  </si>
  <si>
    <t>PAD</t>
  </si>
  <si>
    <t>Paderborn/Lippstadt</t>
  </si>
  <si>
    <t>PAH</t>
  </si>
  <si>
    <t>Paducah KY</t>
  </si>
  <si>
    <t>PGA</t>
  </si>
  <si>
    <t>Page/Lake Powell AZ</t>
  </si>
  <si>
    <t>PPG</t>
  </si>
  <si>
    <t>Pago Pago</t>
  </si>
  <si>
    <t>PKB</t>
  </si>
  <si>
    <t>Pakersburg WV /Marietta OH</t>
  </si>
  <si>
    <t>PMO</t>
  </si>
  <si>
    <t>Palermo - Punta Raisi</t>
  </si>
  <si>
    <t>PMI</t>
  </si>
  <si>
    <t>Palma de Mallorca</t>
  </si>
  <si>
    <t>PMW</t>
  </si>
  <si>
    <t>Palmas</t>
  </si>
  <si>
    <t>PMD</t>
  </si>
  <si>
    <t>Palmdale/Lancaster CA</t>
  </si>
  <si>
    <t>PMR</t>
  </si>
  <si>
    <t>Palmerston North</t>
  </si>
  <si>
    <t>PSP</t>
  </si>
  <si>
    <t>Palm Springs CA</t>
  </si>
  <si>
    <t>PTY</t>
  </si>
  <si>
    <t>Panama City - Tocumen</t>
  </si>
  <si>
    <t>PFN</t>
  </si>
  <si>
    <t>Panama City FL</t>
  </si>
  <si>
    <t>PJG</t>
  </si>
  <si>
    <t>Panjgur</t>
  </si>
  <si>
    <t>PNL</t>
  </si>
  <si>
    <t>Pantelleria</t>
  </si>
  <si>
    <t>PPT</t>
  </si>
  <si>
    <t>Papeete - Faaa</t>
  </si>
  <si>
    <t>PFO</t>
  </si>
  <si>
    <t>Paphos</t>
  </si>
  <si>
    <t>PBO</t>
  </si>
  <si>
    <t>Paraburdoo</t>
  </si>
  <si>
    <t>PBM</t>
  </si>
  <si>
    <t>Paramaribo - Zanderij</t>
  </si>
  <si>
    <t>PAR</t>
  </si>
  <si>
    <t>Paris</t>
  </si>
  <si>
    <t>LBG</t>
  </si>
  <si>
    <t>Paris - Le Bourget</t>
  </si>
  <si>
    <t>ORY</t>
  </si>
  <si>
    <t>Paris - Orly</t>
  </si>
  <si>
    <t>PBH</t>
  </si>
  <si>
    <t>Paro</t>
  </si>
  <si>
    <t>PSC</t>
  </si>
  <si>
    <t>Pasco WA</t>
  </si>
  <si>
    <t>PSI</t>
  </si>
  <si>
    <t>Pasni</t>
  </si>
  <si>
    <t>PYX</t>
  </si>
  <si>
    <t>Pattaya</t>
  </si>
  <si>
    <t>PUF</t>
  </si>
  <si>
    <t>Pau</t>
  </si>
  <si>
    <t>PLN</t>
  </si>
  <si>
    <t>Pellston MI</t>
  </si>
  <si>
    <t>PEN</t>
  </si>
  <si>
    <t>Penang</t>
  </si>
  <si>
    <t>PDT</t>
  </si>
  <si>
    <t>Pendelton OR</t>
  </si>
  <si>
    <t>PNS</t>
  </si>
  <si>
    <t>Pensacola FL</t>
  </si>
  <si>
    <t>PIA</t>
  </si>
  <si>
    <t>Peoria/Bloomington IL</t>
  </si>
  <si>
    <t>PEI</t>
  </si>
  <si>
    <t>Pereira</t>
  </si>
  <si>
    <t>PGF</t>
  </si>
  <si>
    <t>Perpignan</t>
  </si>
  <si>
    <t>PER</t>
  </si>
  <si>
    <t>Perth</t>
  </si>
  <si>
    <t>PEG</t>
  </si>
  <si>
    <t>Perugia</t>
  </si>
  <si>
    <t>PSR</t>
  </si>
  <si>
    <t>Pescara</t>
  </si>
  <si>
    <t>PEW</t>
  </si>
  <si>
    <t>Peshawar</t>
  </si>
  <si>
    <t>PSG</t>
  </si>
  <si>
    <t>Petersburg AK</t>
  </si>
  <si>
    <t>PHW</t>
  </si>
  <si>
    <t>Phalaborwa</t>
  </si>
  <si>
    <t>PHL</t>
  </si>
  <si>
    <t>Philadelphia PA -</t>
  </si>
  <si>
    <t>PNH</t>
  </si>
  <si>
    <t>Phnom Penh - Pochentong</t>
  </si>
  <si>
    <t>PHX</t>
  </si>
  <si>
    <t>Phoenix AZ - Sky Harbor</t>
  </si>
  <si>
    <t>HKT</t>
  </si>
  <si>
    <t>Phuket</t>
  </si>
  <si>
    <t>PIR</t>
  </si>
  <si>
    <t>Pierre SD</t>
  </si>
  <si>
    <t>PZB</t>
  </si>
  <si>
    <t>Pietermaritzburg</t>
  </si>
  <si>
    <t>PTG</t>
  </si>
  <si>
    <t>Pietersburg</t>
  </si>
  <si>
    <t>NTY</t>
  </si>
  <si>
    <t>Pilanesberg/Sun City</t>
  </si>
  <si>
    <t>PSA</t>
  </si>
  <si>
    <t>Pisa - Galileo Galilei</t>
  </si>
  <si>
    <t>PIT</t>
  </si>
  <si>
    <t>Pittsburgh PA</t>
  </si>
  <si>
    <t>PLB</t>
  </si>
  <si>
    <t>Plattsburgh NY</t>
  </si>
  <si>
    <t>PBZ</t>
  </si>
  <si>
    <t>Plettenberg Bay</t>
  </si>
  <si>
    <t>PIH</t>
  </si>
  <si>
    <t>Pocatello ID</t>
  </si>
  <si>
    <t>TGD</t>
  </si>
  <si>
    <t>Podgorica</t>
  </si>
  <si>
    <t>PNI</t>
  </si>
  <si>
    <t>Pohnpei</t>
  </si>
  <si>
    <t>PNR</t>
  </si>
  <si>
    <t>Pointe Noire</t>
  </si>
  <si>
    <t>PIS</t>
  </si>
  <si>
    <t>Poitiers - Biard</t>
  </si>
  <si>
    <t>PSE</t>
  </si>
  <si>
    <t>Ponce</t>
  </si>
  <si>
    <t>PDL</t>
  </si>
  <si>
    <t>Ponta Delgada</t>
  </si>
  <si>
    <t>POR</t>
  </si>
  <si>
    <t>Pori</t>
  </si>
  <si>
    <t>CLM</t>
  </si>
  <si>
    <t>Port Angeles WA</t>
  </si>
  <si>
    <t>PAP</t>
  </si>
  <si>
    <t>Port au Prince</t>
  </si>
  <si>
    <t>PUG</t>
  </si>
  <si>
    <t>Port Augusta</t>
  </si>
  <si>
    <t>PLZ</t>
  </si>
  <si>
    <t>Port Elizabeth</t>
  </si>
  <si>
    <t>POG</t>
  </si>
  <si>
    <t>Port Gentil</t>
  </si>
  <si>
    <t>PHC</t>
  </si>
  <si>
    <t>Port Harcourt</t>
  </si>
  <si>
    <t>PHE</t>
  </si>
  <si>
    <t>Port Hedland</t>
  </si>
  <si>
    <t>PTJ</t>
  </si>
  <si>
    <t>Portland</t>
  </si>
  <si>
    <t>PWM</t>
  </si>
  <si>
    <t>Portland ME</t>
  </si>
  <si>
    <t>DXB</t>
  </si>
  <si>
    <t>Dubai</t>
  </si>
  <si>
    <t>PLO</t>
  </si>
  <si>
    <t>Port Lincoln</t>
  </si>
  <si>
    <t>PQQ</t>
  </si>
  <si>
    <t>Port Macquarie</t>
  </si>
  <si>
    <t>YPN</t>
  </si>
  <si>
    <t>Port Menier, PQ</t>
  </si>
  <si>
    <t>POM</t>
  </si>
  <si>
    <t>Port Moresby - Jackson Field</t>
  </si>
  <si>
    <t>OPO</t>
  </si>
  <si>
    <t>Porto</t>
  </si>
  <si>
    <t>POA</t>
  </si>
  <si>
    <t>Porto Alegre - Salgado Filho</t>
  </si>
  <si>
    <t>POS</t>
  </si>
  <si>
    <t>Port of Spain - Piarco</t>
  </si>
  <si>
    <t>PSD</t>
  </si>
  <si>
    <t>Port Said</t>
  </si>
  <si>
    <t>PXO</t>
  </si>
  <si>
    <t>Porto Santo</t>
  </si>
  <si>
    <t>PVH</t>
  </si>
  <si>
    <t>Porto Velho</t>
  </si>
  <si>
    <t>VLI</t>
  </si>
  <si>
    <t>Port Vila</t>
  </si>
  <si>
    <t>POU</t>
  </si>
  <si>
    <t>Poughkeepsie NY</t>
  </si>
  <si>
    <t>POZ</t>
  </si>
  <si>
    <t>Poznan, Lawica</t>
  </si>
  <si>
    <t>PRG</t>
  </si>
  <si>
    <t>Prague - Ruzyne</t>
  </si>
  <si>
    <t>RAI</t>
  </si>
  <si>
    <t>Praia</t>
  </si>
  <si>
    <t>PQI</t>
  </si>
  <si>
    <t>Presque Island ME</t>
  </si>
  <si>
    <t>PRY</t>
  </si>
  <si>
    <t>Pretoria - Wonderboom Apt.</t>
  </si>
  <si>
    <t>PVK</t>
  </si>
  <si>
    <t>Preveza/Lefkas</t>
  </si>
  <si>
    <t>YXS</t>
  </si>
  <si>
    <t>Prince George</t>
  </si>
  <si>
    <t>YPR</t>
  </si>
  <si>
    <t>Prince Rupert/Digby Island</t>
  </si>
  <si>
    <t>PRN</t>
  </si>
  <si>
    <t>Pristina</t>
  </si>
  <si>
    <t>PPP</t>
  </si>
  <si>
    <t>Prosperpine</t>
  </si>
  <si>
    <t>PVD</t>
  </si>
  <si>
    <t>Providence RI</t>
  </si>
  <si>
    <t>SCC</t>
  </si>
  <si>
    <t>Prudhoe Bay AK</t>
  </si>
  <si>
    <t>PBC</t>
  </si>
  <si>
    <t>Puebla</t>
  </si>
  <si>
    <t>PUB</t>
  </si>
  <si>
    <t>Pueblo CO</t>
  </si>
  <si>
    <t>PXM</t>
  </si>
  <si>
    <t>Puerto Escondido</t>
  </si>
  <si>
    <t>PZO</t>
  </si>
  <si>
    <t>Puerto Ordaz</t>
  </si>
  <si>
    <t>POP</t>
  </si>
  <si>
    <t>Puerto Plata</t>
  </si>
  <si>
    <t>PVR</t>
  </si>
  <si>
    <t>Puerto Vallarta</t>
  </si>
  <si>
    <t>XPK</t>
  </si>
  <si>
    <t>Pukatawagan</t>
  </si>
  <si>
    <t>PUY</t>
  </si>
  <si>
    <t>Pula</t>
  </si>
  <si>
    <t>PUW</t>
  </si>
  <si>
    <t>Pullman WA</t>
  </si>
  <si>
    <t>PUQ</t>
  </si>
  <si>
    <t>Punta Arenas</t>
  </si>
  <si>
    <t>PUJ</t>
  </si>
  <si>
    <t>Punta Cana</t>
  </si>
  <si>
    <t>PUS</t>
  </si>
  <si>
    <t>Pu San Pusan - Kimhae</t>
  </si>
  <si>
    <t>FNJ</t>
  </si>
  <si>
    <t>Pyongyang - Sunan</t>
  </si>
  <si>
    <t>YQB</t>
  </si>
  <si>
    <t>Quebec - Quebec</t>
  </si>
  <si>
    <t>UEE</t>
  </si>
  <si>
    <t>Queenstown</t>
  </si>
  <si>
    <t>ZQN</t>
  </si>
  <si>
    <t>UET</t>
  </si>
  <si>
    <t>Quetta</t>
  </si>
  <si>
    <t>TAO</t>
  </si>
  <si>
    <t>Qingdao</t>
  </si>
  <si>
    <t>UIP</t>
  </si>
  <si>
    <t>Quimper</t>
  </si>
  <si>
    <t>UIN</t>
  </si>
  <si>
    <t>Quincy IL</t>
  </si>
  <si>
    <t>UIO</t>
  </si>
  <si>
    <t>Quito - Mariscal Sucr</t>
  </si>
  <si>
    <t>RBA</t>
  </si>
  <si>
    <t>Rabat - Sale</t>
  </si>
  <si>
    <t>RYK</t>
  </si>
  <si>
    <t>Rahim Yar Khan</t>
  </si>
  <si>
    <t>RFP</t>
  </si>
  <si>
    <t>Raiatea</t>
  </si>
  <si>
    <t>YOP</t>
  </si>
  <si>
    <t>Rainbow Lake, AB</t>
  </si>
  <si>
    <t>RDU</t>
  </si>
  <si>
    <t>Raleigh/Durham NC</t>
  </si>
  <si>
    <t>RGI</t>
  </si>
  <si>
    <t>Rangiroa</t>
  </si>
  <si>
    <t>RGN</t>
  </si>
  <si>
    <t>Rangoon Yangon - Mingaladon</t>
  </si>
  <si>
    <t>RAP</t>
  </si>
  <si>
    <t>Rapid City SD</t>
  </si>
  <si>
    <t>RAR</t>
  </si>
  <si>
    <t>Rarotonga</t>
  </si>
  <si>
    <t>RKT</t>
  </si>
  <si>
    <t>Ras al Khaymah Ras al Khaimah</t>
  </si>
  <si>
    <t>RAZ</t>
  </si>
  <si>
    <t>Rawala Kot</t>
  </si>
  <si>
    <t>RWP</t>
  </si>
  <si>
    <t>Rawalpindi</t>
  </si>
  <si>
    <t>RDG</t>
  </si>
  <si>
    <t>Reading PA</t>
  </si>
  <si>
    <t>REC</t>
  </si>
  <si>
    <t>Recife - Guararapes-Gilberto Freyre</t>
  </si>
  <si>
    <t>RDD</t>
  </si>
  <si>
    <t>Redding CA</t>
  </si>
  <si>
    <t>RDM</t>
  </si>
  <si>
    <t>Redmond OR</t>
  </si>
  <si>
    <t>REG</t>
  </si>
  <si>
    <t>Reggio Calabria</t>
  </si>
  <si>
    <t>YQR</t>
  </si>
  <si>
    <t>Regina</t>
  </si>
  <si>
    <t>TFS</t>
  </si>
  <si>
    <t>Reina Sofia</t>
  </si>
  <si>
    <t>RNS</t>
  </si>
  <si>
    <t>Rennes</t>
  </si>
  <si>
    <t>RNO</t>
  </si>
  <si>
    <t>Reno NV</t>
  </si>
  <si>
    <t>YRB</t>
  </si>
  <si>
    <t>Resolute Bay</t>
  </si>
  <si>
    <t>REU</t>
  </si>
  <si>
    <t>Reus</t>
  </si>
  <si>
    <t>REK</t>
  </si>
  <si>
    <t>Reykjavik - Metropolitan Area</t>
  </si>
  <si>
    <t>KEF</t>
  </si>
  <si>
    <t>Reykjavik - Keflavik</t>
  </si>
  <si>
    <t>RHI</t>
  </si>
  <si>
    <t>Rhinelander WI</t>
  </si>
  <si>
    <t>RHO</t>
  </si>
  <si>
    <t>Rhodos</t>
  </si>
  <si>
    <t>RCB</t>
  </si>
  <si>
    <t>Richards Bay</t>
  </si>
  <si>
    <t>RIC</t>
  </si>
  <si>
    <t>Richmond VA</t>
  </si>
  <si>
    <t>RIX</t>
  </si>
  <si>
    <t>Riga</t>
  </si>
  <si>
    <t>RJK</t>
  </si>
  <si>
    <t>Rijeka</t>
  </si>
  <si>
    <t>RMI</t>
  </si>
  <si>
    <t>Rimini</t>
  </si>
  <si>
    <t>RBR</t>
  </si>
  <si>
    <t>Rio Branco - Plácido de Castro</t>
  </si>
  <si>
    <t>GIG</t>
  </si>
  <si>
    <t>Rio de Janeiro - Galeao</t>
  </si>
  <si>
    <t>SDU</t>
  </si>
  <si>
    <t>Rio de Janeiro - Santos Dumont</t>
  </si>
  <si>
    <t>RIO</t>
  </si>
  <si>
    <t>Rio de Janeiro</t>
  </si>
  <si>
    <t>RUH</t>
  </si>
  <si>
    <t>Riyadh - King Khaled</t>
  </si>
  <si>
    <t>RNE</t>
  </si>
  <si>
    <t>Roanne</t>
  </si>
  <si>
    <t>ROA</t>
  </si>
  <si>
    <t>Roanoke VA</t>
  </si>
  <si>
    <t>RTB</t>
  </si>
  <si>
    <t>Roatan</t>
  </si>
  <si>
    <t>RST</t>
  </si>
  <si>
    <t>Rochester MN</t>
  </si>
  <si>
    <t>ROC</t>
  </si>
  <si>
    <t>Rochester NY</t>
  </si>
  <si>
    <t>RSD</t>
  </si>
  <si>
    <t>Rock Sound</t>
  </si>
  <si>
    <t>RKS</t>
  </si>
  <si>
    <t>Rock Springs WY</t>
  </si>
  <si>
    <t>RFD</t>
  </si>
  <si>
    <t>Rockford IL</t>
  </si>
  <si>
    <t>ROK</t>
  </si>
  <si>
    <t>Rockhampton</t>
  </si>
  <si>
    <t>RKD</t>
  </si>
  <si>
    <t>Rockland ME</t>
  </si>
  <si>
    <t>RWI</t>
  </si>
  <si>
    <t>Rocky Mount - Wilson NC</t>
  </si>
  <si>
    <t>RDZ</t>
  </si>
  <si>
    <t>Rodez</t>
  </si>
  <si>
    <t>RRG</t>
  </si>
  <si>
    <t>Rodrigues Island</t>
  </si>
  <si>
    <t>RNN</t>
  </si>
  <si>
    <t>Roenne</t>
  </si>
  <si>
    <t>ROM</t>
  </si>
  <si>
    <t>Rome</t>
  </si>
  <si>
    <t>CIA</t>
  </si>
  <si>
    <t>Rome - Ciampino</t>
  </si>
  <si>
    <t>RNB</t>
  </si>
  <si>
    <t>Ronneby</t>
  </si>
  <si>
    <t>ROS</t>
  </si>
  <si>
    <t>Rosario</t>
  </si>
  <si>
    <t>ROT</t>
  </si>
  <si>
    <t>Rotorua</t>
  </si>
  <si>
    <t>RTM</t>
  </si>
  <si>
    <t>Rotterdam</t>
  </si>
  <si>
    <t>RVN</t>
  </si>
  <si>
    <t>Rovaniemi</t>
  </si>
  <si>
    <t>NDU</t>
  </si>
  <si>
    <t>Rundu</t>
  </si>
  <si>
    <t>ROU</t>
  </si>
  <si>
    <t>Ruse</t>
  </si>
  <si>
    <t>SCN</t>
  </si>
  <si>
    <t>Saarbruecken</t>
  </si>
  <si>
    <t>SMF</t>
  </si>
  <si>
    <t>Sacramento CA</t>
  </si>
  <si>
    <t>SDS</t>
  </si>
  <si>
    <t>Sado Shima</t>
  </si>
  <si>
    <t>MBS</t>
  </si>
  <si>
    <t>Saginaw/Bay City/Midland MI</t>
  </si>
  <si>
    <t>SDT</t>
  </si>
  <si>
    <t>Saidu Sharif</t>
  </si>
  <si>
    <t>SBK</t>
  </si>
  <si>
    <t>Saint Brieuc</t>
  </si>
  <si>
    <t>RUN</t>
  </si>
  <si>
    <t>Saint Denis de la Reunion</t>
  </si>
  <si>
    <t>YSJ</t>
  </si>
  <si>
    <t>Saint John</t>
  </si>
  <si>
    <t>SPN</t>
  </si>
  <si>
    <t>Saipan</t>
  </si>
  <si>
    <t>SID</t>
  </si>
  <si>
    <t>Sal</t>
  </si>
  <si>
    <t>SLL</t>
  </si>
  <si>
    <t>Salalah</t>
  </si>
  <si>
    <t>SLE</t>
  </si>
  <si>
    <t>Salem OR</t>
  </si>
  <si>
    <t>SNS</t>
  </si>
  <si>
    <t>Salinas CA</t>
  </si>
  <si>
    <t>SNC</t>
  </si>
  <si>
    <t>Salinas</t>
  </si>
  <si>
    <t>SAY</t>
  </si>
  <si>
    <t>Salisbury</t>
  </si>
  <si>
    <t>SBY</t>
  </si>
  <si>
    <t>Salisbury MD</t>
  </si>
  <si>
    <t>SKG</t>
  </si>
  <si>
    <t>Saloniki</t>
  </si>
  <si>
    <t>SLA</t>
  </si>
  <si>
    <t>Salta, Gen Belgrano</t>
  </si>
  <si>
    <t>SLC</t>
  </si>
  <si>
    <t>Salt Lake City UT</t>
  </si>
  <si>
    <t>SSA</t>
  </si>
  <si>
    <t>Salvador - Salvador</t>
  </si>
  <si>
    <t>SZG</t>
  </si>
  <si>
    <t>Salzburg - W.A. Mozart</t>
  </si>
  <si>
    <t>SKD</t>
  </si>
  <si>
    <t>Samarkand</t>
  </si>
  <si>
    <t>SMI</t>
  </si>
  <si>
    <t>Samos</t>
  </si>
  <si>
    <t>SZF</t>
  </si>
  <si>
    <t>Samsun</t>
  </si>
  <si>
    <t>ADZ</t>
  </si>
  <si>
    <t>San Andres</t>
  </si>
  <si>
    <t>SJT</t>
  </si>
  <si>
    <t>San Angelo TX</t>
  </si>
  <si>
    <t>SAT</t>
  </si>
  <si>
    <t>San Antonio TX</t>
  </si>
  <si>
    <t>BRC</t>
  </si>
  <si>
    <t>San Carlos de Bariloche</t>
  </si>
  <si>
    <t>SAN</t>
  </si>
  <si>
    <t>San Diego - Lindberg Field CA</t>
  </si>
  <si>
    <t>SFO</t>
  </si>
  <si>
    <t>San Francisco - , SA</t>
  </si>
  <si>
    <t>SJO</t>
  </si>
  <si>
    <t>San Jose</t>
  </si>
  <si>
    <t>SJC</t>
  </si>
  <si>
    <t>San Jose CA</t>
  </si>
  <si>
    <t>SJU</t>
  </si>
  <si>
    <t>San Juan</t>
  </si>
  <si>
    <t>SBP</t>
  </si>
  <si>
    <t>San Luis Obisco CA</t>
  </si>
  <si>
    <t>SLP</t>
  </si>
  <si>
    <t>San Luis Potosi</t>
  </si>
  <si>
    <t>SPY</t>
  </si>
  <si>
    <t>San Pedro</t>
  </si>
  <si>
    <t>SAP</t>
  </si>
  <si>
    <t>San Pedro Sula</t>
  </si>
  <si>
    <t>ZSA</t>
  </si>
  <si>
    <t>San Salvador</t>
  </si>
  <si>
    <t>SAL</t>
  </si>
  <si>
    <t>EAS</t>
  </si>
  <si>
    <t>San Sebastian</t>
  </si>
  <si>
    <t>SAH</t>
  </si>
  <si>
    <t>Sanaa Sana'a - Sana'a</t>
  </si>
  <si>
    <t>YZP</t>
  </si>
  <si>
    <t>Sandspit</t>
  </si>
  <si>
    <t>SBA</t>
  </si>
  <si>
    <t>Santa Barbara CA</t>
  </si>
  <si>
    <t>SPC</t>
  </si>
  <si>
    <t>Santa Cruz de la Palma</t>
  </si>
  <si>
    <t>SRZ</t>
  </si>
  <si>
    <t>Santa Cruz de la Sierra</t>
  </si>
  <si>
    <t>SKV</t>
  </si>
  <si>
    <t>Santa Katarina - Mount Sinai</t>
  </si>
  <si>
    <t>SMA</t>
  </si>
  <si>
    <t>Santa Maria</t>
  </si>
  <si>
    <t>SMX</t>
  </si>
  <si>
    <t>Santa Maria CA</t>
  </si>
  <si>
    <t>SDR</t>
  </si>
  <si>
    <t>Santander</t>
  </si>
  <si>
    <t>STS</t>
  </si>
  <si>
    <t>Santa Rosa CA</t>
  </si>
  <si>
    <t>SRB</t>
  </si>
  <si>
    <t>Santa Rosa</t>
  </si>
  <si>
    <t>SRA</t>
  </si>
  <si>
    <t>RSA</t>
  </si>
  <si>
    <t>SDH</t>
  </si>
  <si>
    <t>Santa Rosa, Copan</t>
  </si>
  <si>
    <t>SSL</t>
  </si>
  <si>
    <t>Santa Rosalia</t>
  </si>
  <si>
    <t>SRL</t>
  </si>
  <si>
    <t>SCU</t>
  </si>
  <si>
    <t>Santiago - Antonio Maceo</t>
  </si>
  <si>
    <t>SCL</t>
  </si>
  <si>
    <t>Santiago de Chile - Arturo Merino Benitez</t>
  </si>
  <si>
    <t>SCQ</t>
  </si>
  <si>
    <t>Santiago de Compostela</t>
  </si>
  <si>
    <t>SON</t>
  </si>
  <si>
    <t>Santo</t>
  </si>
  <si>
    <t>SDQ</t>
  </si>
  <si>
    <t>Santo Domingo</t>
  </si>
  <si>
    <t>SLZ</t>
  </si>
  <si>
    <t>Sao Luis - Marechal Cunha Machado</t>
  </si>
  <si>
    <t>SAO</t>
  </si>
  <si>
    <t>Sao Paulo</t>
  </si>
  <si>
    <t>CGH</t>
  </si>
  <si>
    <t>Sao Paulo - Congonhas</t>
  </si>
  <si>
    <t>VCP</t>
  </si>
  <si>
    <t>Sao Paulo - Viracopos</t>
  </si>
  <si>
    <t>TMS</t>
  </si>
  <si>
    <t>Sao Tome</t>
  </si>
  <si>
    <t>SPK</t>
  </si>
  <si>
    <t>Sapporo</t>
  </si>
  <si>
    <t>OKD</t>
  </si>
  <si>
    <t>Sapporo - Okadama</t>
  </si>
  <si>
    <t>SJJ</t>
  </si>
  <si>
    <t>Sarajevo</t>
  </si>
  <si>
    <t>SRQ</t>
  </si>
  <si>
    <t>Sarasota/Bradenton FL</t>
  </si>
  <si>
    <t>YXE</t>
  </si>
  <si>
    <t>Saskatoon</t>
  </si>
  <si>
    <t>ZSS</t>
  </si>
  <si>
    <t>Sassandra</t>
  </si>
  <si>
    <t>SAV</t>
  </si>
  <si>
    <t>Savannah GA</t>
  </si>
  <si>
    <t>SVL</t>
  </si>
  <si>
    <t>Savonlinna</t>
  </si>
  <si>
    <t>TAB</t>
  </si>
  <si>
    <t>Scarborough - Crown Point</t>
  </si>
  <si>
    <t>NSO</t>
  </si>
  <si>
    <t>Scone</t>
  </si>
  <si>
    <t>SCF</t>
  </si>
  <si>
    <t>Scottsdale AZ</t>
  </si>
  <si>
    <t>SEA</t>
  </si>
  <si>
    <t>Seattle</t>
  </si>
  <si>
    <t>SEB</t>
  </si>
  <si>
    <t>Sehba</t>
  </si>
  <si>
    <t>SJY</t>
  </si>
  <si>
    <t>Seinaejoki</t>
  </si>
  <si>
    <t>PKW</t>
  </si>
  <si>
    <t>Selibi Phikwe</t>
  </si>
  <si>
    <t>SDJ</t>
  </si>
  <si>
    <t>Sendai</t>
  </si>
  <si>
    <t>SEL</t>
  </si>
  <si>
    <t>Seoul - Kimpo</t>
  </si>
  <si>
    <t>SVQ</t>
  </si>
  <si>
    <t>Sevilla</t>
  </si>
  <si>
    <t>SFA</t>
  </si>
  <si>
    <t>Sfax</t>
  </si>
  <si>
    <t>ZTM</t>
  </si>
  <si>
    <t>Shamattawa, MB</t>
  </si>
  <si>
    <t>SHA</t>
  </si>
  <si>
    <t>Shanghai - Hongqiao</t>
  </si>
  <si>
    <t>PVG</t>
  </si>
  <si>
    <t>Shanghai - Pu Dong</t>
  </si>
  <si>
    <t>SNN</t>
  </si>
  <si>
    <t>Shannon Limerick</t>
  </si>
  <si>
    <t>SHJ</t>
  </si>
  <si>
    <t>Sharjah</t>
  </si>
  <si>
    <t>SSH</t>
  </si>
  <si>
    <t>Sharm El Sheikh</t>
  </si>
  <si>
    <t>SZD</t>
  </si>
  <si>
    <t>Sheffield, City</t>
  </si>
  <si>
    <t>SHD</t>
  </si>
  <si>
    <t>Shenandoah Valley/Stauton VA</t>
  </si>
  <si>
    <t>SHE</t>
  </si>
  <si>
    <t>Shenyang</t>
  </si>
  <si>
    <t>SZX</t>
  </si>
  <si>
    <t>Shenzhen - Baoan</t>
  </si>
  <si>
    <t>SHR</t>
  </si>
  <si>
    <t>Sheridan WY</t>
  </si>
  <si>
    <t>SHV</t>
  </si>
  <si>
    <t>Shreveport, La</t>
  </si>
  <si>
    <t>JHQ</t>
  </si>
  <si>
    <t>Shute Harbour</t>
  </si>
  <si>
    <t>SBW</t>
  </si>
  <si>
    <t>Sibu</t>
  </si>
  <si>
    <t>SDY</t>
  </si>
  <si>
    <t>Sidney MT</t>
  </si>
  <si>
    <t>SLS</t>
  </si>
  <si>
    <t>Silistra</t>
  </si>
  <si>
    <t>SIP</t>
  </si>
  <si>
    <t>Simferopol</t>
  </si>
  <si>
    <t>MPD</t>
  </si>
  <si>
    <t>Sindhri</t>
  </si>
  <si>
    <t>ESB</t>
  </si>
  <si>
    <t>Esenboga</t>
  </si>
  <si>
    <t>QPG</t>
  </si>
  <si>
    <t>Singapore - Paya Lebar</t>
  </si>
  <si>
    <t>XSP</t>
  </si>
  <si>
    <t>Singapore - Seletar</t>
  </si>
  <si>
    <t>SIX</t>
  </si>
  <si>
    <t>Singleton</t>
  </si>
  <si>
    <t>SUX</t>
  </si>
  <si>
    <t>Sioux City IA</t>
  </si>
  <si>
    <t>FSD</t>
  </si>
  <si>
    <t>Sioux Falls SD</t>
  </si>
  <si>
    <t>SIS</t>
  </si>
  <si>
    <t>Sishen</t>
  </si>
  <si>
    <t>SIT</t>
  </si>
  <si>
    <t>Sitka AK</t>
  </si>
  <si>
    <t>VAS</t>
  </si>
  <si>
    <t>Sivas</t>
  </si>
  <si>
    <t>SEW</t>
  </si>
  <si>
    <t>Siwa</t>
  </si>
  <si>
    <t>SGY</t>
  </si>
  <si>
    <t>Skagway AK</t>
  </si>
  <si>
    <t>KDU</t>
  </si>
  <si>
    <t>Skardu</t>
  </si>
  <si>
    <t>JSI</t>
  </si>
  <si>
    <t>Skiathos</t>
  </si>
  <si>
    <t>SKP</t>
  </si>
  <si>
    <t>Skopje</t>
  </si>
  <si>
    <t>SKS</t>
  </si>
  <si>
    <t>Skrydstrup</t>
  </si>
  <si>
    <t>SZK</t>
  </si>
  <si>
    <t>Skukuza</t>
  </si>
  <si>
    <t>SXL</t>
  </si>
  <si>
    <t>Sligo</t>
  </si>
  <si>
    <t>YYD</t>
  </si>
  <si>
    <t>Smithers</t>
  </si>
  <si>
    <t>SOT</t>
  </si>
  <si>
    <t>Sodankylae</t>
  </si>
  <si>
    <t>SGD</t>
  </si>
  <si>
    <t>Soenderborg</t>
  </si>
  <si>
    <t>SFJ</t>
  </si>
  <si>
    <t>Soendre Stroemfjord</t>
  </si>
  <si>
    <t>SOG</t>
  </si>
  <si>
    <t>Sogndal</t>
  </si>
  <si>
    <t>SOU</t>
  </si>
  <si>
    <t>Southampton - Eastleigh</t>
  </si>
  <si>
    <t>SBN</t>
  </si>
  <si>
    <t>South Bend IN</t>
  </si>
  <si>
    <t>XSI</t>
  </si>
  <si>
    <t>South Indian Lake, MB</t>
  </si>
  <si>
    <t>SOI</t>
  </si>
  <si>
    <t>South Molle Island</t>
  </si>
  <si>
    <t>SEN</t>
  </si>
  <si>
    <t>Southend London</t>
  </si>
  <si>
    <t>SPU</t>
  </si>
  <si>
    <t>Split</t>
  </si>
  <si>
    <t>GEG</t>
  </si>
  <si>
    <t>Spokane WA</t>
  </si>
  <si>
    <t>SBU</t>
  </si>
  <si>
    <t>Springbok</t>
  </si>
  <si>
    <t>SPI</t>
  </si>
  <si>
    <t>Springfield IL</t>
  </si>
  <si>
    <t>SGF</t>
  </si>
  <si>
    <t>Springfield MO</t>
  </si>
  <si>
    <t>YIF</t>
  </si>
  <si>
    <t>St. Augustin, PQ</t>
  </si>
  <si>
    <t>STX</t>
  </si>
  <si>
    <t>St. Croix</t>
  </si>
  <si>
    <t>EBU</t>
  </si>
  <si>
    <t>St. Etienne</t>
  </si>
  <si>
    <t>SGU</t>
  </si>
  <si>
    <t>St. George UT</t>
  </si>
  <si>
    <t>YYT</t>
  </si>
  <si>
    <t>St. John's</t>
  </si>
  <si>
    <t>STL</t>
  </si>
  <si>
    <t>St. Louis MO Lambert–St. Louis</t>
  </si>
  <si>
    <t>UVF</t>
  </si>
  <si>
    <t>St. Lucia Hewanorra</t>
  </si>
  <si>
    <t>SXM</t>
  </si>
  <si>
    <t>St. Marteen</t>
  </si>
  <si>
    <t>SFG</t>
  </si>
  <si>
    <t>St. Martin</t>
  </si>
  <si>
    <t>LED</t>
  </si>
  <si>
    <t>St. Petersburg Leningrad - Pulkovo</t>
  </si>
  <si>
    <t>FSP</t>
  </si>
  <si>
    <t>St. Pierre, NF</t>
  </si>
  <si>
    <t>STT</t>
  </si>
  <si>
    <t>St. Thomas</t>
  </si>
  <si>
    <t>SCE</t>
  </si>
  <si>
    <t>State College/Belefonte PA</t>
  </si>
  <si>
    <t>SVG</t>
  </si>
  <si>
    <t>Stavanger</t>
  </si>
  <si>
    <t>HDN</t>
  </si>
  <si>
    <t>Steamboat Springs CO</t>
  </si>
  <si>
    <t>SZZ</t>
  </si>
  <si>
    <t>Stettin</t>
  </si>
  <si>
    <t>STO</t>
  </si>
  <si>
    <t>Stockholm Metropolitan Area</t>
  </si>
  <si>
    <t>ARN</t>
  </si>
  <si>
    <t>Stockholm - Arlanda</t>
  </si>
  <si>
    <t>BMA</t>
  </si>
  <si>
    <t>Stockholm - Bromma</t>
  </si>
  <si>
    <t>SCK</t>
  </si>
  <si>
    <t>Stockton CA</t>
  </si>
  <si>
    <t>SYY</t>
  </si>
  <si>
    <t>Stornway</t>
  </si>
  <si>
    <t>SXB</t>
  </si>
  <si>
    <t>Strassburg</t>
  </si>
  <si>
    <t>KBY</t>
  </si>
  <si>
    <t>Streaky Bay</t>
  </si>
  <si>
    <t>STR</t>
  </si>
  <si>
    <t>Stuttgart - Echterdingen</t>
  </si>
  <si>
    <t>SUL</t>
  </si>
  <si>
    <t>Sui</t>
  </si>
  <si>
    <t>SKZ</t>
  </si>
  <si>
    <t>Sukkur</t>
  </si>
  <si>
    <t>LSI</t>
  </si>
  <si>
    <t>Sumburgh Shetland</t>
  </si>
  <si>
    <t>SUN</t>
  </si>
  <si>
    <t>Sun Valley ID</t>
  </si>
  <si>
    <t>SDL</t>
  </si>
  <si>
    <t>Sundsvall</t>
  </si>
  <si>
    <t>MCY</t>
  </si>
  <si>
    <t>Sunshine Coast</t>
  </si>
  <si>
    <t>SUB</t>
  </si>
  <si>
    <t>Surabaya - Juanda</t>
  </si>
  <si>
    <t>SWP</t>
  </si>
  <si>
    <t>Swakopmund</t>
  </si>
  <si>
    <t>SYD</t>
  </si>
  <si>
    <t>Sydney</t>
  </si>
  <si>
    <t>ZYL</t>
  </si>
  <si>
    <t>Sylhet</t>
  </si>
  <si>
    <t>SYR</t>
  </si>
  <si>
    <t>Syracuse NY</t>
  </si>
  <si>
    <t>TUU</t>
  </si>
  <si>
    <t>Tabuk</t>
  </si>
  <si>
    <t>TIF</t>
  </si>
  <si>
    <t>Taif</t>
  </si>
  <si>
    <t>TPE</t>
  </si>
  <si>
    <t>Taipei - Chiang Kai Shek</t>
  </si>
  <si>
    <t>TAY</t>
  </si>
  <si>
    <t>Taipei - Sung Shan</t>
  </si>
  <si>
    <t>TYN</t>
  </si>
  <si>
    <t>Taiyuan</t>
  </si>
  <si>
    <t>TAK</t>
  </si>
  <si>
    <t>Takamatsu</t>
  </si>
  <si>
    <t>TKA</t>
  </si>
  <si>
    <t>Talkeetna AK</t>
  </si>
  <si>
    <t>TLH</t>
  </si>
  <si>
    <t>Tallahassee FL</t>
  </si>
  <si>
    <t>QUF</t>
  </si>
  <si>
    <t>Tallinn - Pirita Harbour</t>
  </si>
  <si>
    <t>TLL</t>
  </si>
  <si>
    <t>Tallinn - Ulemiste</t>
  </si>
  <si>
    <t>TPA</t>
  </si>
  <si>
    <t>Tampa - FL</t>
  </si>
  <si>
    <t>TMP</t>
  </si>
  <si>
    <t>Tampere</t>
  </si>
  <si>
    <t>TAM</t>
  </si>
  <si>
    <t>Tampico - Gen. F. Javier Mina</t>
  </si>
  <si>
    <t>TMW</t>
  </si>
  <si>
    <t>Tamworth</t>
  </si>
  <si>
    <t>TNG</t>
  </si>
  <si>
    <t>Tangier - Boukhalef</t>
  </si>
  <si>
    <t>TRO</t>
  </si>
  <si>
    <t>Taree</t>
  </si>
  <si>
    <t>TGV</t>
  </si>
  <si>
    <t>Targovishte</t>
  </si>
  <si>
    <t>TAS</t>
  </si>
  <si>
    <t>Tashkent - Vostochny</t>
  </si>
  <si>
    <t>TWU</t>
  </si>
  <si>
    <t>Tawau</t>
  </si>
  <si>
    <t>FCO</t>
  </si>
  <si>
    <t>Rome - Fuimicino</t>
  </si>
  <si>
    <t>TEU</t>
  </si>
  <si>
    <t>Te Anau</t>
  </si>
  <si>
    <t>MME</t>
  </si>
  <si>
    <t>Teesside, Durham Tees Valley</t>
  </si>
  <si>
    <t>TGU</t>
  </si>
  <si>
    <t>Tegucigalpa</t>
  </si>
  <si>
    <t>THR</t>
  </si>
  <si>
    <t>Tehran Teheran - Mehrabad</t>
  </si>
  <si>
    <t>TEQ</t>
  </si>
  <si>
    <t>Tekirdag - Corlu</t>
  </si>
  <si>
    <t>TEX</t>
  </si>
  <si>
    <t>Telluride CO</t>
  </si>
  <si>
    <t>TEM</t>
  </si>
  <si>
    <t>Temora</t>
  </si>
  <si>
    <t>TCI</t>
  </si>
  <si>
    <t>Tenerife</t>
  </si>
  <si>
    <t>TCA</t>
  </si>
  <si>
    <t>Tennant Creek</t>
  </si>
  <si>
    <t>TER</t>
  </si>
  <si>
    <t>Terceira</t>
  </si>
  <si>
    <t>THE</t>
  </si>
  <si>
    <t>Teresina</t>
  </si>
  <si>
    <t>TMZ</t>
  </si>
  <si>
    <t>Termez Termes</t>
  </si>
  <si>
    <t>YXT</t>
  </si>
  <si>
    <t>Terrace</t>
  </si>
  <si>
    <t>HUF</t>
  </si>
  <si>
    <t>Terre Haute IN</t>
  </si>
  <si>
    <t>TXK</t>
  </si>
  <si>
    <t>Texarkana AR</t>
  </si>
  <si>
    <t>TCU</t>
  </si>
  <si>
    <t>Thaba'Nchu</t>
  </si>
  <si>
    <t>YQD</t>
  </si>
  <si>
    <t>The Pas</t>
  </si>
  <si>
    <t>TVF</t>
  </si>
  <si>
    <t>Thief River Falls MN</t>
  </si>
  <si>
    <t>JTR</t>
  </si>
  <si>
    <t>Thira</t>
  </si>
  <si>
    <t>TED</t>
  </si>
  <si>
    <t>Thisted</t>
  </si>
  <si>
    <t>YTH</t>
  </si>
  <si>
    <t>Thompson</t>
  </si>
  <si>
    <t>KTB</t>
  </si>
  <si>
    <t>Thorne Bay AK</t>
  </si>
  <si>
    <t>YQT</t>
  </si>
  <si>
    <t>Thunder Bay</t>
  </si>
  <si>
    <t>TIS</t>
  </si>
  <si>
    <t>Thursday Island</t>
  </si>
  <si>
    <t>TSN</t>
  </si>
  <si>
    <t>Tianjin</t>
  </si>
  <si>
    <t>TIJ</t>
  </si>
  <si>
    <t>Tijuana - Rodriguez</t>
  </si>
  <si>
    <t>TOD</t>
  </si>
  <si>
    <t>Tioman</t>
  </si>
  <si>
    <t>TIA</t>
  </si>
  <si>
    <t>Tirana - Rinas</t>
  </si>
  <si>
    <t>TIV</t>
  </si>
  <si>
    <t>Tivat</t>
  </si>
  <si>
    <t>TKS</t>
  </si>
  <si>
    <t>Tokushima</t>
  </si>
  <si>
    <t>TYO</t>
  </si>
  <si>
    <t>Tokyo</t>
  </si>
  <si>
    <t>HND</t>
  </si>
  <si>
    <t>Tokyo - Haneda</t>
  </si>
  <si>
    <t>NRT</t>
  </si>
  <si>
    <t>Tokyo - Narita</t>
  </si>
  <si>
    <t>TOL</t>
  </si>
  <si>
    <t>Toledo OH</t>
  </si>
  <si>
    <t>TPR</t>
  </si>
  <si>
    <t>Tom Price</t>
  </si>
  <si>
    <t>TWB</t>
  </si>
  <si>
    <t>Toowoomba</t>
  </si>
  <si>
    <t>YTZ</t>
  </si>
  <si>
    <t>Toronto Island</t>
  </si>
  <si>
    <t>HAJ</t>
  </si>
  <si>
    <t>Hannover</t>
  </si>
  <si>
    <t>YTO</t>
  </si>
  <si>
    <t>Toronto</t>
  </si>
  <si>
    <t>TOV</t>
  </si>
  <si>
    <t>Tortola</t>
  </si>
  <si>
    <t>TOU</t>
  </si>
  <si>
    <t>Touho</t>
  </si>
  <si>
    <t>TLS</t>
  </si>
  <si>
    <t>Toulouse - Blagnac</t>
  </si>
  <si>
    <t>TSV</t>
  </si>
  <si>
    <t>Townsville</t>
  </si>
  <si>
    <t>TOY</t>
  </si>
  <si>
    <t>Toyama</t>
  </si>
  <si>
    <t>TZX</t>
  </si>
  <si>
    <t>Trabzon</t>
  </si>
  <si>
    <t>TPS</t>
  </si>
  <si>
    <t>Trapani</t>
  </si>
  <si>
    <t>TVC</t>
  </si>
  <si>
    <t>Traverse City</t>
  </si>
  <si>
    <t>TCB</t>
  </si>
  <si>
    <t>Treasure Cay</t>
  </si>
  <si>
    <t>TTN</t>
  </si>
  <si>
    <t>Trenton/Princeton</t>
  </si>
  <si>
    <t>TSF</t>
  </si>
  <si>
    <t>Treviso</t>
  </si>
  <si>
    <t>TRI</t>
  </si>
  <si>
    <t>Tri-Cities Regional</t>
  </si>
  <si>
    <t>TRS</t>
  </si>
  <si>
    <t>Trieste</t>
  </si>
  <si>
    <t>TIP</t>
  </si>
  <si>
    <t>Tripoli - Tripoli</t>
  </si>
  <si>
    <t>TOS</t>
  </si>
  <si>
    <t>Tromsoe</t>
  </si>
  <si>
    <t>TRD</t>
  </si>
  <si>
    <t>Trondheim</t>
  </si>
  <si>
    <t>TSB</t>
  </si>
  <si>
    <t>Tsumeb</t>
  </si>
  <si>
    <t>TUS</t>
  </si>
  <si>
    <t>Tucson</t>
  </si>
  <si>
    <t>TUP</t>
  </si>
  <si>
    <t>Tulepo</t>
  </si>
  <si>
    <t>TUL</t>
  </si>
  <si>
    <t>Tulsa</t>
  </si>
  <si>
    <t>TUN</t>
  </si>
  <si>
    <t>Tunis - Carthage</t>
  </si>
  <si>
    <t>TUK</t>
  </si>
  <si>
    <t>Turbat</t>
  </si>
  <si>
    <t>TRN</t>
  </si>
  <si>
    <t>Turin</t>
  </si>
  <si>
    <t>TKU</t>
  </si>
  <si>
    <t>Turku</t>
  </si>
  <si>
    <t>TCL</t>
  </si>
  <si>
    <t>Tuscaloosa</t>
  </si>
  <si>
    <t>TGZ</t>
  </si>
  <si>
    <t>Tuxtla Gutierrez</t>
  </si>
  <si>
    <t>TWF</t>
  </si>
  <si>
    <t>Twin Falls</t>
  </si>
  <si>
    <t>TYR</t>
  </si>
  <si>
    <t>Tyler</t>
  </si>
  <si>
    <t>UAH</t>
  </si>
  <si>
    <t>Ua Huka</t>
  </si>
  <si>
    <t>UAP</t>
  </si>
  <si>
    <t>Ua Pou</t>
  </si>
  <si>
    <t>UBJ</t>
  </si>
  <si>
    <t>Ube</t>
  </si>
  <si>
    <t>UBA</t>
  </si>
  <si>
    <t>Uberaba</t>
  </si>
  <si>
    <t>UDI</t>
  </si>
  <si>
    <t>Uberlandia</t>
  </si>
  <si>
    <t>UBP</t>
  </si>
  <si>
    <t>Ubon Ratchathani</t>
  </si>
  <si>
    <t>UDE</t>
  </si>
  <si>
    <t>Uden - Volkel</t>
  </si>
  <si>
    <t>UTH</t>
  </si>
  <si>
    <t>Udon Thani</t>
  </si>
  <si>
    <t>UFA</t>
  </si>
  <si>
    <t>Ufa</t>
  </si>
  <si>
    <t>UHE</t>
  </si>
  <si>
    <t>Uherske Hradiste</t>
  </si>
  <si>
    <t>UGO</t>
  </si>
  <si>
    <t>Uige</t>
  </si>
  <si>
    <t>UPG</t>
  </si>
  <si>
    <t>Ujung Pandang</t>
  </si>
  <si>
    <t>UCT</t>
  </si>
  <si>
    <t>Ukhta</t>
  </si>
  <si>
    <t>UKI</t>
  </si>
  <si>
    <t>Ukiah</t>
  </si>
  <si>
    <t>ULN</t>
  </si>
  <si>
    <t>Ulaanbaatar</t>
  </si>
  <si>
    <t>UUD</t>
  </si>
  <si>
    <t>Ulan-Ude</t>
  </si>
  <si>
    <t>HLH</t>
  </si>
  <si>
    <t>Ulanhot</t>
  </si>
  <si>
    <t>ULB</t>
  </si>
  <si>
    <t>Ulei</t>
  </si>
  <si>
    <t>USN</t>
  </si>
  <si>
    <t>Ulsan</t>
  </si>
  <si>
    <t>ULD</t>
  </si>
  <si>
    <t>Ulundi</t>
  </si>
  <si>
    <t>UME</t>
  </si>
  <si>
    <t>Umea</t>
  </si>
  <si>
    <t>YUD</t>
  </si>
  <si>
    <t>Umiujaq</t>
  </si>
  <si>
    <t>UTT</t>
  </si>
  <si>
    <t>Umtata</t>
  </si>
  <si>
    <t>UNK</t>
  </si>
  <si>
    <t>Unalakleet</t>
  </si>
  <si>
    <t>UNI</t>
  </si>
  <si>
    <t>Union Island</t>
  </si>
  <si>
    <t>UNT</t>
  </si>
  <si>
    <t>Unst Shetland Island</t>
  </si>
  <si>
    <t>UPL</t>
  </si>
  <si>
    <t>Upala</t>
  </si>
  <si>
    <t>JUV</t>
  </si>
  <si>
    <t>Upernavik</t>
  </si>
  <si>
    <t>UTN</t>
  </si>
  <si>
    <t>Upington</t>
  </si>
  <si>
    <t>UPP</t>
  </si>
  <si>
    <t>Upolu Point</t>
  </si>
  <si>
    <t>YBE</t>
  </si>
  <si>
    <t>Uranium City</t>
  </si>
  <si>
    <t>UGC</t>
  </si>
  <si>
    <t>Urgench</t>
  </si>
  <si>
    <t>URM</t>
  </si>
  <si>
    <t>Uriman</t>
  </si>
  <si>
    <t>OMH</t>
  </si>
  <si>
    <t>Urmiehm</t>
  </si>
  <si>
    <t>UPN</t>
  </si>
  <si>
    <t>Uruapan</t>
  </si>
  <si>
    <t>URB</t>
  </si>
  <si>
    <t>Urubupunga - Ernesto Pochler</t>
  </si>
  <si>
    <t>URG</t>
  </si>
  <si>
    <t>Uruguaiana - Ruben Berta</t>
  </si>
  <si>
    <t>URC</t>
  </si>
  <si>
    <t>Urumqi</t>
  </si>
  <si>
    <t>URZ</t>
  </si>
  <si>
    <t>Uruzgan</t>
  </si>
  <si>
    <t>USH</t>
  </si>
  <si>
    <t>Ushuaia - Islas Malvinas</t>
  </si>
  <si>
    <t>UTP</t>
  </si>
  <si>
    <t>Utapao</t>
  </si>
  <si>
    <t>UCA</t>
  </si>
  <si>
    <t>Utica</t>
  </si>
  <si>
    <t>UII</t>
  </si>
  <si>
    <t>Utila</t>
  </si>
  <si>
    <t>UMD</t>
  </si>
  <si>
    <t>Uummannaq</t>
  </si>
  <si>
    <t>UDJ</t>
  </si>
  <si>
    <t>Uzhgorod</t>
  </si>
  <si>
    <t>VAA</t>
  </si>
  <si>
    <t>Vaasa</t>
  </si>
  <si>
    <t>VXO</t>
  </si>
  <si>
    <t>Vaexjoe</t>
  </si>
  <si>
    <t>EGE</t>
  </si>
  <si>
    <t>Vail</t>
  </si>
  <si>
    <t>YVO</t>
  </si>
  <si>
    <t>Val d'Or</t>
  </si>
  <si>
    <t>VDZ</t>
  </si>
  <si>
    <t>Valdez</t>
  </si>
  <si>
    <t>VLD</t>
  </si>
  <si>
    <t>Valdosta</t>
  </si>
  <si>
    <t>VLC</t>
  </si>
  <si>
    <t>Valencia</t>
  </si>
  <si>
    <t>VLN</t>
  </si>
  <si>
    <t>VLL</t>
  </si>
  <si>
    <t>Valladolid</t>
  </si>
  <si>
    <t>VAP</t>
  </si>
  <si>
    <t>Valparaiso</t>
  </si>
  <si>
    <t>VDE</t>
  </si>
  <si>
    <t>Valverde</t>
  </si>
  <si>
    <t>VAN</t>
  </si>
  <si>
    <t>Van - Ferit Melen</t>
  </si>
  <si>
    <t>YVR</t>
  </si>
  <si>
    <t>Vancouver</t>
  </si>
  <si>
    <t>VRA</t>
  </si>
  <si>
    <t>Varadero</t>
  </si>
  <si>
    <t>VRK</t>
  </si>
  <si>
    <t>Varkaus</t>
  </si>
  <si>
    <t>VAR</t>
  </si>
  <si>
    <t>Varna</t>
  </si>
  <si>
    <t>VST</t>
  </si>
  <si>
    <t>Vasteras</t>
  </si>
  <si>
    <t>VLU</t>
  </si>
  <si>
    <t>Velikiye Luki</t>
  </si>
  <si>
    <t>VER</t>
  </si>
  <si>
    <t>Veracruz</t>
  </si>
  <si>
    <t>VEL</t>
  </si>
  <si>
    <t>Vernal</t>
  </si>
  <si>
    <t>VRB</t>
  </si>
  <si>
    <t>Vero Beach</t>
  </si>
  <si>
    <t>VRN</t>
  </si>
  <si>
    <t>Verona</t>
  </si>
  <si>
    <t>YYJ</t>
  </si>
  <si>
    <t>Victoria</t>
  </si>
  <si>
    <t>VFA</t>
  </si>
  <si>
    <t>Victoria Falls</t>
  </si>
  <si>
    <t>VID</t>
  </si>
  <si>
    <t>Vidin</t>
  </si>
  <si>
    <t>VTE</t>
  </si>
  <si>
    <t>Vientiane - Wattay</t>
  </si>
  <si>
    <t>VGO</t>
  </si>
  <si>
    <t>Vigo</t>
  </si>
  <si>
    <t>VSA</t>
  </si>
  <si>
    <t>Villahermosa</t>
  </si>
  <si>
    <t>VNO</t>
  </si>
  <si>
    <t>Vilnius</t>
  </si>
  <si>
    <t>VIJ</t>
  </si>
  <si>
    <t>Virgin Gorda</t>
  </si>
  <si>
    <t>VIS</t>
  </si>
  <si>
    <t>Visalia</t>
  </si>
  <si>
    <t>VBY</t>
  </si>
  <si>
    <t>Visby</t>
  </si>
  <si>
    <t>VIT</t>
  </si>
  <si>
    <t>Vitoria</t>
  </si>
  <si>
    <t>VIX</t>
  </si>
  <si>
    <t>Vitoria - Eurico de Aguiar Salles</t>
  </si>
  <si>
    <t>VYD</t>
  </si>
  <si>
    <t>Vryheid</t>
  </si>
  <si>
    <t>YWK</t>
  </si>
  <si>
    <t>Wabush</t>
  </si>
  <si>
    <t>ACT</t>
  </si>
  <si>
    <t>Waco</t>
  </si>
  <si>
    <t>WGA</t>
  </si>
  <si>
    <t>Wagga</t>
  </si>
  <si>
    <t>ALW</t>
  </si>
  <si>
    <t>Walla Walla</t>
  </si>
  <si>
    <t>WLS</t>
  </si>
  <si>
    <t>Wallis</t>
  </si>
  <si>
    <t>WVB</t>
  </si>
  <si>
    <t>Walvis Bay</t>
  </si>
  <si>
    <t>WMB</t>
  </si>
  <si>
    <t>Warrnambool</t>
  </si>
  <si>
    <t>WAW</t>
  </si>
  <si>
    <t>Warsaw</t>
  </si>
  <si>
    <t>IAD</t>
  </si>
  <si>
    <t>Washington DC - Dulles</t>
  </si>
  <si>
    <t>DCA</t>
  </si>
  <si>
    <t>Washington DC - Ronald Reagan</t>
  </si>
  <si>
    <t>WAS</t>
  </si>
  <si>
    <t>Washington</t>
  </si>
  <si>
    <t>ALO</t>
  </si>
  <si>
    <t>Waterloo</t>
  </si>
  <si>
    <t>ATY</t>
  </si>
  <si>
    <t>Watertown</t>
  </si>
  <si>
    <t>CWA</t>
  </si>
  <si>
    <t>Wausau/Stevens Point</t>
  </si>
  <si>
    <t>WEI</t>
  </si>
  <si>
    <t>Weipa</t>
  </si>
  <si>
    <t>WEL</t>
  </si>
  <si>
    <t>Welkom</t>
  </si>
  <si>
    <t>WLG</t>
  </si>
  <si>
    <t>Wellington</t>
  </si>
  <si>
    <t>EAT</t>
  </si>
  <si>
    <t>Wenatchee</t>
  </si>
  <si>
    <t>PBI</t>
  </si>
  <si>
    <t>West Palm Beach</t>
  </si>
  <si>
    <t>WYS</t>
  </si>
  <si>
    <t>West Yellowstone</t>
  </si>
  <si>
    <t>GWT</t>
  </si>
  <si>
    <t>Westerland</t>
  </si>
  <si>
    <t>WHK</t>
  </si>
  <si>
    <t>Whakatane</t>
  </si>
  <si>
    <t>YXN</t>
  </si>
  <si>
    <t>Whale Cove</t>
  </si>
  <si>
    <t>WRE</t>
  </si>
  <si>
    <t>Whangarei</t>
  </si>
  <si>
    <t>HPN</t>
  </si>
  <si>
    <t>White Plains</t>
  </si>
  <si>
    <t>YXY</t>
  </si>
  <si>
    <t>Whitehorse</t>
  </si>
  <si>
    <t>HAP</t>
  </si>
  <si>
    <t>Whitsunday</t>
  </si>
  <si>
    <t>WYA</t>
  </si>
  <si>
    <t>Whyalla</t>
  </si>
  <si>
    <t>SPS</t>
  </si>
  <si>
    <t>Wichita Falls</t>
  </si>
  <si>
    <t>ICT</t>
  </si>
  <si>
    <t>Wichita</t>
  </si>
  <si>
    <t>WIC</t>
  </si>
  <si>
    <t>Wick</t>
  </si>
  <si>
    <t>WHM</t>
  </si>
  <si>
    <t>Wickham</t>
  </si>
  <si>
    <t>VIE</t>
  </si>
  <si>
    <t>Vienna</t>
  </si>
  <si>
    <t>WIE</t>
  </si>
  <si>
    <t>Wiesbaden</t>
  </si>
  <si>
    <t>AVP</t>
  </si>
  <si>
    <t>Wilkes Barre/Scranton</t>
  </si>
  <si>
    <t>IPT</t>
  </si>
  <si>
    <t>Williamsport</t>
  </si>
  <si>
    <t>ISL</t>
  </si>
  <si>
    <t>Williston</t>
  </si>
  <si>
    <t>ILM</t>
  </si>
  <si>
    <t>Wilmington</t>
  </si>
  <si>
    <t>WUN</t>
  </si>
  <si>
    <t>Wiluna</t>
  </si>
  <si>
    <t>ERS</t>
  </si>
  <si>
    <t>Windhoek - Eros</t>
  </si>
  <si>
    <t>WDH</t>
  </si>
  <si>
    <t>Windhoek - Hosea Kutako</t>
  </si>
  <si>
    <t>YQG</t>
  </si>
  <si>
    <t>Windsor Ontario</t>
  </si>
  <si>
    <t>YWG</t>
  </si>
  <si>
    <t>Winnipeg</t>
  </si>
  <si>
    <t>OLF</t>
  </si>
  <si>
    <t>Wolf Point</t>
  </si>
  <si>
    <t>WOL</t>
  </si>
  <si>
    <t>Wollongong</t>
  </si>
  <si>
    <t>UMR</t>
  </si>
  <si>
    <t>Woomera</t>
  </si>
  <si>
    <t>ORH</t>
  </si>
  <si>
    <t>Worcester</t>
  </si>
  <si>
    <t>WRL</t>
  </si>
  <si>
    <t>Worland</t>
  </si>
  <si>
    <t>WRG</t>
  </si>
  <si>
    <t>Wrangell</t>
  </si>
  <si>
    <t>WUH</t>
  </si>
  <si>
    <t>Wuhan</t>
  </si>
  <si>
    <t>WYN</t>
  </si>
  <si>
    <t>Wyndham</t>
  </si>
  <si>
    <t>XMN</t>
  </si>
  <si>
    <t>Xiamen</t>
  </si>
  <si>
    <t>XIY</t>
  </si>
  <si>
    <t>Xi'an - Xianyang</t>
  </si>
  <si>
    <t>YKM</t>
  </si>
  <si>
    <t>Yakima</t>
  </si>
  <si>
    <t>YAK</t>
  </si>
  <si>
    <t>Yakutat</t>
  </si>
  <si>
    <t>YKS</t>
  </si>
  <si>
    <t>Yakutsk</t>
  </si>
  <si>
    <t>GAJ</t>
  </si>
  <si>
    <t>Yamagata</t>
  </si>
  <si>
    <t>ASK</t>
  </si>
  <si>
    <t>Yamoussoukro</t>
  </si>
  <si>
    <t>YNB</t>
  </si>
  <si>
    <t>Yanbu</t>
  </si>
  <si>
    <t>YAO</t>
  </si>
  <si>
    <t>Yaounde</t>
  </si>
  <si>
    <t>YZF</t>
  </si>
  <si>
    <t>Yellowknife</t>
  </si>
  <si>
    <t>YIH</t>
  </si>
  <si>
    <t>Yichang</t>
  </si>
  <si>
    <t>YOK</t>
  </si>
  <si>
    <t>Yokohama</t>
  </si>
  <si>
    <t>YUM</t>
  </si>
  <si>
    <t>Yuma</t>
  </si>
  <si>
    <t>ZCL</t>
  </si>
  <si>
    <t>Zacatecas</t>
  </si>
  <si>
    <t>ZAD</t>
  </si>
  <si>
    <t>Zadar</t>
  </si>
  <si>
    <t>HKG</t>
  </si>
  <si>
    <t>Hong Kong - HKIA</t>
  </si>
  <si>
    <t>ZTH</t>
  </si>
  <si>
    <t>Zakynthos</t>
  </si>
  <si>
    <t>ZAZ</t>
  </si>
  <si>
    <t>Zaragoza</t>
  </si>
  <si>
    <t>PZH</t>
  </si>
  <si>
    <t>Zhob</t>
  </si>
  <si>
    <t>ZND</t>
  </si>
  <si>
    <t>Zinder</t>
  </si>
  <si>
    <t>OUZ</t>
  </si>
  <si>
    <t>Zouerate</t>
  </si>
  <si>
    <t>ZRH</t>
  </si>
  <si>
    <t>Zurich</t>
  </si>
  <si>
    <t>BLE</t>
  </si>
  <si>
    <t>Borlänge</t>
  </si>
  <si>
    <t>NKG</t>
  </si>
  <si>
    <t>Jiangsu, Nanjing Lukou</t>
  </si>
  <si>
    <t>LYG</t>
  </si>
  <si>
    <t>Lianyungang</t>
  </si>
  <si>
    <t>ZFV</t>
  </si>
  <si>
    <t>Philadelphia</t>
  </si>
  <si>
    <t>WUX</t>
  </si>
  <si>
    <t>Suzhou</t>
  </si>
  <si>
    <t>AQI</t>
  </si>
  <si>
    <t>Qaisumah</t>
  </si>
  <si>
    <t>ZYR</t>
  </si>
  <si>
    <t>Brussels</t>
  </si>
  <si>
    <t>MNS</t>
  </si>
  <si>
    <t>Mansa</t>
  </si>
  <si>
    <t>ZEH</t>
  </si>
  <si>
    <t>KGF</t>
  </si>
  <si>
    <t>Karaganda</t>
  </si>
  <si>
    <t>KSN</t>
  </si>
  <si>
    <t>Kostanay</t>
  </si>
  <si>
    <t>AKX</t>
  </si>
  <si>
    <t>Aktobe</t>
  </si>
  <si>
    <t>CIT</t>
  </si>
  <si>
    <t>Shymkent</t>
  </si>
  <si>
    <t>KUU</t>
  </si>
  <si>
    <t>Kullu Manali</t>
  </si>
  <si>
    <t>CGO</t>
  </si>
  <si>
    <t>Zhengzhou Xinzheng</t>
  </si>
  <si>
    <t>MAG</t>
  </si>
  <si>
    <t>Manchester Airport</t>
  </si>
  <si>
    <t>IMA</t>
  </si>
  <si>
    <t>Ingolstadt Manching</t>
  </si>
  <si>
    <t>HGA</t>
  </si>
  <si>
    <t xml:space="preserve">Hargeisa </t>
  </si>
  <si>
    <t>CCI</t>
  </si>
  <si>
    <t>Concórdia</t>
  </si>
  <si>
    <t>GAI</t>
  </si>
  <si>
    <t xml:space="preserve">Montgomery </t>
  </si>
  <si>
    <t>BIM</t>
  </si>
  <si>
    <t xml:space="preserve">South Bimini </t>
  </si>
  <si>
    <t>AGX</t>
  </si>
  <si>
    <t>Agatti Aerodrome</t>
  </si>
  <si>
    <t>DOY</t>
  </si>
  <si>
    <t>Dongying Shengli</t>
  </si>
  <si>
    <t>HAI</t>
  </si>
  <si>
    <t>Haines Airport</t>
  </si>
  <si>
    <t>IXI</t>
  </si>
  <si>
    <t>Lilbari</t>
  </si>
  <si>
    <t>DHM</t>
  </si>
  <si>
    <t>Gaggal</t>
  </si>
  <si>
    <t>GAY</t>
  </si>
  <si>
    <t>Gaya</t>
  </si>
  <si>
    <t>TSA</t>
  </si>
  <si>
    <t xml:space="preserve">Taipei Songshan </t>
  </si>
  <si>
    <t>HYD</t>
  </si>
  <si>
    <t>ICN</t>
  </si>
  <si>
    <t>Incheon, Incheon</t>
  </si>
  <si>
    <t>IKA</t>
  </si>
  <si>
    <t>Tehran</t>
  </si>
  <si>
    <t>IST</t>
  </si>
  <si>
    <t>Istanbul - Ataturk</t>
  </si>
  <si>
    <t>BAL</t>
  </si>
  <si>
    <t xml:space="preserve">Batman </t>
  </si>
  <si>
    <t>JFK</t>
  </si>
  <si>
    <t>New York - John F. Kennedy NY</t>
  </si>
  <si>
    <t>KBP</t>
  </si>
  <si>
    <t>Kiev - Borispol</t>
  </si>
  <si>
    <t>KIX</t>
  </si>
  <si>
    <t>Osaka - Kansai</t>
  </si>
  <si>
    <t>KTM</t>
  </si>
  <si>
    <t>Kathmandu - Tribhuvan</t>
  </si>
  <si>
    <t>BUS</t>
  </si>
  <si>
    <t xml:space="preserve">Batumi </t>
  </si>
  <si>
    <t>KUL</t>
  </si>
  <si>
    <t>Kuala Lumpur</t>
  </si>
  <si>
    <t>KWI</t>
  </si>
  <si>
    <t>Kuwait - Kuwait</t>
  </si>
  <si>
    <t>DNK</t>
  </si>
  <si>
    <t>Dnipropetrovsk</t>
  </si>
  <si>
    <t>DOK</t>
  </si>
  <si>
    <t>Donetsk</t>
  </si>
  <si>
    <t>LAX</t>
  </si>
  <si>
    <t>Los Angeles CA -</t>
  </si>
  <si>
    <t>EBL</t>
  </si>
  <si>
    <t xml:space="preserve">Erbil </t>
  </si>
  <si>
    <t>ECN</t>
  </si>
  <si>
    <t>Ercan</t>
  </si>
  <si>
    <t>EZS</t>
  </si>
  <si>
    <t>LGW</t>
  </si>
  <si>
    <t>London - Gatwick</t>
  </si>
  <si>
    <t>GYD</t>
  </si>
  <si>
    <t>Heydar Aliyev</t>
  </si>
  <si>
    <t>GZP</t>
  </si>
  <si>
    <t>Gazipasa</t>
  </si>
  <si>
    <t>HBE</t>
  </si>
  <si>
    <t>Borg El Arab</t>
  </si>
  <si>
    <t>LHR</t>
  </si>
  <si>
    <t>London - Heathrow</t>
  </si>
  <si>
    <t>HTY</t>
  </si>
  <si>
    <t>Hatay</t>
  </si>
  <si>
    <t>LOS</t>
  </si>
  <si>
    <t>Lagos - Murtala Muhammed</t>
  </si>
  <si>
    <t>MAN</t>
  </si>
  <si>
    <t>Manchester</t>
  </si>
  <si>
    <t>ISU</t>
  </si>
  <si>
    <t>Sulaymaniyah</t>
  </si>
  <si>
    <t>MLE</t>
  </si>
  <si>
    <t>Male -</t>
  </si>
  <si>
    <t>KHE</t>
  </si>
  <si>
    <t>Kherson</t>
  </si>
  <si>
    <t>OTP</t>
  </si>
  <si>
    <t>Bucharest - Henri Coanda</t>
  </si>
  <si>
    <t>PDX</t>
  </si>
  <si>
    <t>Portland OR</t>
  </si>
  <si>
    <t>KZR</t>
  </si>
  <si>
    <t xml:space="preserve">Zafer </t>
  </si>
  <si>
    <t>PEK</t>
  </si>
  <si>
    <t>Beijing</t>
  </si>
  <si>
    <t>SIN</t>
  </si>
  <si>
    <t>Singapore - Changi</t>
  </si>
  <si>
    <t>SOF</t>
  </si>
  <si>
    <t>Sofia - Vrazhdebna</t>
  </si>
  <si>
    <t>MRA</t>
  </si>
  <si>
    <t xml:space="preserve">Misrata </t>
  </si>
  <si>
    <t>NAV</t>
  </si>
  <si>
    <t>Nevsehir Kapadokya</t>
  </si>
  <si>
    <t>NCU</t>
  </si>
  <si>
    <t xml:space="preserve">Nukus </t>
  </si>
  <si>
    <t>NJF</t>
  </si>
  <si>
    <t xml:space="preserve">Najaf </t>
  </si>
  <si>
    <t>NSI</t>
  </si>
  <si>
    <t xml:space="preserve">Yaoundé Nsimalen </t>
  </si>
  <si>
    <t>OSS</t>
  </si>
  <si>
    <t>Osh</t>
  </si>
  <si>
    <t>TBS</t>
  </si>
  <si>
    <t>Tbilisi - Novo Alexeyevka</t>
  </si>
  <si>
    <t>OXB</t>
  </si>
  <si>
    <t>Osvaldo Vieira</t>
  </si>
  <si>
    <t>ROV</t>
  </si>
  <si>
    <t>Rostov-on-Don</t>
  </si>
  <si>
    <t>TLV</t>
  </si>
  <si>
    <t>Tel Aviv - Ben Gurion</t>
  </si>
  <si>
    <t>SCO</t>
  </si>
  <si>
    <t>Aktau</t>
  </si>
  <si>
    <t>SYZ</t>
  </si>
  <si>
    <t>Shiraz</t>
  </si>
  <si>
    <t>VCE</t>
  </si>
  <si>
    <t>Venice - Marco Polo</t>
  </si>
  <si>
    <t>TBZ</t>
  </si>
  <si>
    <t xml:space="preserve">Tabriz </t>
  </si>
  <si>
    <t>VKO</t>
  </si>
  <si>
    <t>Moscow - Vnukovo</t>
  </si>
  <si>
    <t>YYZ</t>
  </si>
  <si>
    <t>VMP</t>
  </si>
  <si>
    <t>Execujet Scandinavia</t>
  </si>
  <si>
    <t>ZIG</t>
  </si>
  <si>
    <t>Ziguinchor</t>
  </si>
  <si>
    <t>DIY</t>
  </si>
  <si>
    <t xml:space="preserve">Diyarbakir </t>
  </si>
  <si>
    <t>TAX</t>
  </si>
  <si>
    <t>Taliabu Island</t>
  </si>
  <si>
    <t>ZAG</t>
  </si>
  <si>
    <t>Zagreb - Pleso</t>
  </si>
  <si>
    <t>ASF</t>
  </si>
  <si>
    <t>Astrakhan</t>
  </si>
  <si>
    <t>KVD</t>
  </si>
  <si>
    <t xml:space="preserve">Ganja </t>
  </si>
  <si>
    <t>IFN</t>
  </si>
  <si>
    <t>Isfahan</t>
  </si>
  <si>
    <t>MZR</t>
  </si>
  <si>
    <t xml:space="preserve">Mazar-i-Sharif </t>
  </si>
  <si>
    <t>MHD</t>
  </si>
  <si>
    <t xml:space="preserve">Mashhad </t>
  </si>
  <si>
    <t>PDH</t>
  </si>
  <si>
    <t xml:space="preserve">Harry Clever Field </t>
  </si>
  <si>
    <t>BTC</t>
  </si>
  <si>
    <t>Sri Lanka - Batticaloa</t>
  </si>
  <si>
    <t>HRI</t>
  </si>
  <si>
    <t>Sri Lanka - Mattala Rajapaksa International Airport</t>
  </si>
  <si>
    <t>GMP</t>
  </si>
  <si>
    <t>Seoul</t>
  </si>
  <si>
    <t>NDR</t>
  </si>
  <si>
    <t>Morocco</t>
  </si>
  <si>
    <t>DVO</t>
  </si>
  <si>
    <t>Philippine - Francisco Bangoy</t>
  </si>
  <si>
    <t>OER</t>
  </si>
  <si>
    <t>Sweden - Örnsköldsvik</t>
  </si>
  <si>
    <t>Philippine - Ninoy Aquino</t>
  </si>
  <si>
    <t>Airlines</t>
  </si>
  <si>
    <t>AIR INDIA LTD</t>
  </si>
  <si>
    <t>AC</t>
  </si>
  <si>
    <t>AIR CANADA</t>
  </si>
  <si>
    <t>CA</t>
  </si>
  <si>
    <t>AIR CHINA</t>
  </si>
  <si>
    <t>AIR FRANCE</t>
  </si>
  <si>
    <t>MK</t>
  </si>
  <si>
    <t>AIR MAURITIUS</t>
  </si>
  <si>
    <t>NZ</t>
  </si>
  <si>
    <t>AIR NEW ZEALAND</t>
  </si>
  <si>
    <t>AZ</t>
  </si>
  <si>
    <t>ALITALIA SPA</t>
  </si>
  <si>
    <t>NH</t>
  </si>
  <si>
    <t>ALL NIPPON AIRWAYS</t>
  </si>
  <si>
    <t>AA</t>
  </si>
  <si>
    <t>AMERICAN AIRLINES</t>
  </si>
  <si>
    <t>PG</t>
  </si>
  <si>
    <t>BANGKOK AIRWAYS CO.</t>
  </si>
  <si>
    <t>BA</t>
  </si>
  <si>
    <t>BRITISH AIRWAYS PLC</t>
  </si>
  <si>
    <t>BD</t>
  </si>
  <si>
    <t>BMI BRITISH MIDLAND</t>
  </si>
  <si>
    <t>SN</t>
  </si>
  <si>
    <t>BRUSSELS AIRLINES</t>
  </si>
  <si>
    <t>CX</t>
  </si>
  <si>
    <t>Cathay Pacific Airways</t>
  </si>
  <si>
    <t>CI</t>
  </si>
  <si>
    <t>CHINA AIRLINES</t>
  </si>
  <si>
    <t>MU</t>
  </si>
  <si>
    <t>CHINA EASTERN AIRLINES</t>
  </si>
  <si>
    <t>CZ</t>
  </si>
  <si>
    <t>CHINA SOUTHERN AIRLI</t>
  </si>
  <si>
    <t>DL</t>
  </si>
  <si>
    <t>DELTA AIRLINES</t>
  </si>
  <si>
    <t>MS</t>
  </si>
  <si>
    <t>EGYPT AIR</t>
  </si>
  <si>
    <t>EK</t>
  </si>
  <si>
    <t>EMIRATES AIRLINE</t>
  </si>
  <si>
    <t>ET</t>
  </si>
  <si>
    <t>ETHIOPIAN AIRLINES</t>
  </si>
  <si>
    <t>EY</t>
  </si>
  <si>
    <t>ETIHAD AIRWAYS</t>
  </si>
  <si>
    <t>BR</t>
  </si>
  <si>
    <t>EVA AIR</t>
  </si>
  <si>
    <t>AY</t>
  </si>
  <si>
    <t>FINNAIR OYJ</t>
  </si>
  <si>
    <t>GF</t>
  </si>
  <si>
    <t>GULF AIR</t>
  </si>
  <si>
    <t>JET AIRWAYS</t>
  </si>
  <si>
    <t>S2</t>
  </si>
  <si>
    <t>JETLITE (INDIA) LTD</t>
  </si>
  <si>
    <t>KQ</t>
  </si>
  <si>
    <t>KENYA AIRWAYS</t>
  </si>
  <si>
    <t>IT</t>
  </si>
  <si>
    <t>KINGFISHER AIRLINES</t>
  </si>
  <si>
    <t>KE</t>
  </si>
  <si>
    <t>KOREAN AIR</t>
  </si>
  <si>
    <t>KU</t>
  </si>
  <si>
    <t>KUWAIT AIRWAYS</t>
  </si>
  <si>
    <t>CH</t>
  </si>
  <si>
    <t xml:space="preserve">LUFTHANSA GERMAN </t>
  </si>
  <si>
    <t>MH</t>
  </si>
  <si>
    <t>MALAYSIA AIRLINES</t>
  </si>
  <si>
    <t>WY</t>
  </si>
  <si>
    <t>OMAN AIR</t>
  </si>
  <si>
    <t>QF</t>
  </si>
  <si>
    <t>QANTAS AIRWAYS LTD</t>
  </si>
  <si>
    <t>QR</t>
  </si>
  <si>
    <t>QATAR AIRWAYS</t>
  </si>
  <si>
    <t>RJ</t>
  </si>
  <si>
    <t>ROYAL JORDANIAN</t>
  </si>
  <si>
    <t>SINGAPORE AIRLINES</t>
  </si>
  <si>
    <t>SA</t>
  </si>
  <si>
    <t>SOUTH AFRICAN AIRWAYS</t>
  </si>
  <si>
    <t>LX</t>
  </si>
  <si>
    <t>SWISS AIRLINES</t>
  </si>
  <si>
    <t>THAI AIRWAYS INTERNA</t>
  </si>
  <si>
    <t>TK</t>
  </si>
  <si>
    <t>TURKISH AIRLINES</t>
  </si>
  <si>
    <t>UA</t>
  </si>
  <si>
    <t>UNITED AIRLINES INC.</t>
  </si>
  <si>
    <t>US</t>
  </si>
  <si>
    <t>US AIRWAYS</t>
  </si>
  <si>
    <t>VN</t>
  </si>
  <si>
    <t>VIETNAM AIRLINES</t>
  </si>
  <si>
    <t>VS</t>
  </si>
  <si>
    <t>VIRGIN ATLANTIC AIRW</t>
  </si>
  <si>
    <t>INDIGO AIRLINES</t>
  </si>
  <si>
    <t>SG</t>
  </si>
  <si>
    <t>SPICEJET LTD</t>
  </si>
  <si>
    <t>G8</t>
  </si>
  <si>
    <t>GO AIRLINES (I) LIMITED</t>
  </si>
  <si>
    <t>IX</t>
  </si>
  <si>
    <t>AIR INDIA EXPRESS</t>
  </si>
  <si>
    <t>KC</t>
  </si>
  <si>
    <t>AIR ASTANA</t>
  </si>
  <si>
    <t>FZ</t>
  </si>
  <si>
    <t>FLY DUBAI</t>
  </si>
  <si>
    <t>LB</t>
  </si>
  <si>
    <t>AIR COSTA</t>
  </si>
  <si>
    <t>PS</t>
  </si>
  <si>
    <t>UKRAINE INTL AIRLINES</t>
  </si>
  <si>
    <t>G9</t>
  </si>
  <si>
    <t>AIR ARABIA</t>
  </si>
  <si>
    <t>AK</t>
  </si>
  <si>
    <t>AIRASIA</t>
  </si>
  <si>
    <t>LUFTHANSA</t>
  </si>
  <si>
    <t>OD</t>
  </si>
  <si>
    <t>MALINDO AIRWAYS</t>
  </si>
  <si>
    <t>OG</t>
  </si>
  <si>
    <t>AIR ONIX</t>
  </si>
  <si>
    <t>UL</t>
  </si>
  <si>
    <t>SRI-LANKAN</t>
  </si>
  <si>
    <t>TR</t>
  </si>
  <si>
    <t>TIGER AIRLINES</t>
  </si>
  <si>
    <t>KL</t>
  </si>
  <si>
    <t>ROYAL DUTCH AIRLINES</t>
  </si>
  <si>
    <t>HR</t>
  </si>
  <si>
    <t>HAHN AIRLINES</t>
  </si>
  <si>
    <t>WN</t>
  </si>
  <si>
    <t>Southwest Airlines</t>
  </si>
  <si>
    <t>SU</t>
  </si>
  <si>
    <t>Aeroflot</t>
  </si>
  <si>
    <t>GA</t>
  </si>
  <si>
    <t>Garuda Indonesia</t>
  </si>
  <si>
    <t>IY</t>
  </si>
  <si>
    <t>Yemenia</t>
  </si>
  <si>
    <t>JL</t>
  </si>
  <si>
    <t>Japan Airlines</t>
  </si>
  <si>
    <t>BI</t>
  </si>
  <si>
    <t>Royal Brunei Airlines Australia</t>
  </si>
  <si>
    <t>MI</t>
  </si>
  <si>
    <t>Silk Air</t>
  </si>
  <si>
    <t>OS</t>
  </si>
  <si>
    <t>Austrian Airlines</t>
  </si>
  <si>
    <t>HY</t>
  </si>
  <si>
    <t>Uzbekistan Airways</t>
  </si>
  <si>
    <t>JJ</t>
  </si>
  <si>
    <t>TAM Airline</t>
  </si>
  <si>
    <t>YO</t>
  </si>
  <si>
    <t>Heli Air Monaco</t>
  </si>
  <si>
    <t>SK</t>
  </si>
  <si>
    <t>Scandinavian Airlines</t>
  </si>
  <si>
    <t>CM</t>
  </si>
  <si>
    <t>CM Airlines</t>
  </si>
  <si>
    <t>PR</t>
  </si>
  <si>
    <t>Philippine Airlines</t>
  </si>
  <si>
    <t>Ryanair</t>
  </si>
  <si>
    <t>SV</t>
  </si>
  <si>
    <t>Saudia Air</t>
  </si>
  <si>
    <t>BG</t>
  </si>
  <si>
    <t>Biman Bangladesh Airlines</t>
  </si>
  <si>
    <t>QZ</t>
  </si>
  <si>
    <t>Indonesia AirAsia</t>
  </si>
  <si>
    <t>FJ</t>
  </si>
  <si>
    <t>Fiji Airways</t>
  </si>
  <si>
    <t>FL</t>
  </si>
  <si>
    <t>AirTran Airways</t>
  </si>
  <si>
    <t>HX</t>
  </si>
  <si>
    <t>Hong Kong Airlines</t>
  </si>
  <si>
    <t>KB</t>
  </si>
  <si>
    <t>DRUK AIR</t>
  </si>
  <si>
    <t>U2</t>
  </si>
  <si>
    <t>EasyJet</t>
  </si>
  <si>
    <t>LY</t>
  </si>
  <si>
    <t>El Al Israel Airlines</t>
  </si>
  <si>
    <t>OK</t>
  </si>
  <si>
    <t>Czech Airlines</t>
  </si>
  <si>
    <t>MJ</t>
  </si>
  <si>
    <t>Mihin Lanka</t>
  </si>
  <si>
    <t>OZ</t>
  </si>
  <si>
    <t>Asiana Airlines</t>
  </si>
  <si>
    <t>JQ</t>
  </si>
  <si>
    <t>Jetstar Airways</t>
  </si>
  <si>
    <t>PD</t>
  </si>
  <si>
    <t>Porter Airlines</t>
  </si>
  <si>
    <t>AB</t>
  </si>
  <si>
    <t>air berlin</t>
  </si>
  <si>
    <t>LO</t>
  </si>
  <si>
    <t>LOT Polish Airlines</t>
  </si>
  <si>
    <t>R7</t>
  </si>
  <si>
    <t>Aserca Airlines</t>
  </si>
  <si>
    <t>IR</t>
  </si>
  <si>
    <t>Iran Air</t>
  </si>
  <si>
    <t>W6</t>
  </si>
  <si>
    <t>Wizz Air</t>
  </si>
  <si>
    <t>DY</t>
  </si>
  <si>
    <t>Norwegian Air Shuttle</t>
  </si>
  <si>
    <t>PK</t>
  </si>
  <si>
    <t>Pakistan International Airlines</t>
  </si>
  <si>
    <t>Q2</t>
  </si>
  <si>
    <t>Maldivian</t>
  </si>
  <si>
    <t>3K</t>
  </si>
  <si>
    <t>Jetstar</t>
  </si>
  <si>
    <t>GR</t>
  </si>
  <si>
    <t>UU</t>
  </si>
  <si>
    <t>Air Austral</t>
  </si>
  <si>
    <t>NK</t>
  </si>
  <si>
    <t>Spirit Airlines</t>
  </si>
  <si>
    <t>W3</t>
  </si>
  <si>
    <t>Arik Air</t>
  </si>
  <si>
    <t>HU</t>
  </si>
  <si>
    <t>Hainan Airlines</t>
  </si>
  <si>
    <t>IB</t>
  </si>
  <si>
    <t>Iberia</t>
  </si>
  <si>
    <t>FI</t>
  </si>
  <si>
    <t>Icelandair</t>
  </si>
  <si>
    <t>4H</t>
  </si>
  <si>
    <t>United Airways</t>
  </si>
  <si>
    <t>RO</t>
  </si>
  <si>
    <t>Tarom</t>
  </si>
  <si>
    <t>A3</t>
  </si>
  <si>
    <t>Aegean Airlines</t>
  </si>
  <si>
    <t>BE</t>
  </si>
  <si>
    <t>Flybe</t>
  </si>
  <si>
    <t>SW</t>
  </si>
  <si>
    <t>Air Namibia</t>
  </si>
  <si>
    <t>AM</t>
  </si>
  <si>
    <t>Aeromexico USA</t>
  </si>
  <si>
    <t>WS</t>
  </si>
  <si>
    <t>WestJet</t>
  </si>
  <si>
    <t>VX</t>
  </si>
  <si>
    <t>Virgin America</t>
  </si>
  <si>
    <t>GE</t>
  </si>
  <si>
    <t>TransAsia Airways</t>
  </si>
  <si>
    <t>TZ</t>
  </si>
  <si>
    <t>9U</t>
  </si>
  <si>
    <t>AR</t>
  </si>
  <si>
    <t>Aerolíneas Argentinas</t>
  </si>
  <si>
    <t>EZ</t>
  </si>
  <si>
    <t>F9</t>
  </si>
  <si>
    <t>Frontier Airlines</t>
  </si>
  <si>
    <t>AV</t>
  </si>
  <si>
    <t>LA</t>
  </si>
  <si>
    <t>LAN Airlines</t>
  </si>
  <si>
    <t>JP</t>
  </si>
  <si>
    <t>DD</t>
  </si>
  <si>
    <t>I5</t>
  </si>
  <si>
    <t>LS</t>
  </si>
  <si>
    <t>BL</t>
  </si>
  <si>
    <t>Jetstar Pacific Airlines</t>
  </si>
  <si>
    <t>VF</t>
  </si>
  <si>
    <t>VJ</t>
  </si>
  <si>
    <t>VietJet Air</t>
  </si>
  <si>
    <t>TP</t>
  </si>
  <si>
    <t>TAP Portugal</t>
  </si>
  <si>
    <t>OU</t>
  </si>
  <si>
    <t>Croatia Airlines</t>
  </si>
  <si>
    <t>W5</t>
  </si>
  <si>
    <t>Mahan Air</t>
  </si>
  <si>
    <t>2V</t>
  </si>
  <si>
    <t>Amtrak Information</t>
  </si>
  <si>
    <t>AS</t>
  </si>
  <si>
    <t>Alaska Airlines</t>
  </si>
  <si>
    <t>DE</t>
  </si>
  <si>
    <t>Condor Flugdienst</t>
  </si>
  <si>
    <t>XY</t>
  </si>
  <si>
    <t>Nas Air</t>
  </si>
  <si>
    <t>Vistara</t>
  </si>
  <si>
    <t>MF</t>
  </si>
  <si>
    <t>Xiamen Airlines</t>
  </si>
  <si>
    <t>4U</t>
  </si>
  <si>
    <t>Germanwings</t>
  </si>
  <si>
    <t>Airlines Code</t>
  </si>
  <si>
    <t>List the top 10 domestic sectors as per net amount</t>
  </si>
  <si>
    <t>List the top 10 International Sectors as per net amount</t>
  </si>
  <si>
    <t>Populate a bar graph for the domestic sectors, have the data (Net Amount) below the axis</t>
  </si>
  <si>
    <t>List the top 5 Domestic Airline as per net amount</t>
  </si>
  <si>
    <t>List the top 5 International Airline as per net amount</t>
  </si>
  <si>
    <t>In the given data calculate the % spend for Net-Spend(i.e - Invoice - Credit Note) for the products i.e - Air-Dom, etc</t>
  </si>
  <si>
    <t>Sector code</t>
  </si>
  <si>
    <t>Calculate the difference betweent the travel date and POSTING DATE date</t>
  </si>
  <si>
    <t>Date difference P -T</t>
  </si>
  <si>
    <t>Row Labels</t>
  </si>
  <si>
    <t>&gt;30</t>
  </si>
  <si>
    <t>0-1</t>
  </si>
  <si>
    <t>10-30</t>
  </si>
  <si>
    <t>2</t>
  </si>
  <si>
    <t>3</t>
  </si>
  <si>
    <t>4-6</t>
  </si>
  <si>
    <t>7-10</t>
  </si>
  <si>
    <t>Grand Total</t>
  </si>
  <si>
    <t>Column Labels</t>
  </si>
  <si>
    <t>Sum of Net Amount</t>
  </si>
  <si>
    <t>Average of Net Amount</t>
  </si>
  <si>
    <t>From</t>
  </si>
  <si>
    <t>To</t>
  </si>
  <si>
    <t>Airline</t>
  </si>
  <si>
    <t>#N/A</t>
  </si>
  <si>
    <t xml:space="preserve">TOP 5 DOM </t>
  </si>
  <si>
    <t>Time Period</t>
  </si>
  <si>
    <t>Count of Time Period</t>
  </si>
  <si>
    <t>Sector</t>
  </si>
  <si>
    <t>top 10 DOM</t>
  </si>
  <si>
    <t>Top 10 INT</t>
  </si>
  <si>
    <t>List the top 10 INT sectors as per net amount</t>
  </si>
  <si>
    <t>List the top 5 INT Airline as per net amount</t>
  </si>
  <si>
    <t>TOP 5 DOM AIRLINES</t>
  </si>
  <si>
    <t xml:space="preserve"> TOP 5 INT Airline</t>
  </si>
  <si>
    <t>TOP 5 DOM net amount</t>
  </si>
  <si>
    <t>TOP 5 INT net amount</t>
  </si>
  <si>
    <t>INT net amount</t>
  </si>
  <si>
    <t xml:space="preserve"> DOM net amount</t>
  </si>
  <si>
    <t>net percentage</t>
  </si>
  <si>
    <t>Total net sum</t>
  </si>
  <si>
    <t>Sum of net percentage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</si>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</sst>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9" fontId="10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4" fillId="0" borderId="1" xfId="1" applyBorder="1"/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4" xfId="1" applyBorder="1" applyAlignment="1">
      <alignment horizontal="center"/>
    </xf>
    <xf numFmtId="0" fontId="4" fillId="0" borderId="2" xfId="1" applyBorder="1" applyAlignment="1">
      <alignment horizontal="left"/>
    </xf>
    <xf numFmtId="0" fontId="4" fillId="0" borderId="3" xfId="1" applyBorder="1" applyAlignment="1">
      <alignment horizontal="left" indent="19"/>
    </xf>
    <xf numFmtId="0" fontId="4" fillId="0" borderId="4" xfId="1" applyBorder="1" applyAlignment="1">
      <alignment horizontal="left" indent="19"/>
    </xf>
    <xf numFmtId="0" fontId="4" fillId="0" borderId="5" xfId="1" applyBorder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4" fillId="0" borderId="1" xfId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15" fontId="0" fillId="0" borderId="0" xfId="0" applyNumberFormat="1"/>
    <xf numFmtId="0" fontId="8" fillId="4" borderId="0" xfId="0" applyFont="1" applyFill="1"/>
    <xf numFmtId="0" fontId="0" fillId="0" borderId="0" xfId="0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pivotButton="1" applyBorder="1"/>
    <xf numFmtId="0" fontId="0" fillId="0" borderId="22" xfId="0" applyBorder="1"/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6" fillId="5" borderId="18" xfId="1" applyFont="1" applyFill="1" applyBorder="1"/>
    <xf numFmtId="0" fontId="6" fillId="5" borderId="19" xfId="1" applyFont="1" applyFill="1" applyBorder="1"/>
    <xf numFmtId="0" fontId="6" fillId="5" borderId="20" xfId="1" applyFont="1" applyFill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1" fillId="0" borderId="1" xfId="1" applyFont="1" applyBorder="1"/>
    <xf numFmtId="10" fontId="0" fillId="0" borderId="0" xfId="3" applyNumberFormat="1" applyFo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6" xfId="0" pivotButton="1" applyBorder="1"/>
    <xf numFmtId="0" fontId="0" fillId="0" borderId="2" xfId="0" applyBorder="1"/>
    <xf numFmtId="0" fontId="0" fillId="0" borderId="27" xfId="0" applyBorder="1" applyAlignment="1">
      <alignment horizontal="left"/>
    </xf>
    <xf numFmtId="10" fontId="0" fillId="0" borderId="3" xfId="0" applyNumberFormat="1" applyBorder="1"/>
    <xf numFmtId="0" fontId="0" fillId="0" borderId="28" xfId="0" applyBorder="1" applyAlignment="1">
      <alignment horizontal="left"/>
    </xf>
    <xf numFmtId="0" fontId="0" fillId="0" borderId="4" xfId="0" applyNumberFormat="1" applyBorder="1"/>
    <xf numFmtId="0" fontId="0" fillId="0" borderId="29" xfId="0" applyFill="1" applyBorder="1"/>
    <xf numFmtId="0" fontId="0" fillId="0" borderId="5" xfId="0" applyFill="1" applyBorder="1"/>
    <xf numFmtId="10" fontId="0" fillId="0" borderId="26" xfId="0" applyNumberFormat="1" applyFill="1" applyBorder="1"/>
    <xf numFmtId="10" fontId="0" fillId="0" borderId="27" xfId="0" applyNumberFormat="1" applyFill="1" applyBorder="1"/>
    <xf numFmtId="10" fontId="0" fillId="0" borderId="28" xfId="0" applyNumberFormat="1" applyFill="1" applyBorder="1"/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0" fontId="0" fillId="0" borderId="3" xfId="0" applyNumberFormat="1" applyFill="1" applyBorder="1"/>
    <xf numFmtId="10" fontId="0" fillId="0" borderId="4" xfId="0" applyNumberFormat="1" applyFill="1" applyBorder="1"/>
    <xf numFmtId="10" fontId="0" fillId="0" borderId="2" xfId="0" applyNumberFormat="1" applyFill="1" applyBorder="1"/>
    <xf numFmtId="2" fontId="0" fillId="0" borderId="22" xfId="0" applyNumberFormat="1" applyBorder="1"/>
    <xf numFmtId="2" fontId="0" fillId="0" borderId="25" xfId="0" applyNumberFormat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1194">
    <dxf>
      <numFmt numFmtId="2" formatCode="0.00"/>
    </dxf>
    <dxf>
      <numFmt numFmtId="166" formatCode="&quot;₹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0" formatCode="General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TEST - Copy.xlsx]pivot!PivotTable10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Graph Air-Dom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pivot!$C$30:$C$31</c:f>
              <c:strCache>
                <c:ptCount val="1"/>
                <c:pt idx="0">
                  <c:v>Air-Dom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pivot!$B$32:$B$42</c:f>
              <c:strCache>
                <c:ptCount val="10"/>
                <c:pt idx="0">
                  <c:v>BOM/DEL/IXB/CCU/BOM</c:v>
                </c:pt>
                <c:pt idx="1">
                  <c:v>MAA/IXZ</c:v>
                </c:pt>
                <c:pt idx="2">
                  <c:v>GOI/BOM</c:v>
                </c:pt>
                <c:pt idx="3">
                  <c:v>BOM/GOI</c:v>
                </c:pt>
                <c:pt idx="4">
                  <c:v>BOM/HYD</c:v>
                </c:pt>
                <c:pt idx="5">
                  <c:v>IXZ/CCU/BOM</c:v>
                </c:pt>
                <c:pt idx="6">
                  <c:v>AMD/BOM</c:v>
                </c:pt>
                <c:pt idx="7">
                  <c:v>DEL/BOM</c:v>
                </c:pt>
                <c:pt idx="8">
                  <c:v>HYD/BOM</c:v>
                </c:pt>
                <c:pt idx="9">
                  <c:v>BOM/MAA</c:v>
                </c:pt>
              </c:strCache>
            </c:strRef>
          </c:cat>
          <c:val>
            <c:numRef>
              <c:f>pivot!$C$32:$C$42</c:f>
              <c:numCache>
                <c:formatCode>General</c:formatCode>
                <c:ptCount val="10"/>
                <c:pt idx="0">
                  <c:v>90844</c:v>
                </c:pt>
                <c:pt idx="1">
                  <c:v>79075</c:v>
                </c:pt>
                <c:pt idx="2">
                  <c:v>78836</c:v>
                </c:pt>
                <c:pt idx="3">
                  <c:v>72977</c:v>
                </c:pt>
                <c:pt idx="4">
                  <c:v>51787</c:v>
                </c:pt>
                <c:pt idx="5">
                  <c:v>43315</c:v>
                </c:pt>
                <c:pt idx="6">
                  <c:v>40884</c:v>
                </c:pt>
                <c:pt idx="7">
                  <c:v>38583</c:v>
                </c:pt>
                <c:pt idx="8">
                  <c:v>38250</c:v>
                </c:pt>
                <c:pt idx="9">
                  <c:v>34665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E-48D6-AFCE-7F6B4F26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9616816"/>
        <c:axId val="249617296"/>
      </c:barChart>
      <c:catAx>
        <c:axId val="24961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7296"/>
        <c:crosses val="autoZero"/>
        <c:auto val="1"/>
        <c:lblAlgn val="ctr"/>
        <c:lblOffset val="100"/>
        <c:noMultiLvlLbl val="0"/>
      </c:catAx>
      <c:valAx>
        <c:axId val="2496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Copy.xlsx]pivot!PivotTable2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pivot!$J$81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pivot!$I$82:$I$84</c:f>
              <c:strCache>
                <c:ptCount val="2"/>
                <c:pt idx="0">
                  <c:v>Air-Dom</c:v>
                </c:pt>
                <c:pt idx="1">
                  <c:v>Air-Int</c:v>
                </c:pt>
              </c:strCache>
            </c:strRef>
          </c:cat>
          <c:val>
            <c:numRef>
              <c:f>pivot!$J$82:$J$84</c:f>
              <c:numCache>
                <c:formatCode>0.00%</c:formatCode>
                <c:ptCount val="2"/>
                <c:pt idx="0">
                  <c:v>0.30001815422848832</c:v>
                </c:pt>
                <c:pt idx="1">
                  <c:v>0.69998184577151168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BDA-8AEC-0DF565CEA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Copy.xlsx]pivot!PivotTable1</c:name>
    <c:fmtId val="1"/>
  </c:pivotSource>
  <c:chart>
    <c:title>
      <c:layout>
        <c:manualLayout>
          <c:xMode val="edge"/>
          <c:yMode val="edge"/>
          <c:x val="0.34573654855643049"/>
          <c:y val="0.8693496646252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pivot!$D$80:$D$81</c:f>
              <c:strCache>
                <c:ptCount val="1"/>
                <c:pt idx="0">
                  <c:v>Air-Dom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pivot!$C$82:$C$91</c:f>
              <c:strCache>
                <c:ptCount val="9"/>
                <c:pt idx="0">
                  <c:v>AIR FRANCE</c:v>
                </c:pt>
                <c:pt idx="1">
                  <c:v>AIR INDIA LTD</c:v>
                </c:pt>
                <c:pt idx="2">
                  <c:v>INDIGO AIRLINES</c:v>
                </c:pt>
                <c:pt idx="3">
                  <c:v>JET AIRWAYS</c:v>
                </c:pt>
                <c:pt idx="4">
                  <c:v>LUFTHANSA</c:v>
                </c:pt>
                <c:pt idx="5">
                  <c:v>SINGAPORE AIRLINES</c:v>
                </c:pt>
                <c:pt idx="6">
                  <c:v>THAI AIRWAYS INTERNA</c:v>
                </c:pt>
                <c:pt idx="7">
                  <c:v>Vistara</c:v>
                </c:pt>
                <c:pt idx="8">
                  <c:v>#N/A</c:v>
                </c:pt>
              </c:strCache>
            </c:strRef>
          </c:cat>
          <c:val>
            <c:numRef>
              <c:f>pivot!$D$82:$D$91</c:f>
              <c:numCache>
                <c:formatCode>0.00%</c:formatCode>
                <c:ptCount val="9"/>
                <c:pt idx="1">
                  <c:v>6.5377644116366443E-2</c:v>
                </c:pt>
                <c:pt idx="2">
                  <c:v>2.953316871570769E-2</c:v>
                </c:pt>
                <c:pt idx="3">
                  <c:v>0.15521684538817501</c:v>
                </c:pt>
                <c:pt idx="7">
                  <c:v>1.6888495426725628E-3</c:v>
                </c:pt>
                <c:pt idx="8">
                  <c:v>4.820164646556703E-2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F-4C51-82C1-4B0DFE951528}"/>
            </c:ext>
          </c:extLst>
        </c:ser>
        <c:ser>
          <c:idx val="1"/>
          <c:order val="1"/>
          <c:tx>
            <c:strRef>
              <c:f>pivot!$E$80:$E$81</c:f>
              <c:strCache>
                <c:ptCount val="1"/>
                <c:pt idx="0">
                  <c:v>Air-Int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pivot!$C$82:$C$91</c:f>
              <c:strCache>
                <c:ptCount val="9"/>
                <c:pt idx="0">
                  <c:v>AIR FRANCE</c:v>
                </c:pt>
                <c:pt idx="1">
                  <c:v>AIR INDIA LTD</c:v>
                </c:pt>
                <c:pt idx="2">
                  <c:v>INDIGO AIRLINES</c:v>
                </c:pt>
                <c:pt idx="3">
                  <c:v>JET AIRWAYS</c:v>
                </c:pt>
                <c:pt idx="4">
                  <c:v>LUFTHANSA</c:v>
                </c:pt>
                <c:pt idx="5">
                  <c:v>SINGAPORE AIRLINES</c:v>
                </c:pt>
                <c:pt idx="6">
                  <c:v>THAI AIRWAYS INTERNA</c:v>
                </c:pt>
                <c:pt idx="7">
                  <c:v>Vistara</c:v>
                </c:pt>
                <c:pt idx="8">
                  <c:v>#N/A</c:v>
                </c:pt>
              </c:strCache>
            </c:strRef>
          </c:cat>
          <c:val>
            <c:numRef>
              <c:f>pivot!$E$82:$E$91</c:f>
              <c:numCache>
                <c:formatCode>0.00%</c:formatCode>
                <c:ptCount val="9"/>
                <c:pt idx="0">
                  <c:v>0.46640563634548871</c:v>
                </c:pt>
                <c:pt idx="3">
                  <c:v>3.8427294123092898E-2</c:v>
                </c:pt>
                <c:pt idx="4">
                  <c:v>4.0503457982725272E-5</c:v>
                </c:pt>
                <c:pt idx="5">
                  <c:v>0.13568405277600576</c:v>
                </c:pt>
                <c:pt idx="6">
                  <c:v>5.9424359068941224E-2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DF-4C51-82C1-4B0DFE9515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1457325</xdr:colOff>
      <xdr:row>47</xdr:row>
      <xdr:rowOff>66674</xdr:rowOff>
    </xdr:from>
    <xdr:to>
      <xdr:col>7</xdr:col>
      <xdr:colOff>518160</xdr:colOff>
      <xdr:row>73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B15F3-B3C0-782D-1C74-AE66E6D32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883920</xdr:colOff>
      <xdr:row>84</xdr:row>
      <xdr:rowOff>41910</xdr:rowOff>
    </xdr:from>
    <xdr:to>
      <xdr:col>10</xdr:col>
      <xdr:colOff>30480</xdr:colOff>
      <xdr:row>100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16A-7A3A-26A3-16CF-CAC72B7B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</xdr:colOff>
      <xdr:row>91</xdr:row>
      <xdr:rowOff>41910</xdr:rowOff>
    </xdr:from>
    <xdr:to>
      <xdr:col>6</xdr:col>
      <xdr:colOff>38100</xdr:colOff>
      <xdr:row>107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06B30-EEAE-E8FB-E1E2-BF6785832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5.050583449076" createdVersion="8" refreshedVersion="8" minRefreshableVersion="3" recordCount="164" xr:uid="{08618DE9-39DE-48E9-B312-CEC0C2567F17}">
  <cacheSource type="worksheet">
    <worksheetSource ref="A1:AR165" sheet="DATA"/>
  </cacheSource>
  <cacheFields count="44">
    <cacheField name="Posting Date" numFmtId="15">
      <sharedItems containsSemiMixedTypes="0" containsNonDate="0" containsDate="1" containsString="0" minDate="2015-02-02T00:00:00" maxDate="2015-02-28T00:00:00"/>
    </cacheField>
    <cacheField name="Doc. Type" numFmtId="0">
      <sharedItems/>
    </cacheField>
    <cacheField name="Document No." numFmtId="0">
      <sharedItems/>
    </cacheField>
    <cacheField name="Prod. Type" numFmtId="0">
      <sharedItems count="2">
        <s v="Air-Int"/>
        <s v="Air-Dom"/>
      </sharedItems>
    </cacheField>
    <cacheField name="Travel Date" numFmtId="15">
      <sharedItems containsSemiMixedTypes="0" containsNonDate="0" containsDate="1" containsString="0" minDate="2015-01-04T00:00:00" maxDate="2015-04-26T00:00:00"/>
    </cacheField>
    <cacheField name="Travel End Date" numFmtId="0">
      <sharedItems/>
    </cacheField>
    <cacheField name="PNR No." numFmtId="0">
      <sharedItems/>
    </cacheField>
    <cacheField name="Booking Class" numFmtId="0">
      <sharedItems containsBlank="1"/>
    </cacheField>
    <cacheField name="Supplier Code" numFmtId="0">
      <sharedItems/>
    </cacheField>
    <cacheField name="Ticket No." numFmtId="0">
      <sharedItems/>
    </cacheField>
    <cacheField name="Pax Name" numFmtId="0">
      <sharedItems/>
    </cacheField>
    <cacheField name="Sector Name" numFmtId="0">
      <sharedItems count="44">
        <s v="CDG/BOM/CDG"/>
        <s v="BOM/DEL/IXB/CCU/BOM"/>
        <s v="GOI/DEL"/>
        <s v="DEL/GOI/DEL"/>
        <s v="BOM/SIN/BOM"/>
        <s v="GOI/BOM"/>
        <s v="DEL/BKK/DEL"/>
        <s v="BOM/CDG/BOM"/>
        <s v="BOM/GOI"/>
        <s v="BOM/JAI"/>
        <s v="DEL/BOM"/>
        <s v="BOM/BHO"/>
        <s v="BOM/BLR"/>
        <s v="BLR/BOM"/>
        <s v="BOM/MAA"/>
        <s v="BOM/HYD"/>
        <s v="HYD/BOM"/>
        <s v="MAA/BOM"/>
        <s v="BOM/IXZ"/>
        <s v="IXZ/BOM"/>
        <s v="SIN/BOM"/>
        <s v="BOM/CCU"/>
        <s v="CCU/BOM"/>
        <s v="CDG/SIN/CGK/SIN/CDG"/>
        <s v="AMD/BOM"/>
        <s v="BOM/AMD"/>
        <s v="CDG/FRA/BOM"/>
        <s v="BOM/SIN/MAA"/>
        <s v="BOM/DEL"/>
        <s v="BES/CDG/BOM/CDG/BES"/>
        <s v="MAA/IXZ"/>
        <s v="CDG/BOM"/>
        <s v="BOM/BKK/SGN"/>
        <s v="HAN/BKK/BOM"/>
        <s v="BOM/DXB/BOM"/>
        <s v="MAA/DEL"/>
        <s v="IXZ/CCU"/>
        <s v="BOM/CDG//ORY/MRS/ORY//CDG/BOM"/>
        <s v="IXZ/DEL"/>
        <s v="BKK/SIN/CDG"/>
        <s v="IXZ/CCU/BOM"/>
        <s v="BOM/VNS"/>
        <s v="BOM/HYD/BOM"/>
        <s v="VNS/BOM"/>
      </sharedItems>
    </cacheField>
    <cacheField name="Base Amount" numFmtId="0">
      <sharedItems containsSemiMixedTypes="0" containsString="0" containsNumber="1" containsInteger="1" minValue="-46350" maxValue="392740"/>
    </cacheField>
    <cacheField name="Tax Amount" numFmtId="0">
      <sharedItems containsSemiMixedTypes="0" containsString="0" containsNumber="1" containsInteger="1" minValue="-27880" maxValue="40210"/>
    </cacheField>
    <cacheField name="YQ Amount" numFmtId="0">
      <sharedItems containsSemiMixedTypes="0" containsString="0" containsNumber="1" containsInteger="1" minValue="0" maxValue="32436"/>
    </cacheField>
    <cacheField name="YR Amount" numFmtId="0">
      <sharedItems containsSemiMixedTypes="0" containsString="0" containsNumber="1" containsInteger="1" minValue="0" maxValue="24438"/>
    </cacheField>
    <cacheField name="IN Amount" numFmtId="0">
      <sharedItems containsSemiMixedTypes="0" containsString="0" containsNumber="1" containsInteger="1" minValue="0" maxValue="1839"/>
    </cacheField>
    <cacheField name="JN Amount" numFmtId="0">
      <sharedItems containsSemiMixedTypes="0" containsString="0" containsNumber="1" containsInteger="1" minValue="0" maxValue="9814"/>
    </cacheField>
    <cacheField name="XT Amount" numFmtId="0">
      <sharedItems containsSemiMixedTypes="0" containsString="0" containsNumber="1" containsInteger="1" minValue="0" maxValue="12644"/>
    </cacheField>
    <cacheField name="Mgmt Fee" numFmtId="0">
      <sharedItems containsSemiMixedTypes="0" containsString="0" containsNumber="1" containsInteger="1" minValue="0" maxValue="0"/>
    </cacheField>
    <cacheField name="Service Fee" numFmtId="0">
      <sharedItems containsSemiMixedTypes="0" containsString="0" containsNumber="1" containsInteger="1" minValue="-400" maxValue="400"/>
    </cacheField>
    <cacheField name="Service Tax" numFmtId="0">
      <sharedItems containsSemiMixedTypes="0" containsString="0" containsNumber="1" containsInteger="1" minValue="-49" maxValue="49"/>
    </cacheField>
    <cacheField name="Service Taxon Canx" numFmtId="0">
      <sharedItems containsSemiMixedTypes="0" containsString="0" containsNumber="1" containsInteger="1" minValue="0" maxValue="6"/>
    </cacheField>
    <cacheField name="Disc Amount" numFmtId="0">
      <sharedItems containsSemiMixedTypes="0" containsString="0" containsNumber="1" containsInteger="1" minValue="0" maxValue="0"/>
    </cacheField>
    <cacheField name="Disc (%)" numFmtId="0">
      <sharedItems containsString="0" containsBlank="1" containsNumber="1" containsInteger="1" minValue="0" maxValue="0"/>
    </cacheField>
    <cacheField name="TDS Amount" numFmtId="0">
      <sharedItems containsSemiMixedTypes="0" containsString="0" containsNumber="1" containsInteger="1" minValue="0" maxValue="0"/>
    </cacheField>
    <cacheField name="CNXL Fee" numFmtId="0">
      <sharedItems containsSemiMixedTypes="0" containsString="0" containsNumber="1" containsInteger="1" minValue="0" maxValue="8710"/>
    </cacheField>
    <cacheField name="Serv Fee On CNXL" numFmtId="0">
      <sharedItems containsSemiMixedTypes="0" containsString="0" containsNumber="1" containsInteger="1" minValue="0" maxValue="50"/>
    </cacheField>
    <cacheField name="Net Amount" numFmtId="0">
      <sharedItems containsSemiMixedTypes="0" containsString="0" containsNumber="1" containsInteger="1" minValue="-65969" maxValue="425638" count="120">
        <n v="425638"/>
        <n v="15726"/>
        <n v="14485"/>
        <n v="8603"/>
        <n v="19018"/>
        <n v="23703"/>
        <n v="23704"/>
        <n v="3861"/>
        <n v="53458"/>
        <n v="189289"/>
        <n v="74679"/>
        <n v="21986"/>
        <n v="10444"/>
        <n v="2833"/>
        <n v="3183"/>
        <n v="5698"/>
        <n v="3229"/>
        <n v="6786"/>
        <n v="15211"/>
        <n v="66210"/>
        <n v="4563"/>
        <n v="4789"/>
        <n v="3793"/>
        <n v="4532"/>
        <n v="34980"/>
        <n v="18992"/>
        <n v="6626"/>
        <n v="63758"/>
        <n v="3182"/>
        <n v="5419"/>
        <n v="25809"/>
        <n v="30961"/>
        <n v="10606"/>
        <n v="9601"/>
        <n v="7138"/>
        <n v="284249"/>
        <n v="15051"/>
        <n v="25833"/>
        <n v="8735"/>
        <n v="112"/>
        <n v="1000"/>
        <n v="7758"/>
        <n v="105208"/>
        <n v="16186"/>
        <n v="15426"/>
        <n v="16456"/>
        <n v="2909"/>
        <n v="3876"/>
        <n v="8511"/>
        <n v="20331"/>
        <n v="23480"/>
        <n v="14332"/>
        <n v="16654"/>
        <n v="12210"/>
        <n v="13999"/>
        <n v="21444"/>
        <n v="8200"/>
        <n v="3252"/>
        <n v="5802"/>
        <n v="4670"/>
        <n v="5976"/>
        <n v="4276"/>
        <n v="15369"/>
        <n v="15951"/>
        <n v="27013"/>
        <n v="5256"/>
        <n v="4945"/>
        <n v="3433"/>
        <n v="7995"/>
        <n v="7574"/>
        <n v="222024"/>
        <n v="67977"/>
        <n v="6909"/>
        <n v="14635"/>
        <n v="16711"/>
        <n v="24248"/>
        <n v="32819"/>
        <n v="10395"/>
        <n v="8396"/>
        <n v="3304"/>
        <n v="3460"/>
        <n v="4373"/>
        <n v="20638"/>
        <n v="48988"/>
        <n v="5122"/>
        <n v="4888"/>
        <n v="3532"/>
        <n v="31595"/>
        <n v="43315"/>
        <n v="10545"/>
        <n v="5508"/>
        <n v="9527"/>
        <n v="8441"/>
        <n v="3102"/>
        <n v="10331"/>
        <n v="22414"/>
        <n v="11208"/>
        <n v="8716"/>
        <n v="-16018"/>
        <n v="-7103"/>
        <n v="-65969"/>
        <n v="-5144"/>
        <n v="-24309"/>
        <n v="-1956"/>
        <n v="-1683"/>
        <n v="-5326"/>
        <n v="-4767"/>
        <n v="-47939"/>
        <n v="-5381"/>
        <n v="-16186"/>
        <n v="-13926"/>
        <n v="-29461"/>
        <n v="-1890"/>
        <n v="-6909"/>
        <n v="-14635"/>
        <n v="-4276"/>
        <n v="-27013"/>
        <n v="-14956"/>
        <n v="-3876"/>
        <n v="-20840"/>
      </sharedItems>
    </cacheField>
    <cacheField name="UATP Sales" numFmtId="0">
      <sharedItems containsNonDate="0" containsString="0" containsBlank="1"/>
    </cacheField>
    <cacheField name="Customer IATA Comm." numFmtId="0">
      <sharedItems containsSemiMixedTypes="0" containsString="0" containsNumber="1" containsInteger="1" minValue="0" maxValue="0"/>
    </cacheField>
    <cacheField name="Customer Addl. Comm." numFmtId="0">
      <sharedItems containsSemiMixedTypes="0" containsString="0" containsNumber="1" containsInteger="1" minValue="0" maxValue="0"/>
    </cacheField>
    <cacheField name="Customer PLB Comm." numFmtId="0">
      <sharedItems containsSemiMixedTypes="0" containsString="0" containsNumber="1" containsInteger="1" minValue="0" maxValue="0"/>
    </cacheField>
    <cacheField name="Vessel Name" numFmtId="0">
      <sharedItems containsNonDate="0" containsString="0" containsBlank="1"/>
    </cacheField>
    <cacheField name="TR PO No." numFmtId="0">
      <sharedItems containsBlank="1"/>
    </cacheField>
    <cacheField name="Customer Ref. No." numFmtId="0">
      <sharedItems containsNonDate="0" containsString="0" containsBlank="1"/>
    </cacheField>
    <cacheField name="File No." numFmtId="0">
      <sharedItems containsNonDate="0" containsString="0" containsBlank="1"/>
    </cacheField>
    <cacheField name="Booked By" numFmtId="0">
      <sharedItems containsNonDate="0" containsString="0" containsBlank="1"/>
    </cacheField>
    <cacheField name="Branch Code" numFmtId="0">
      <sharedItems/>
    </cacheField>
    <cacheField name="Customer Location Code" numFmtId="0">
      <sharedItems/>
    </cacheField>
    <cacheField name="Contact No" numFmtId="0">
      <sharedItems containsBlank="1"/>
    </cacheField>
    <cacheField name="Booking User ID" numFmtId="0">
      <sharedItems/>
    </cacheField>
    <cacheField name="Date difference P -T" numFmtId="0">
      <sharedItems containsMixedTypes="1" containsNumber="1" containsInteger="1" minValue="0" maxValue="82"/>
    </cacheField>
    <cacheField name="Dif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5.12247199074" createdVersion="8" refreshedVersion="8" minRefreshableVersion="3" recordCount="164" xr:uid="{1027454A-026E-481D-9361-00B73044E607}">
  <cacheSource type="worksheet">
    <worksheetSource ref="A1:AU165" sheet="DATA"/>
  </cacheSource>
  <cacheFields count="47">
    <cacheField name="Posting Date" numFmtId="15">
      <sharedItems containsSemiMixedTypes="0" containsNonDate="0" containsDate="1" containsString="0" minDate="2015-02-02T00:00:00" maxDate="2015-02-28T00:00:00"/>
    </cacheField>
    <cacheField name="Doc. Type" numFmtId="0">
      <sharedItems/>
    </cacheField>
    <cacheField name="Document No." numFmtId="0">
      <sharedItems/>
    </cacheField>
    <cacheField name="Prod. Type" numFmtId="0">
      <sharedItems count="2">
        <s v="Air-Int"/>
        <s v="Air-Dom"/>
      </sharedItems>
    </cacheField>
    <cacheField name="Travel Date" numFmtId="15">
      <sharedItems containsSemiMixedTypes="0" containsNonDate="0" containsDate="1" containsString="0" minDate="2015-01-04T00:00:00" maxDate="2015-04-26T00:00:00"/>
    </cacheField>
    <cacheField name="Travel End Date" numFmtId="0">
      <sharedItems/>
    </cacheField>
    <cacheField name="PNR No." numFmtId="0">
      <sharedItems/>
    </cacheField>
    <cacheField name="Booking Class" numFmtId="0">
      <sharedItems containsBlank="1"/>
    </cacheField>
    <cacheField name="Supplier Code" numFmtId="0">
      <sharedItems/>
    </cacheField>
    <cacheField name="Ticket No." numFmtId="0">
      <sharedItems/>
    </cacheField>
    <cacheField name="Pax Name" numFmtId="0">
      <sharedItems/>
    </cacheField>
    <cacheField name="Sector Name" numFmtId="0">
      <sharedItems/>
    </cacheField>
    <cacheField name="Base Amount" numFmtId="0">
      <sharedItems containsSemiMixedTypes="0" containsString="0" containsNumber="1" containsInteger="1" minValue="-46350" maxValue="392740"/>
    </cacheField>
    <cacheField name="Tax Amount" numFmtId="0">
      <sharedItems containsSemiMixedTypes="0" containsString="0" containsNumber="1" containsInteger="1" minValue="-27880" maxValue="40210"/>
    </cacheField>
    <cacheField name="YQ Amount" numFmtId="0">
      <sharedItems containsSemiMixedTypes="0" containsString="0" containsNumber="1" containsInteger="1" minValue="0" maxValue="32436"/>
    </cacheField>
    <cacheField name="YR Amount" numFmtId="0">
      <sharedItems containsSemiMixedTypes="0" containsString="0" containsNumber="1" containsInteger="1" minValue="0" maxValue="24438"/>
    </cacheField>
    <cacheField name="IN Amount" numFmtId="0">
      <sharedItems containsSemiMixedTypes="0" containsString="0" containsNumber="1" containsInteger="1" minValue="0" maxValue="1839"/>
    </cacheField>
    <cacheField name="JN Amount" numFmtId="0">
      <sharedItems containsSemiMixedTypes="0" containsString="0" containsNumber="1" containsInteger="1" minValue="0" maxValue="9814"/>
    </cacheField>
    <cacheField name="XT Amount" numFmtId="0">
      <sharedItems containsSemiMixedTypes="0" containsString="0" containsNumber="1" containsInteger="1" minValue="0" maxValue="12644"/>
    </cacheField>
    <cacheField name="Mgmt Fee" numFmtId="0">
      <sharedItems containsSemiMixedTypes="0" containsString="0" containsNumber="1" containsInteger="1" minValue="0" maxValue="0"/>
    </cacheField>
    <cacheField name="Service Fee" numFmtId="0">
      <sharedItems containsSemiMixedTypes="0" containsString="0" containsNumber="1" containsInteger="1" minValue="-400" maxValue="400"/>
    </cacheField>
    <cacheField name="Service Tax" numFmtId="0">
      <sharedItems containsSemiMixedTypes="0" containsString="0" containsNumber="1" containsInteger="1" minValue="-49" maxValue="49"/>
    </cacheField>
    <cacheField name="Service Taxon Canx" numFmtId="0">
      <sharedItems containsSemiMixedTypes="0" containsString="0" containsNumber="1" containsInteger="1" minValue="0" maxValue="6"/>
    </cacheField>
    <cacheField name="Disc Amount" numFmtId="0">
      <sharedItems containsSemiMixedTypes="0" containsString="0" containsNumber="1" containsInteger="1" minValue="0" maxValue="0"/>
    </cacheField>
    <cacheField name="Disc (%)" numFmtId="0">
      <sharedItems containsString="0" containsBlank="1" containsNumber="1" containsInteger="1" minValue="0" maxValue="0"/>
    </cacheField>
    <cacheField name="TDS Amount" numFmtId="0">
      <sharedItems containsSemiMixedTypes="0" containsString="0" containsNumber="1" containsInteger="1" minValue="0" maxValue="0"/>
    </cacheField>
    <cacheField name="CNXL Fee" numFmtId="0">
      <sharedItems containsSemiMixedTypes="0" containsString="0" containsNumber="1" containsInteger="1" minValue="0" maxValue="8710"/>
    </cacheField>
    <cacheField name="Serv Fee On CNXL" numFmtId="0">
      <sharedItems containsSemiMixedTypes="0" containsString="0" containsNumber="1" containsInteger="1" minValue="0" maxValue="50"/>
    </cacheField>
    <cacheField name="Net Amount" numFmtId="0">
      <sharedItems containsSemiMixedTypes="0" containsString="0" containsNumber="1" containsInteger="1" minValue="-65969" maxValue="425638"/>
    </cacheField>
    <cacheField name="UATP Sales" numFmtId="0">
      <sharedItems containsNonDate="0" containsString="0" containsBlank="1"/>
    </cacheField>
    <cacheField name="Customer IATA Comm." numFmtId="0">
      <sharedItems containsSemiMixedTypes="0" containsString="0" containsNumber="1" containsInteger="1" minValue="0" maxValue="0"/>
    </cacheField>
    <cacheField name="Customer Addl. Comm." numFmtId="0">
      <sharedItems containsSemiMixedTypes="0" containsString="0" containsNumber="1" containsInteger="1" minValue="0" maxValue="0"/>
    </cacheField>
    <cacheField name="Customer PLB Comm." numFmtId="0">
      <sharedItems containsSemiMixedTypes="0" containsString="0" containsNumber="1" containsInteger="1" minValue="0" maxValue="0"/>
    </cacheField>
    <cacheField name="Vessel Name" numFmtId="0">
      <sharedItems containsNonDate="0" containsString="0" containsBlank="1"/>
    </cacheField>
    <cacheField name="TR PO No." numFmtId="0">
      <sharedItems containsBlank="1"/>
    </cacheField>
    <cacheField name="Customer Ref. No." numFmtId="0">
      <sharedItems containsNonDate="0" containsString="0" containsBlank="1"/>
    </cacheField>
    <cacheField name="File No." numFmtId="0">
      <sharedItems containsNonDate="0" containsString="0" containsBlank="1"/>
    </cacheField>
    <cacheField name="Booked By" numFmtId="0">
      <sharedItems containsNonDate="0" containsString="0" containsBlank="1"/>
    </cacheField>
    <cacheField name="Branch Code" numFmtId="0">
      <sharedItems/>
    </cacheField>
    <cacheField name="Customer Location Code" numFmtId="0">
      <sharedItems/>
    </cacheField>
    <cacheField name="Contact No" numFmtId="0">
      <sharedItems containsBlank="1"/>
    </cacheField>
    <cacheField name="Booking User ID" numFmtId="0">
      <sharedItems/>
    </cacheField>
    <cacheField name="Date difference P -T" numFmtId="0">
      <sharedItems containsMixedTypes="1" containsNumber="1" containsInteger="1" minValue="0" maxValue="82"/>
    </cacheField>
    <cacheField name="Dif Group" numFmtId="0">
      <sharedItems count="8">
        <s v="4-6"/>
        <s v="&gt;30"/>
        <s v="3"/>
        <s v="2"/>
        <s v="10-30"/>
        <s v="0-1"/>
        <s v="7-10"/>
        <e v="#NUM!"/>
      </sharedItems>
    </cacheField>
    <cacheField name="From" numFmtId="0">
      <sharedItems/>
    </cacheField>
    <cacheField name="To" numFmtId="0">
      <sharedItems/>
    </cacheField>
    <cacheField name="Airline" numFmtId="0">
      <sharedItems count="9">
        <s v="AIR FRANCE"/>
        <s v="AIR INDIA LTD"/>
        <s v="INDIGO AIRLINES"/>
        <s v="SINGAPORE AIRLINES"/>
        <s v="JET AIRWAYS"/>
        <s v="THAI AIRWAYS INTERNA"/>
        <e v="#N/A"/>
        <s v="LUFTHANSA"/>
        <s v="Vista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5.141624652781" createdVersion="8" refreshedVersion="8" minRefreshableVersion="3" recordCount="164" xr:uid="{B84F40C9-38CF-4605-A870-F01B100B7BE2}">
  <cacheSource type="worksheet">
    <worksheetSource ref="A1:AS165" sheet="DATA"/>
  </cacheSource>
  <cacheFields count="45">
    <cacheField name="Posting Date" numFmtId="15">
      <sharedItems containsSemiMixedTypes="0" containsNonDate="0" containsDate="1" containsString="0" minDate="2015-02-02T00:00:00" maxDate="2015-02-28T00:00:00"/>
    </cacheField>
    <cacheField name="Doc. Type" numFmtId="0">
      <sharedItems/>
    </cacheField>
    <cacheField name="Document No." numFmtId="0">
      <sharedItems/>
    </cacheField>
    <cacheField name="Prod. Type" numFmtId="0">
      <sharedItems/>
    </cacheField>
    <cacheField name="Travel Date" numFmtId="15">
      <sharedItems containsSemiMixedTypes="0" containsNonDate="0" containsDate="1" containsString="0" minDate="2015-01-04T00:00:00" maxDate="2015-04-26T00:00:00"/>
    </cacheField>
    <cacheField name="Travel End Date" numFmtId="0">
      <sharedItems/>
    </cacheField>
    <cacheField name="PNR No." numFmtId="0">
      <sharedItems/>
    </cacheField>
    <cacheField name="Booking Class" numFmtId="0">
      <sharedItems containsBlank="1"/>
    </cacheField>
    <cacheField name="Supplier Code" numFmtId="0">
      <sharedItems/>
    </cacheField>
    <cacheField name="Ticket No." numFmtId="0">
      <sharedItems/>
    </cacheField>
    <cacheField name="Pax Name" numFmtId="0">
      <sharedItems/>
    </cacheField>
    <cacheField name="Sector Name" numFmtId="0">
      <sharedItems/>
    </cacheField>
    <cacheField name="Base Amount" numFmtId="0">
      <sharedItems containsSemiMixedTypes="0" containsString="0" containsNumber="1" containsInteger="1" minValue="-46350" maxValue="392740"/>
    </cacheField>
    <cacheField name="Tax Amount" numFmtId="0">
      <sharedItems containsSemiMixedTypes="0" containsString="0" containsNumber="1" containsInteger="1" minValue="-27880" maxValue="40210"/>
    </cacheField>
    <cacheField name="YQ Amount" numFmtId="0">
      <sharedItems containsSemiMixedTypes="0" containsString="0" containsNumber="1" containsInteger="1" minValue="0" maxValue="32436"/>
    </cacheField>
    <cacheField name="YR Amount" numFmtId="0">
      <sharedItems containsSemiMixedTypes="0" containsString="0" containsNumber="1" containsInteger="1" minValue="0" maxValue="24438"/>
    </cacheField>
    <cacheField name="IN Amount" numFmtId="0">
      <sharedItems containsSemiMixedTypes="0" containsString="0" containsNumber="1" containsInteger="1" minValue="0" maxValue="1839"/>
    </cacheField>
    <cacheField name="JN Amount" numFmtId="0">
      <sharedItems containsSemiMixedTypes="0" containsString="0" containsNumber="1" containsInteger="1" minValue="0" maxValue="9814"/>
    </cacheField>
    <cacheField name="XT Amount" numFmtId="0">
      <sharedItems containsSemiMixedTypes="0" containsString="0" containsNumber="1" containsInteger="1" minValue="0" maxValue="12644"/>
    </cacheField>
    <cacheField name="Mgmt Fee" numFmtId="0">
      <sharedItems containsSemiMixedTypes="0" containsString="0" containsNumber="1" containsInteger="1" minValue="0" maxValue="0"/>
    </cacheField>
    <cacheField name="Service Fee" numFmtId="0">
      <sharedItems containsSemiMixedTypes="0" containsString="0" containsNumber="1" containsInteger="1" minValue="-400" maxValue="400"/>
    </cacheField>
    <cacheField name="Service Tax" numFmtId="0">
      <sharedItems containsSemiMixedTypes="0" containsString="0" containsNumber="1" containsInteger="1" minValue="-49" maxValue="49"/>
    </cacheField>
    <cacheField name="Service Taxon Canx" numFmtId="0">
      <sharedItems containsSemiMixedTypes="0" containsString="0" containsNumber="1" containsInteger="1" minValue="0" maxValue="6"/>
    </cacheField>
    <cacheField name="Disc Amount" numFmtId="0">
      <sharedItems containsSemiMixedTypes="0" containsString="0" containsNumber="1" containsInteger="1" minValue="0" maxValue="0"/>
    </cacheField>
    <cacheField name="Disc (%)" numFmtId="0">
      <sharedItems containsString="0" containsBlank="1" containsNumber="1" containsInteger="1" minValue="0" maxValue="0"/>
    </cacheField>
    <cacheField name="TDS Amount" numFmtId="0">
      <sharedItems containsSemiMixedTypes="0" containsString="0" containsNumber="1" containsInteger="1" minValue="0" maxValue="0"/>
    </cacheField>
    <cacheField name="CNXL Fee" numFmtId="0">
      <sharedItems containsSemiMixedTypes="0" containsString="0" containsNumber="1" containsInteger="1" minValue="0" maxValue="8710"/>
    </cacheField>
    <cacheField name="Serv Fee On CNXL" numFmtId="0">
      <sharedItems containsSemiMixedTypes="0" containsString="0" containsNumber="1" containsInteger="1" minValue="0" maxValue="50"/>
    </cacheField>
    <cacheField name="Net Amount" numFmtId="0">
      <sharedItems containsSemiMixedTypes="0" containsString="0" containsNumber="1" containsInteger="1" minValue="-65969" maxValue="425638"/>
    </cacheField>
    <cacheField name="UATP Sales" numFmtId="0">
      <sharedItems containsNonDate="0" containsString="0" containsBlank="1"/>
    </cacheField>
    <cacheField name="Customer IATA Comm." numFmtId="0">
      <sharedItems containsSemiMixedTypes="0" containsString="0" containsNumber="1" containsInteger="1" minValue="0" maxValue="0"/>
    </cacheField>
    <cacheField name="Customer Addl. Comm." numFmtId="0">
      <sharedItems containsSemiMixedTypes="0" containsString="0" containsNumber="1" containsInteger="1" minValue="0" maxValue="0"/>
    </cacheField>
    <cacheField name="Customer PLB Comm." numFmtId="0">
      <sharedItems containsSemiMixedTypes="0" containsString="0" containsNumber="1" containsInteger="1" minValue="0" maxValue="0"/>
    </cacheField>
    <cacheField name="Vessel Name" numFmtId="0">
      <sharedItems containsNonDate="0" containsString="0" containsBlank="1"/>
    </cacheField>
    <cacheField name="TR PO No." numFmtId="0">
      <sharedItems containsBlank="1"/>
    </cacheField>
    <cacheField name="Customer Ref. No." numFmtId="0">
      <sharedItems containsNonDate="0" containsString="0" containsBlank="1"/>
    </cacheField>
    <cacheField name="File No." numFmtId="0">
      <sharedItems containsNonDate="0" containsString="0" containsBlank="1"/>
    </cacheField>
    <cacheField name="Booked By" numFmtId="0">
      <sharedItems containsNonDate="0" containsString="0" containsBlank="1"/>
    </cacheField>
    <cacheField name="Branch Code" numFmtId="0">
      <sharedItems/>
    </cacheField>
    <cacheField name="Customer Location Code" numFmtId="0">
      <sharedItems/>
    </cacheField>
    <cacheField name="Contact No" numFmtId="0">
      <sharedItems containsBlank="1"/>
    </cacheField>
    <cacheField name="Booking User ID" numFmtId="0">
      <sharedItems/>
    </cacheField>
    <cacheField name="Date difference P -T" numFmtId="0">
      <sharedItems containsMixedTypes="1" containsNumber="1" containsInteger="1" minValue="0" maxValue="82"/>
    </cacheField>
    <cacheField name="Time Period" numFmtId="0">
      <sharedItems count="8">
        <s v="4-6"/>
        <s v="&gt;30"/>
        <s v="3"/>
        <s v="2"/>
        <s v="10-30"/>
        <s v="0-1"/>
        <s v="7-10"/>
        <e v="#NUM!"/>
      </sharedItems>
    </cacheField>
    <cacheField name="Fr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09.047520370368" createdVersion="8" refreshedVersion="8" minRefreshableVersion="3" recordCount="164" xr:uid="{6DE6264D-25B7-4787-81F9-7D35E9463CD4}">
  <cacheSource type="worksheet">
    <worksheetSource ref="A1:AW165" sheet="DATA"/>
  </cacheSource>
  <cacheFields count="49">
    <cacheField name="Posting Date" numFmtId="15">
      <sharedItems containsSemiMixedTypes="0" containsNonDate="0" containsDate="1" containsString="0" minDate="2015-02-02T00:00:00" maxDate="2015-02-28T00:00:00"/>
    </cacheField>
    <cacheField name="Doc. Type" numFmtId="0">
      <sharedItems/>
    </cacheField>
    <cacheField name="Document No." numFmtId="0">
      <sharedItems/>
    </cacheField>
    <cacheField name="Prod. Type" numFmtId="0">
      <sharedItems count="2">
        <s v="Air-Int"/>
        <s v="Air-Dom"/>
      </sharedItems>
    </cacheField>
    <cacheField name="Travel Date" numFmtId="15">
      <sharedItems containsSemiMixedTypes="0" containsNonDate="0" containsDate="1" containsString="0" minDate="2015-01-04T00:00:00" maxDate="2015-04-26T00:00:00"/>
    </cacheField>
    <cacheField name="Travel End Date" numFmtId="0">
      <sharedItems/>
    </cacheField>
    <cacheField name="PNR No." numFmtId="0">
      <sharedItems/>
    </cacheField>
    <cacheField name="Booking Class" numFmtId="0">
      <sharedItems containsBlank="1"/>
    </cacheField>
    <cacheField name="Supplier Code" numFmtId="0">
      <sharedItems/>
    </cacheField>
    <cacheField name="Ticket No." numFmtId="0">
      <sharedItems/>
    </cacheField>
    <cacheField name="Pax Name" numFmtId="0">
      <sharedItems/>
    </cacheField>
    <cacheField name="Sector Name" numFmtId="0">
      <sharedItems/>
    </cacheField>
    <cacheField name="Base Amount" numFmtId="0">
      <sharedItems containsSemiMixedTypes="0" containsString="0" containsNumber="1" containsInteger="1" minValue="-46350" maxValue="392740"/>
    </cacheField>
    <cacheField name="Tax Amount" numFmtId="0">
      <sharedItems containsSemiMixedTypes="0" containsString="0" containsNumber="1" containsInteger="1" minValue="-27880" maxValue="40210"/>
    </cacheField>
    <cacheField name="YQ Amount" numFmtId="0">
      <sharedItems containsSemiMixedTypes="0" containsString="0" containsNumber="1" containsInteger="1" minValue="0" maxValue="32436"/>
    </cacheField>
    <cacheField name="YR Amount" numFmtId="0">
      <sharedItems containsSemiMixedTypes="0" containsString="0" containsNumber="1" containsInteger="1" minValue="0" maxValue="24438"/>
    </cacheField>
    <cacheField name="IN Amount" numFmtId="0">
      <sharedItems containsSemiMixedTypes="0" containsString="0" containsNumber="1" containsInteger="1" minValue="0" maxValue="1839"/>
    </cacheField>
    <cacheField name="JN Amount" numFmtId="0">
      <sharedItems containsSemiMixedTypes="0" containsString="0" containsNumber="1" containsInteger="1" minValue="0" maxValue="9814"/>
    </cacheField>
    <cacheField name="XT Amount" numFmtId="0">
      <sharedItems containsSemiMixedTypes="0" containsString="0" containsNumber="1" containsInteger="1" minValue="0" maxValue="12644"/>
    </cacheField>
    <cacheField name="Mgmt Fee" numFmtId="0">
      <sharedItems containsSemiMixedTypes="0" containsString="0" containsNumber="1" containsInteger="1" minValue="0" maxValue="0"/>
    </cacheField>
    <cacheField name="Service Fee" numFmtId="0">
      <sharedItems containsSemiMixedTypes="0" containsString="0" containsNumber="1" containsInteger="1" minValue="-400" maxValue="400"/>
    </cacheField>
    <cacheField name="Service Tax" numFmtId="0">
      <sharedItems containsSemiMixedTypes="0" containsString="0" containsNumber="1" containsInteger="1" minValue="-49" maxValue="49"/>
    </cacheField>
    <cacheField name="Service Taxon Canx" numFmtId="0">
      <sharedItems containsSemiMixedTypes="0" containsString="0" containsNumber="1" containsInteger="1" minValue="0" maxValue="6"/>
    </cacheField>
    <cacheField name="Disc Amount" numFmtId="0">
      <sharedItems containsSemiMixedTypes="0" containsString="0" containsNumber="1" containsInteger="1" minValue="0" maxValue="0"/>
    </cacheField>
    <cacheField name="Disc (%)" numFmtId="0">
      <sharedItems containsString="0" containsBlank="1" containsNumber="1" containsInteger="1" minValue="0" maxValue="0"/>
    </cacheField>
    <cacheField name="TDS Amount" numFmtId="0">
      <sharedItems containsSemiMixedTypes="0" containsString="0" containsNumber="1" containsInteger="1" minValue="0" maxValue="0"/>
    </cacheField>
    <cacheField name="CNXL Fee" numFmtId="0">
      <sharedItems containsSemiMixedTypes="0" containsString="0" containsNumber="1" containsInteger="1" minValue="0" maxValue="8710"/>
    </cacheField>
    <cacheField name="Serv Fee On CNXL" numFmtId="0">
      <sharedItems containsSemiMixedTypes="0" containsString="0" containsNumber="1" containsInteger="1" minValue="0" maxValue="50"/>
    </cacheField>
    <cacheField name="Net Amount" numFmtId="0">
      <sharedItems containsSemiMixedTypes="0" containsString="0" containsNumber="1" containsInteger="1" minValue="-65969" maxValue="425638"/>
    </cacheField>
    <cacheField name="UATP Sales" numFmtId="0">
      <sharedItems containsNonDate="0" containsString="0" containsBlank="1"/>
    </cacheField>
    <cacheField name="Customer IATA Comm." numFmtId="0">
      <sharedItems containsSemiMixedTypes="0" containsString="0" containsNumber="1" containsInteger="1" minValue="0" maxValue="0"/>
    </cacheField>
    <cacheField name="Customer Addl. Comm." numFmtId="0">
      <sharedItems containsSemiMixedTypes="0" containsString="0" containsNumber="1" containsInteger="1" minValue="0" maxValue="0"/>
    </cacheField>
    <cacheField name="Customer PLB Comm." numFmtId="0">
      <sharedItems containsSemiMixedTypes="0" containsString="0" containsNumber="1" containsInteger="1" minValue="0" maxValue="0"/>
    </cacheField>
    <cacheField name="Vessel Name" numFmtId="0">
      <sharedItems containsNonDate="0" containsString="0" containsBlank="1"/>
    </cacheField>
    <cacheField name="TR PO No." numFmtId="0">
      <sharedItems containsBlank="1"/>
    </cacheField>
    <cacheField name="Customer Ref. No." numFmtId="0">
      <sharedItems containsNonDate="0" containsString="0" containsBlank="1"/>
    </cacheField>
    <cacheField name="File No." numFmtId="0">
      <sharedItems containsNonDate="0" containsString="0" containsBlank="1"/>
    </cacheField>
    <cacheField name="Booked By" numFmtId="0">
      <sharedItems containsNonDate="0" containsString="0" containsBlank="1"/>
    </cacheField>
    <cacheField name="Branch Code" numFmtId="0">
      <sharedItems/>
    </cacheField>
    <cacheField name="Customer Location Code" numFmtId="0">
      <sharedItems/>
    </cacheField>
    <cacheField name="Contact No" numFmtId="0">
      <sharedItems containsBlank="1"/>
    </cacheField>
    <cacheField name="Booking User ID" numFmtId="0">
      <sharedItems/>
    </cacheField>
    <cacheField name="Date difference P -T" numFmtId="0">
      <sharedItems containsMixedTypes="1" containsNumber="1" containsInteger="1" minValue="0" maxValue="82"/>
    </cacheField>
    <cacheField name="Time Period" numFmtId="0">
      <sharedItems/>
    </cacheField>
    <cacheField name="From" numFmtId="0">
      <sharedItems/>
    </cacheField>
    <cacheField name="To" numFmtId="0">
      <sharedItems/>
    </cacheField>
    <cacheField name="Airline" numFmtId="0">
      <sharedItems count="9">
        <s v="AIR FRANCE"/>
        <s v="AIR INDIA LTD"/>
        <s v="INDIGO AIRLINES"/>
        <s v="SINGAPORE AIRLINES"/>
        <s v="JET AIRWAYS"/>
        <s v="THAI AIRWAYS INTERNA"/>
        <e v="#N/A"/>
        <s v="LUFTHANSA"/>
        <s v="Vistara"/>
      </sharedItems>
    </cacheField>
    <cacheField name="net percentage" numFmtId="0">
      <sharedItems containsSemiMixedTypes="0" containsString="0" containsNumber="1" minValue="-2.3856898389842889E-2" maxValue="0.15392688257902876"/>
    </cacheField>
    <cacheField name="Total net sum" numFmtId="0">
      <sharedItems containsString="0" containsBlank="1" containsNumber="1" containsInteger="1" minValue="2765196" maxValue="2765196"/>
    </cacheField>
  </cacheFields>
  <extLst>
    <ext xmlns:x14="http://schemas.microsoft.com/office/spreadsheetml/2009/9/main" uri="{725AE2AE-9491-48be-B2B4-4EB974FC3084}">
      <x14:pivotCacheDefinition pivotCacheId="8548628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15-02-02T00:00:00"/>
    <s v="Invoice"/>
    <s v="ADH1214PSI070012"/>
    <x v="0"/>
    <d v="2015-02-08T00:00:00"/>
    <s v="5/14-02-15"/>
    <s v="YVF9RA"/>
    <s v="J/J"/>
    <s v="AF"/>
    <s v="057 5858241023"/>
    <s v="GIDE HENRI"/>
    <x v="0"/>
    <n v="392740"/>
    <n v="32449"/>
    <n v="0"/>
    <n v="24438"/>
    <n v="616"/>
    <n v="0"/>
    <n v="7395"/>
    <n v="0"/>
    <n v="400"/>
    <n v="49"/>
    <n v="0"/>
    <n v="0"/>
    <n v="0"/>
    <n v="0"/>
    <n v="0"/>
    <n v="0"/>
    <x v="0"/>
    <m/>
    <n v="0"/>
    <n v="0"/>
    <n v="0"/>
    <m/>
    <m/>
    <m/>
    <m/>
    <m/>
    <s v="BRH103101"/>
    <s v="ADH"/>
    <s v="ICT004554"/>
    <s v="ISHA.PARIKH"/>
    <n v="6"/>
    <s v="4-6"/>
  </r>
  <r>
    <d v="2015-02-02T00:00:00"/>
    <s v="Invoice"/>
    <s v="ADH1214PSI070013"/>
    <x v="1"/>
    <d v="2015-04-25T00:00:00"/>
    <s v="5/03-05-15"/>
    <s v="YZT6G7"/>
    <s v="S/T/T/S"/>
    <s v="AI"/>
    <s v="098 5858241026"/>
    <s v="BOUCHER CAMILLE"/>
    <x v="1"/>
    <n v="4613"/>
    <n v="11001"/>
    <n v="10200"/>
    <n v="0"/>
    <n v="308"/>
    <n v="0"/>
    <n v="493"/>
    <n v="0"/>
    <n v="100"/>
    <n v="12"/>
    <n v="0"/>
    <n v="0"/>
    <n v="0"/>
    <n v="0"/>
    <n v="0"/>
    <n v="0"/>
    <x v="1"/>
    <m/>
    <n v="0"/>
    <n v="0"/>
    <n v="0"/>
    <m/>
    <m/>
    <m/>
    <m/>
    <m/>
    <s v="BRH103101"/>
    <s v="ADH"/>
    <s v="ICT004554"/>
    <s v="ISHA.PARIKH"/>
    <n v="82"/>
    <s v="&gt;30"/>
  </r>
  <r>
    <d v="2015-02-02T00:00:00"/>
    <s v="Invoice"/>
    <s v="ADH1214PSI070014"/>
    <x v="1"/>
    <d v="2015-04-25T00:00:00"/>
    <s v="5/03-05-15"/>
    <s v="YZT6G7"/>
    <s v="S/T/T/S"/>
    <s v="AI"/>
    <s v="098 5858241027"/>
    <s v="LIU SHU CHEN"/>
    <x v="1"/>
    <n v="4613"/>
    <n v="11001"/>
    <n v="10200"/>
    <n v="0"/>
    <n v="308"/>
    <n v="0"/>
    <n v="493"/>
    <n v="0"/>
    <n v="100"/>
    <n v="12"/>
    <n v="0"/>
    <n v="0"/>
    <n v="0"/>
    <n v="0"/>
    <n v="0"/>
    <n v="0"/>
    <x v="1"/>
    <m/>
    <n v="0"/>
    <n v="0"/>
    <n v="0"/>
    <m/>
    <m/>
    <m/>
    <m/>
    <m/>
    <s v="BRH103101"/>
    <s v="ADH"/>
    <s v="ICT004554"/>
    <s v="ISHA.PARIKH"/>
    <n v="82"/>
    <s v="&gt;30"/>
  </r>
  <r>
    <d v="2015-02-02T00:00:00"/>
    <s v="Invoice"/>
    <s v="ADH1214PSI070015"/>
    <x v="1"/>
    <d v="2015-04-25T00:00:00"/>
    <s v="5/03-05-15"/>
    <s v="YZT8RM"/>
    <s v="S/T/S/S"/>
    <s v="AI"/>
    <s v="098 5858241024"/>
    <s v="BOUCHER CHARLES"/>
    <x v="1"/>
    <n v="3372"/>
    <n v="11001"/>
    <n v="10200"/>
    <n v="0"/>
    <n v="308"/>
    <n v="0"/>
    <n v="493"/>
    <n v="0"/>
    <n v="100"/>
    <n v="12"/>
    <n v="0"/>
    <n v="0"/>
    <n v="0"/>
    <n v="0"/>
    <n v="0"/>
    <n v="0"/>
    <x v="2"/>
    <m/>
    <n v="0"/>
    <n v="0"/>
    <n v="0"/>
    <m/>
    <m/>
    <m/>
    <m/>
    <m/>
    <s v="BRH103101"/>
    <s v="ADH"/>
    <s v="ICT004554"/>
    <s v="ISHA.PARIKH"/>
    <n v="82"/>
    <s v="&gt;30"/>
  </r>
  <r>
    <d v="2015-02-02T00:00:00"/>
    <s v="Invoice"/>
    <s v="ADH1214PSI070016"/>
    <x v="1"/>
    <d v="2015-04-25T00:00:00"/>
    <s v="5/03-05-15"/>
    <s v="YZT8RM"/>
    <s v="S/T/S/S"/>
    <s v="AI"/>
    <s v="098 5858241025"/>
    <s v="BOUCHER ANNA"/>
    <x v="1"/>
    <n v="3372"/>
    <n v="11001"/>
    <n v="10200"/>
    <n v="0"/>
    <n v="308"/>
    <n v="0"/>
    <n v="493"/>
    <n v="0"/>
    <n v="100"/>
    <n v="12"/>
    <n v="0"/>
    <n v="0"/>
    <n v="0"/>
    <n v="0"/>
    <n v="0"/>
    <n v="0"/>
    <x v="2"/>
    <m/>
    <n v="0"/>
    <n v="0"/>
    <n v="0"/>
    <m/>
    <m/>
    <m/>
    <m/>
    <m/>
    <s v="BRH103101"/>
    <s v="ADH"/>
    <s v="ICT004554"/>
    <s v="ISHA.PARIKH"/>
    <n v="82"/>
    <s v="&gt;30"/>
  </r>
  <r>
    <d v="2015-02-02T00:00:00"/>
    <s v="Invoice"/>
    <s v="ADH0215PSI000182"/>
    <x v="1"/>
    <d v="2015-02-05T00:00:00"/>
    <s v="/02/2015"/>
    <s v="FBNL5K"/>
    <m/>
    <s v="6E"/>
    <s v="6E FBNL5K"/>
    <s v="VIDEAU LAURENT"/>
    <x v="2"/>
    <n v="6900"/>
    <n v="1591"/>
    <n v="0"/>
    <n v="0"/>
    <n v="0"/>
    <n v="0"/>
    <n v="1591"/>
    <n v="0"/>
    <n v="100"/>
    <n v="12"/>
    <n v="0"/>
    <n v="0"/>
    <n v="0"/>
    <n v="0"/>
    <n v="0"/>
    <n v="0"/>
    <x v="3"/>
    <m/>
    <n v="0"/>
    <n v="0"/>
    <n v="0"/>
    <m/>
    <m/>
    <m/>
    <m/>
    <m/>
    <s v="BRH103101"/>
    <s v="ADH"/>
    <s v="ICT004554"/>
    <s v="ISHA.PARIKH"/>
    <n v="3"/>
    <s v="3"/>
  </r>
  <r>
    <d v="2015-02-02T00:00:00"/>
    <s v="Invoice"/>
    <s v="ADH0215PSI000183"/>
    <x v="1"/>
    <d v="2015-02-04T00:00:00"/>
    <s v="04/02/2015"/>
    <s v="J6FDWP"/>
    <m/>
    <s v="6E"/>
    <s v="6E J6FDWP"/>
    <s v="VIDEAU LAURENT"/>
    <x v="3"/>
    <n v="15242"/>
    <n v="3664"/>
    <n v="0"/>
    <n v="0"/>
    <n v="0"/>
    <n v="0"/>
    <n v="3664"/>
    <n v="0"/>
    <n v="100"/>
    <n v="12"/>
    <n v="0"/>
    <n v="0"/>
    <n v="0"/>
    <n v="0"/>
    <n v="0"/>
    <n v="0"/>
    <x v="4"/>
    <m/>
    <n v="0"/>
    <n v="0"/>
    <n v="0"/>
    <m/>
    <m/>
    <m/>
    <m/>
    <m/>
    <s v="BRH103101"/>
    <s v="ADH"/>
    <s v="ICT004554"/>
    <s v="ISHA.PARIKH"/>
    <n v="2"/>
    <s v="2"/>
  </r>
  <r>
    <d v="2015-02-03T00:00:00"/>
    <s v="Invoice"/>
    <s v="ADH0215PSI000061"/>
    <x v="0"/>
    <d v="2015-02-17T00:00:00"/>
    <s v="5/08-03-15"/>
    <s v="6YHF8E"/>
    <s v="Z/C"/>
    <s v="SQ"/>
    <s v="618 5858241030"/>
    <s v="TOCK SORHOON"/>
    <x v="4"/>
    <n v="22500"/>
    <n v="1091"/>
    <n v="0"/>
    <n v="0"/>
    <n v="0"/>
    <n v="1091"/>
    <n v="0"/>
    <n v="0"/>
    <n v="100"/>
    <n v="12"/>
    <n v="0"/>
    <n v="0"/>
    <n v="0"/>
    <n v="0"/>
    <n v="0"/>
    <n v="0"/>
    <x v="5"/>
    <m/>
    <n v="0"/>
    <n v="0"/>
    <n v="0"/>
    <m/>
    <m/>
    <m/>
    <m/>
    <m/>
    <s v="BRH103101"/>
    <s v="ADH"/>
    <s v="ICT004554"/>
    <s v="ISHA.PARIKH"/>
    <n v="14"/>
    <s v="10-30"/>
  </r>
  <r>
    <d v="2015-02-03T00:00:00"/>
    <s v="Invoice"/>
    <s v="ADH0215PSI000062"/>
    <x v="0"/>
    <d v="2015-02-17T00:00:00"/>
    <s v="5/06-03-15"/>
    <s v="6YHG9T"/>
    <s v="Z/D"/>
    <s v="SQ"/>
    <s v="618 5858241029"/>
    <s v="BUISSON MAXIME"/>
    <x v="4"/>
    <n v="22500"/>
    <n v="1092"/>
    <n v="0"/>
    <n v="0"/>
    <n v="0"/>
    <n v="1092"/>
    <n v="0"/>
    <n v="0"/>
    <n v="100"/>
    <n v="12"/>
    <n v="0"/>
    <n v="0"/>
    <n v="0"/>
    <n v="0"/>
    <n v="0"/>
    <n v="0"/>
    <x v="6"/>
    <m/>
    <n v="0"/>
    <n v="0"/>
    <n v="0"/>
    <m/>
    <m/>
    <m/>
    <m/>
    <m/>
    <s v="BRH103101"/>
    <s v="ADH"/>
    <s v="ICT004554"/>
    <s v="ISHA.PARIKH"/>
    <n v="14"/>
    <s v="10-30"/>
  </r>
  <r>
    <d v="2015-02-03T00:00:00"/>
    <s v="Invoice"/>
    <s v="ADH0215PSI000178"/>
    <x v="1"/>
    <d v="2015-03-03T00:00:00"/>
    <s v="03-03-15"/>
    <s v="Y2LAE9"/>
    <s v="K"/>
    <s v="9W"/>
    <s v="589 5858241031"/>
    <s v="GAUCHER SANDRINE"/>
    <x v="5"/>
    <n v="2700"/>
    <n v="1049"/>
    <n v="600"/>
    <n v="50"/>
    <n v="0"/>
    <n v="166"/>
    <n v="233"/>
    <n v="0"/>
    <n v="100"/>
    <n v="12"/>
    <n v="0"/>
    <n v="0"/>
    <n v="0"/>
    <n v="0"/>
    <n v="0"/>
    <n v="0"/>
    <x v="7"/>
    <m/>
    <n v="0"/>
    <n v="0"/>
    <n v="0"/>
    <m/>
    <m/>
    <m/>
    <m/>
    <m/>
    <s v="BRH103101"/>
    <s v="ADH"/>
    <s v="ICT004554"/>
    <s v="ISHA.PARIKH"/>
    <n v="28"/>
    <s v="10-30"/>
  </r>
  <r>
    <d v="2015-02-03T00:00:00"/>
    <s v="Invoice"/>
    <s v="ADH0215PSI000179"/>
    <x v="1"/>
    <d v="2015-03-03T00:00:00"/>
    <s v="03-03-15"/>
    <s v="Y2LAE9"/>
    <s v="K"/>
    <s v="9W"/>
    <s v="589 5858241032"/>
    <s v="GAUCHER CHLOE"/>
    <x v="5"/>
    <n v="2700"/>
    <n v="1049"/>
    <n v="600"/>
    <n v="50"/>
    <n v="0"/>
    <n v="166"/>
    <n v="233"/>
    <n v="0"/>
    <n v="100"/>
    <n v="12"/>
    <n v="0"/>
    <n v="0"/>
    <n v="0"/>
    <n v="0"/>
    <n v="0"/>
    <n v="0"/>
    <x v="7"/>
    <m/>
    <n v="0"/>
    <n v="0"/>
    <n v="0"/>
    <m/>
    <m/>
    <m/>
    <m/>
    <m/>
    <s v="BRH103101"/>
    <s v="ADH"/>
    <s v="ICT004554"/>
    <s v="ISHA.PARIKH"/>
    <n v="28"/>
    <s v="10-30"/>
  </r>
  <r>
    <d v="2015-02-03T00:00:00"/>
    <s v="Invoice"/>
    <s v="ADH0215PSI000180"/>
    <x v="1"/>
    <d v="2015-03-03T00:00:00"/>
    <s v="03-03-15"/>
    <s v="Y2LAE9"/>
    <s v="K"/>
    <s v="9W"/>
    <s v="589 5858241033"/>
    <s v="GAUCHER QUENTIN"/>
    <x v="5"/>
    <n v="2700"/>
    <n v="1049"/>
    <n v="600"/>
    <n v="50"/>
    <n v="0"/>
    <n v="166"/>
    <n v="233"/>
    <n v="0"/>
    <n v="100"/>
    <n v="12"/>
    <n v="0"/>
    <n v="0"/>
    <n v="0"/>
    <n v="0"/>
    <n v="0"/>
    <n v="0"/>
    <x v="7"/>
    <m/>
    <n v="0"/>
    <n v="0"/>
    <n v="0"/>
    <m/>
    <m/>
    <m/>
    <m/>
    <m/>
    <s v="BRH103101"/>
    <s v="ADH"/>
    <s v="ICT004554"/>
    <s v="ISHA.PARIKH"/>
    <n v="28"/>
    <s v="10-30"/>
  </r>
  <r>
    <d v="2015-02-03T00:00:00"/>
    <s v="Invoice"/>
    <s v="ADH0215PSI000181"/>
    <x v="0"/>
    <d v="2015-02-19T00:00:00"/>
    <s v="5/01-03-15"/>
    <s v="YJRDG8"/>
    <s v="J/C"/>
    <s v="TG"/>
    <s v="217 5858241037"/>
    <s v="VIDEAU LAURENT"/>
    <x v="6"/>
    <n v="46715"/>
    <n v="6294"/>
    <n v="0"/>
    <n v="0"/>
    <n v="1839"/>
    <n v="2310"/>
    <n v="2145"/>
    <n v="0"/>
    <n v="400"/>
    <n v="49"/>
    <n v="0"/>
    <n v="0"/>
    <n v="0"/>
    <n v="0"/>
    <n v="0"/>
    <n v="0"/>
    <x v="8"/>
    <m/>
    <n v="0"/>
    <n v="0"/>
    <n v="0"/>
    <m/>
    <m/>
    <m/>
    <m/>
    <m/>
    <s v="BRH103101"/>
    <s v="ADH"/>
    <s v="ICT004554"/>
    <s v="ISHA.PARIKH"/>
    <n v="16"/>
    <s v="10-30"/>
  </r>
  <r>
    <d v="2015-02-03T00:00:00"/>
    <s v="Invoice"/>
    <s v="ADH0215PSI000185"/>
    <x v="0"/>
    <d v="2015-02-15T00:00:00"/>
    <s v="5/20-02-15"/>
    <s v="YZAEAS"/>
    <s v="I/Z"/>
    <s v="AF"/>
    <s v="057 5858241034"/>
    <s v="LAINE CHRISTIAN"/>
    <x v="7"/>
    <n v="152825"/>
    <n v="36015"/>
    <n v="0"/>
    <n v="19398"/>
    <n v="616"/>
    <n v="8515"/>
    <n v="7486"/>
    <n v="0"/>
    <n v="400"/>
    <n v="49"/>
    <n v="0"/>
    <n v="0"/>
    <n v="0"/>
    <n v="0"/>
    <n v="0"/>
    <n v="0"/>
    <x v="9"/>
    <m/>
    <n v="0"/>
    <n v="0"/>
    <n v="0"/>
    <m/>
    <m/>
    <m/>
    <m/>
    <m/>
    <s v="BRH103101"/>
    <s v="ADH"/>
    <s v="ICT004554"/>
    <s v="ISHA.PARIKH"/>
    <n v="12"/>
    <s v="10-30"/>
  </r>
  <r>
    <d v="2015-02-03T00:00:00"/>
    <s v="Invoice"/>
    <s v="ADH0215PSI000186"/>
    <x v="0"/>
    <d v="2015-02-15T00:00:00"/>
    <s v="5/20-02-15"/>
    <s v="YZAEHO"/>
    <s v="H/T"/>
    <s v="AF"/>
    <s v="057 5858241035"/>
    <s v="ASWANI NEERAJ"/>
    <x v="7"/>
    <n v="46350"/>
    <n v="27880"/>
    <n v="0"/>
    <n v="19398"/>
    <n v="616"/>
    <n v="3251"/>
    <n v="4615"/>
    <n v="0"/>
    <n v="400"/>
    <n v="49"/>
    <n v="0"/>
    <n v="0"/>
    <n v="0"/>
    <n v="0"/>
    <n v="0"/>
    <n v="0"/>
    <x v="10"/>
    <m/>
    <n v="0"/>
    <n v="0"/>
    <n v="0"/>
    <m/>
    <m/>
    <m/>
    <m/>
    <m/>
    <s v="BRH103101"/>
    <s v="ADH"/>
    <s v="ICT004554"/>
    <s v="ISHA.PARIKH"/>
    <n v="12"/>
    <s v="10-30"/>
  </r>
  <r>
    <d v="2015-02-03T00:00:00"/>
    <s v="Invoice"/>
    <s v="ADH0215PSI000187"/>
    <x v="0"/>
    <d v="2015-02-15T00:00:00"/>
    <s v="5/20-02-15"/>
    <s v="YZAELV"/>
    <s v="H/T"/>
    <s v="AF"/>
    <s v="057 5858241036"/>
    <s v="PAI SARVESH"/>
    <x v="7"/>
    <n v="46350"/>
    <n v="27880"/>
    <n v="0"/>
    <n v="19398"/>
    <n v="616"/>
    <n v="3251"/>
    <n v="4615"/>
    <n v="0"/>
    <n v="400"/>
    <n v="49"/>
    <n v="0"/>
    <n v="0"/>
    <n v="0"/>
    <n v="0"/>
    <n v="0"/>
    <n v="0"/>
    <x v="10"/>
    <m/>
    <n v="0"/>
    <n v="0"/>
    <n v="0"/>
    <m/>
    <m/>
    <m/>
    <m/>
    <m/>
    <s v="BRH103101"/>
    <s v="ADH"/>
    <s v="ICT004554"/>
    <s v="ISHA.PARIKH"/>
    <n v="12"/>
    <s v="10-30"/>
  </r>
  <r>
    <d v="2015-02-03T00:00:00"/>
    <s v="Invoice"/>
    <s v="ADH0215PSI000188"/>
    <x v="1"/>
    <d v="2015-02-04T00:00:00"/>
    <s v="04-02-15"/>
    <s v="Y3AA7J"/>
    <s v="C"/>
    <s v="9W"/>
    <s v="589 5858241039"/>
    <s v="BUISSON BERNARD"/>
    <x v="8"/>
    <n v="19652"/>
    <n v="2222"/>
    <n v="600"/>
    <n v="50"/>
    <n v="308"/>
    <n v="1004"/>
    <n v="260"/>
    <n v="0"/>
    <n v="100"/>
    <n v="12"/>
    <n v="0"/>
    <n v="0"/>
    <n v="0"/>
    <n v="0"/>
    <n v="0"/>
    <n v="0"/>
    <x v="11"/>
    <m/>
    <n v="0"/>
    <n v="0"/>
    <n v="0"/>
    <m/>
    <m/>
    <m/>
    <m/>
    <m/>
    <s v="BRH103101"/>
    <s v="ADH"/>
    <s v="ICT004554"/>
    <s v="ISHA.PARIKH"/>
    <n v="1"/>
    <s v="0-1"/>
  </r>
  <r>
    <d v="2015-02-03T00:00:00"/>
    <s v="Invoice"/>
    <s v="ADH0215PSI000189"/>
    <x v="1"/>
    <d v="2015-02-04T00:00:00"/>
    <s v="04-02-15"/>
    <s v="Y3ACEA"/>
    <s v="Z"/>
    <s v="AI"/>
    <s v="098 5858241038"/>
    <s v="BUISSON BERNARD"/>
    <x v="5"/>
    <n v="7773"/>
    <n v="2559"/>
    <n v="1850"/>
    <n v="0"/>
    <n v="0"/>
    <n v="476"/>
    <n v="233"/>
    <n v="0"/>
    <n v="100"/>
    <n v="12"/>
    <n v="0"/>
    <n v="0"/>
    <n v="0"/>
    <n v="0"/>
    <n v="0"/>
    <n v="0"/>
    <x v="12"/>
    <m/>
    <n v="0"/>
    <n v="0"/>
    <n v="0"/>
    <m/>
    <m/>
    <m/>
    <m/>
    <m/>
    <s v="BRH103101"/>
    <s v="ADH"/>
    <s v="ICT004554"/>
    <s v="ISHA.PARIKH"/>
    <n v="1"/>
    <s v="0-1"/>
  </r>
  <r>
    <d v="2015-02-03T00:00:00"/>
    <s v="Invoice"/>
    <s v="ADH0215PSI000252"/>
    <x v="1"/>
    <d v="2015-02-24T00:00:00"/>
    <s v="24/02/15"/>
    <s v="KCPHFE"/>
    <s v="GOSMART"/>
    <s v="G8S"/>
    <s v="G8S 03C476W-1"/>
    <s v="DAMIEN GAUCHER"/>
    <x v="5"/>
    <n v="1704"/>
    <n v="1017"/>
    <n v="617"/>
    <n v="50"/>
    <n v="0"/>
    <n v="117"/>
    <n v="233"/>
    <n v="0"/>
    <n v="100"/>
    <n v="12"/>
    <n v="0"/>
    <n v="0"/>
    <n v="0"/>
    <n v="0"/>
    <n v="0"/>
    <n v="0"/>
    <x v="13"/>
    <m/>
    <n v="0"/>
    <n v="0"/>
    <n v="0"/>
    <m/>
    <m/>
    <m/>
    <m/>
    <m/>
    <s v="BRH103101"/>
    <s v="ADH"/>
    <s v="ICT000429"/>
    <s v="ISHA.PARIKH"/>
    <n v="21"/>
    <s v="10-30"/>
  </r>
  <r>
    <d v="2015-02-03T00:00:00"/>
    <s v="Invoice"/>
    <s v="ADH0215PSI004280"/>
    <x v="1"/>
    <d v="2015-02-20T00:00:00"/>
    <s v="/02/2015"/>
    <s v="JYC3TD"/>
    <m/>
    <s v="6E"/>
    <s v="6E JYC3TD-1"/>
    <s v="GAUCHER DAMIEN"/>
    <x v="8"/>
    <n v="2385"/>
    <n v="686"/>
    <n v="0"/>
    <n v="0"/>
    <n v="0"/>
    <n v="0"/>
    <n v="686"/>
    <n v="0"/>
    <n v="100"/>
    <n v="12"/>
    <n v="0"/>
    <n v="0"/>
    <n v="0"/>
    <n v="0"/>
    <n v="0"/>
    <n v="0"/>
    <x v="14"/>
    <m/>
    <n v="0"/>
    <n v="0"/>
    <n v="0"/>
    <m/>
    <m/>
    <m/>
    <m/>
    <m/>
    <s v="BRH103101"/>
    <s v="ADH"/>
    <s v="ICT004554"/>
    <s v="ISHA.PARIKH"/>
    <n v="17"/>
    <s v="10-30"/>
  </r>
  <r>
    <d v="2015-02-03T00:00:00"/>
    <s v="Invoice"/>
    <s v="ADH0215PSI004281"/>
    <x v="1"/>
    <d v="2015-02-20T00:00:00"/>
    <s v="/02/2015"/>
    <s v="JYC3TD"/>
    <m/>
    <s v="6E"/>
    <s v="6E JYC3TD-2"/>
    <s v="GAUCHER SANDRINE"/>
    <x v="8"/>
    <n v="2385"/>
    <n v="686"/>
    <n v="0"/>
    <n v="0"/>
    <n v="0"/>
    <n v="0"/>
    <n v="686"/>
    <n v="0"/>
    <n v="100"/>
    <n v="12"/>
    <n v="0"/>
    <n v="0"/>
    <n v="0"/>
    <n v="0"/>
    <n v="0"/>
    <n v="0"/>
    <x v="14"/>
    <m/>
    <n v="0"/>
    <n v="0"/>
    <n v="0"/>
    <m/>
    <m/>
    <m/>
    <m/>
    <m/>
    <s v="BRH103101"/>
    <s v="ADH"/>
    <s v="ICT004554"/>
    <s v="ISHA.PARIKH"/>
    <n v="17"/>
    <s v="10-30"/>
  </r>
  <r>
    <d v="2015-02-03T00:00:00"/>
    <s v="Invoice"/>
    <s v="ADH0215PSI004282"/>
    <x v="1"/>
    <d v="2015-02-20T00:00:00"/>
    <s v="/02/2015"/>
    <s v="JYC3TD"/>
    <m/>
    <s v="6E"/>
    <s v="6E JYC3TD-3"/>
    <s v="GAUCHER CHLOE"/>
    <x v="8"/>
    <n v="2385"/>
    <n v="686"/>
    <n v="0"/>
    <n v="0"/>
    <n v="0"/>
    <n v="0"/>
    <n v="686"/>
    <n v="0"/>
    <n v="100"/>
    <n v="12"/>
    <n v="0"/>
    <n v="0"/>
    <n v="0"/>
    <n v="0"/>
    <n v="0"/>
    <n v="0"/>
    <x v="14"/>
    <m/>
    <n v="0"/>
    <n v="0"/>
    <n v="0"/>
    <m/>
    <m/>
    <m/>
    <m/>
    <m/>
    <s v="BRH103101"/>
    <s v="ADH"/>
    <s v="ICT004554"/>
    <s v="ISHA.PARIKH"/>
    <n v="17"/>
    <s v="10-30"/>
  </r>
  <r>
    <d v="2015-02-03T00:00:00"/>
    <s v="Invoice"/>
    <s v="ADH0215PSI004283"/>
    <x v="1"/>
    <d v="2015-02-20T00:00:00"/>
    <s v="/02/2015"/>
    <s v="JYC3TD"/>
    <m/>
    <s v="6E"/>
    <s v="6E JYC3TD-4"/>
    <s v="GAUCHER QUENTIN"/>
    <x v="8"/>
    <n v="2385"/>
    <n v="686"/>
    <n v="0"/>
    <n v="0"/>
    <n v="0"/>
    <n v="0"/>
    <n v="686"/>
    <n v="0"/>
    <n v="100"/>
    <n v="12"/>
    <n v="0"/>
    <n v="0"/>
    <n v="0"/>
    <n v="0"/>
    <n v="0"/>
    <n v="0"/>
    <x v="14"/>
    <m/>
    <n v="0"/>
    <n v="0"/>
    <n v="0"/>
    <m/>
    <m/>
    <m/>
    <m/>
    <m/>
    <s v="BRH103101"/>
    <s v="ADH"/>
    <s v="ICT004554"/>
    <s v="ISHA.PARIKH"/>
    <n v="17"/>
    <s v="10-30"/>
  </r>
  <r>
    <d v="2015-02-04T00:00:00"/>
    <s v="Invoice"/>
    <s v="ADH0215PSI000657"/>
    <x v="1"/>
    <d v="2015-02-20T00:00:00"/>
    <s v="20/02/15"/>
    <s v="8PGMS9"/>
    <s v="GOSMART"/>
    <s v="G8S"/>
    <s v="G8S 04D697A-1"/>
    <s v="OTMAN BOUHILA"/>
    <x v="9"/>
    <n v="3806"/>
    <n v="1780"/>
    <n v="926"/>
    <n v="50"/>
    <n v="0"/>
    <n v="236"/>
    <n v="568"/>
    <n v="0"/>
    <n v="100"/>
    <n v="12"/>
    <n v="0"/>
    <n v="0"/>
    <n v="0"/>
    <n v="0"/>
    <n v="0"/>
    <n v="0"/>
    <x v="15"/>
    <m/>
    <n v="0"/>
    <n v="0"/>
    <n v="0"/>
    <m/>
    <m/>
    <m/>
    <m/>
    <m/>
    <s v="BRH103101"/>
    <s v="ADH"/>
    <s v="ICT000429"/>
    <s v="ISHA.PARIKH"/>
    <n v="16"/>
    <s v="10-30"/>
  </r>
  <r>
    <d v="2015-02-04T00:00:00"/>
    <s v="Invoice"/>
    <s v="ADH0215PSI000658"/>
    <x v="1"/>
    <d v="2015-02-20T00:00:00"/>
    <s v="20/02/15"/>
    <s v="8PGMS9"/>
    <s v="GOSMART"/>
    <s v="G8S"/>
    <s v="G8S 04D697A-2"/>
    <s v="QUENTIN DROUET"/>
    <x v="9"/>
    <n v="3806"/>
    <n v="1780"/>
    <n v="926"/>
    <n v="50"/>
    <n v="0"/>
    <n v="236"/>
    <n v="568"/>
    <n v="0"/>
    <n v="100"/>
    <n v="12"/>
    <n v="0"/>
    <n v="0"/>
    <n v="0"/>
    <n v="0"/>
    <n v="0"/>
    <n v="0"/>
    <x v="15"/>
    <m/>
    <n v="0"/>
    <n v="0"/>
    <n v="0"/>
    <m/>
    <m/>
    <m/>
    <m/>
    <m/>
    <s v="BRH103101"/>
    <s v="ADH"/>
    <s v="ICT000429"/>
    <s v="ISHA.PARIKH"/>
    <n v="16"/>
    <s v="10-30"/>
  </r>
  <r>
    <d v="2015-02-04T00:00:00"/>
    <s v="Invoice"/>
    <s v="ADH0215PSI000782"/>
    <x v="1"/>
    <d v="2015-02-22T00:00:00"/>
    <s v="/02/2015"/>
    <s v="T6FDQC"/>
    <m/>
    <s v="6E"/>
    <s v="6E T6FDQC-1"/>
    <s v="BOUHILA OTMAN"/>
    <x v="10"/>
    <n v="2198"/>
    <n v="919"/>
    <n v="0"/>
    <n v="0"/>
    <n v="0"/>
    <n v="0"/>
    <n v="919"/>
    <n v="0"/>
    <n v="100"/>
    <n v="12"/>
    <n v="0"/>
    <n v="0"/>
    <n v="0"/>
    <n v="0"/>
    <n v="0"/>
    <n v="0"/>
    <x v="16"/>
    <m/>
    <n v="0"/>
    <n v="0"/>
    <n v="0"/>
    <m/>
    <m/>
    <m/>
    <m/>
    <m/>
    <s v="BRH103101"/>
    <s v="ADH"/>
    <s v="ICT004554"/>
    <s v="ISHA.PARIKH"/>
    <n v="18"/>
    <s v="10-30"/>
  </r>
  <r>
    <d v="2015-02-04T00:00:00"/>
    <s v="Invoice"/>
    <s v="ADH0215PSI000783"/>
    <x v="1"/>
    <d v="2015-02-22T00:00:00"/>
    <s v="/02/2015"/>
    <s v="T6FDQC"/>
    <m/>
    <s v="6E"/>
    <s v="6E T6FDQC-2"/>
    <s v="DROUET QUENTIN"/>
    <x v="10"/>
    <n v="2198"/>
    <n v="919"/>
    <n v="0"/>
    <n v="0"/>
    <n v="0"/>
    <n v="0"/>
    <n v="919"/>
    <n v="0"/>
    <n v="100"/>
    <n v="12"/>
    <n v="0"/>
    <n v="0"/>
    <n v="0"/>
    <n v="0"/>
    <n v="0"/>
    <n v="0"/>
    <x v="16"/>
    <m/>
    <n v="0"/>
    <n v="0"/>
    <n v="0"/>
    <m/>
    <m/>
    <m/>
    <m/>
    <m/>
    <s v="BRH103101"/>
    <s v="ADH"/>
    <s v="ICT004554"/>
    <s v="ISHA.PARIKH"/>
    <n v="18"/>
    <s v="10-30"/>
  </r>
  <r>
    <d v="2015-02-04T00:00:00"/>
    <s v="Invoice"/>
    <s v="ADH0215PSI000784"/>
    <x v="1"/>
    <d v="2015-02-22T00:00:00"/>
    <s v="/02/2015"/>
    <s v="T6FDQC"/>
    <m/>
    <s v="6E"/>
    <s v="6E T6FDQC-3"/>
    <s v="OLIVE SYLVIE"/>
    <x v="10"/>
    <n v="2198"/>
    <n v="919"/>
    <n v="0"/>
    <n v="0"/>
    <n v="0"/>
    <n v="0"/>
    <n v="919"/>
    <n v="0"/>
    <n v="100"/>
    <n v="12"/>
    <n v="0"/>
    <n v="0"/>
    <n v="0"/>
    <n v="0"/>
    <n v="0"/>
    <n v="0"/>
    <x v="16"/>
    <m/>
    <n v="0"/>
    <n v="0"/>
    <n v="0"/>
    <m/>
    <m/>
    <m/>
    <m/>
    <m/>
    <s v="BRH103101"/>
    <s v="ADH"/>
    <s v="ICT004554"/>
    <s v="ISHA.PARIKH"/>
    <n v="18"/>
    <s v="10-30"/>
  </r>
  <r>
    <d v="2015-02-04T00:00:00"/>
    <s v="Invoice"/>
    <s v="ADH0215PSI000785"/>
    <x v="1"/>
    <d v="2015-02-20T00:00:00"/>
    <s v="/02/2015"/>
    <s v="DYMNHA"/>
    <m/>
    <s v="6E"/>
    <s v="6E DYMNHA"/>
    <s v="OLIVE SYLVIE"/>
    <x v="9"/>
    <n v="5818"/>
    <n v="856"/>
    <n v="0"/>
    <n v="0"/>
    <n v="0"/>
    <n v="0"/>
    <n v="856"/>
    <n v="0"/>
    <n v="100"/>
    <n v="12"/>
    <n v="0"/>
    <n v="0"/>
    <n v="0"/>
    <n v="0"/>
    <n v="0"/>
    <n v="0"/>
    <x v="17"/>
    <m/>
    <n v="0"/>
    <n v="0"/>
    <n v="0"/>
    <m/>
    <m/>
    <m/>
    <m/>
    <m/>
    <s v="BRH103101"/>
    <s v="ADH"/>
    <s v="ICT004554"/>
    <s v="ISHA.PARIKH"/>
    <n v="16"/>
    <s v="10-30"/>
  </r>
  <r>
    <d v="2015-02-05T00:00:00"/>
    <s v="Invoice"/>
    <s v="ADH0215PSI000819"/>
    <x v="1"/>
    <d v="2015-04-25T00:00:00"/>
    <s v="5/03-05-15"/>
    <s v="Y7NVKC"/>
    <s v="S/T/S/S"/>
    <s v="AI"/>
    <s v="098 5858241040"/>
    <s v="DELTOMBE AYMERIC"/>
    <x v="1"/>
    <n v="4098"/>
    <n v="11001"/>
    <n v="10200"/>
    <n v="0"/>
    <n v="308"/>
    <n v="0"/>
    <n v="493"/>
    <n v="0"/>
    <n v="100"/>
    <n v="12"/>
    <n v="0"/>
    <n v="0"/>
    <n v="0"/>
    <n v="0"/>
    <n v="0"/>
    <n v="0"/>
    <x v="18"/>
    <m/>
    <n v="0"/>
    <n v="0"/>
    <n v="0"/>
    <m/>
    <m/>
    <m/>
    <m/>
    <m/>
    <s v="BRH103101"/>
    <s v="ADH"/>
    <s v="ICT004554"/>
    <s v="ISHA.PARIKH"/>
    <n v="79"/>
    <s v="&gt;30"/>
  </r>
  <r>
    <d v="2015-02-05T00:00:00"/>
    <s v="Invoice"/>
    <s v="ADH0215PSI000820"/>
    <x v="1"/>
    <d v="2015-04-25T00:00:00"/>
    <s v="5/03-05-15"/>
    <s v="Y7NVKC"/>
    <s v="S/T/S/S"/>
    <s v="AI"/>
    <s v="098 5858241041"/>
    <s v="DELTOMBE ERNESTINE"/>
    <x v="1"/>
    <n v="4098"/>
    <n v="11001"/>
    <n v="10200"/>
    <n v="0"/>
    <n v="308"/>
    <n v="0"/>
    <n v="493"/>
    <n v="0"/>
    <n v="100"/>
    <n v="12"/>
    <n v="0"/>
    <n v="0"/>
    <n v="0"/>
    <n v="0"/>
    <n v="0"/>
    <n v="0"/>
    <x v="18"/>
    <m/>
    <n v="0"/>
    <n v="0"/>
    <n v="0"/>
    <m/>
    <m/>
    <m/>
    <m/>
    <m/>
    <s v="BRH103101"/>
    <s v="ADH"/>
    <s v="ICT004554"/>
    <s v="ISHA.PARIKH"/>
    <n v="79"/>
    <s v="&gt;30"/>
  </r>
  <r>
    <d v="2015-02-05T00:00:00"/>
    <s v="Invoice"/>
    <s v="ADH0215PSI000999"/>
    <x v="0"/>
    <d v="2015-02-15T00:00:00"/>
    <s v="5/26-02-15"/>
    <s v="Y522DM"/>
    <s v="A/V"/>
    <s v="AF"/>
    <s v="057 5858241047"/>
    <s v="PALAV ADITI"/>
    <x v="7"/>
    <n v="38280"/>
    <n v="27481"/>
    <n v="0"/>
    <n v="19398"/>
    <n v="616"/>
    <n v="2852"/>
    <n v="4615"/>
    <n v="0"/>
    <n v="400"/>
    <n v="49"/>
    <n v="0"/>
    <n v="0"/>
    <n v="0"/>
    <n v="0"/>
    <n v="0"/>
    <n v="0"/>
    <x v="19"/>
    <m/>
    <n v="0"/>
    <n v="0"/>
    <n v="0"/>
    <m/>
    <m/>
    <m/>
    <m/>
    <m/>
    <s v="BRH103101"/>
    <s v="ADH"/>
    <s v="ICT004554"/>
    <s v="ISHA.PARIKH"/>
    <n v="10"/>
    <s v="7-10"/>
  </r>
  <r>
    <d v="2015-02-05T00:00:00"/>
    <s v="Invoice"/>
    <s v="ADH0215PSI001002"/>
    <x v="0"/>
    <d v="2015-02-15T00:00:00"/>
    <s v="5/26-02-15"/>
    <s v="Y73BJE"/>
    <s v="A/V"/>
    <s v="AF"/>
    <s v="057 5858241045"/>
    <s v="ASWANI NEERAJ"/>
    <x v="7"/>
    <n v="38280"/>
    <n v="27481"/>
    <n v="0"/>
    <n v="19398"/>
    <n v="616"/>
    <n v="2852"/>
    <n v="4615"/>
    <n v="0"/>
    <n v="400"/>
    <n v="49"/>
    <n v="0"/>
    <n v="0"/>
    <n v="0"/>
    <n v="0"/>
    <n v="0"/>
    <n v="0"/>
    <x v="19"/>
    <m/>
    <n v="0"/>
    <n v="0"/>
    <n v="0"/>
    <m/>
    <m/>
    <m/>
    <m/>
    <m/>
    <s v="BRH103101"/>
    <s v="ADH"/>
    <s v="ICT004554"/>
    <s v="ISHA.PARIKH"/>
    <n v="10"/>
    <s v="7-10"/>
  </r>
  <r>
    <d v="2015-02-05T00:00:00"/>
    <s v="Invoice"/>
    <s v="ADH0215PSI001005"/>
    <x v="1"/>
    <d v="2015-02-27T00:00:00"/>
    <s v="27-02-15"/>
    <s v="Y73NDE"/>
    <s v="O"/>
    <s v="9W"/>
    <s v="589 5858241046"/>
    <s v="ASWANI NEERAJ"/>
    <x v="11"/>
    <n v="3050"/>
    <n v="1401"/>
    <n v="600"/>
    <n v="50"/>
    <n v="308"/>
    <n v="183"/>
    <n v="260"/>
    <n v="0"/>
    <n v="100"/>
    <n v="12"/>
    <n v="0"/>
    <n v="0"/>
    <n v="0"/>
    <n v="0"/>
    <n v="0"/>
    <n v="0"/>
    <x v="20"/>
    <m/>
    <n v="0"/>
    <n v="0"/>
    <n v="0"/>
    <m/>
    <m/>
    <m/>
    <m/>
    <m/>
    <s v="BRH103101"/>
    <s v="ADH"/>
    <s v="ICT004554"/>
    <s v="ISHA.PARIKH"/>
    <n v="22"/>
    <s v="10-30"/>
  </r>
  <r>
    <d v="2015-02-05T00:00:00"/>
    <s v="Invoice"/>
    <s v="ADH0215PSI001009"/>
    <x v="1"/>
    <d v="2015-02-16T00:00:00"/>
    <s v="16-02-15"/>
    <s v="Y73DLF"/>
    <s v="H"/>
    <s v="9W"/>
    <s v="589 5858241043"/>
    <s v="LE PEN GWENAEL"/>
    <x v="12"/>
    <n v="2965"/>
    <n v="1712"/>
    <n v="900"/>
    <n v="50"/>
    <n v="308"/>
    <n v="194"/>
    <n v="260"/>
    <n v="0"/>
    <n v="100"/>
    <n v="12"/>
    <n v="0"/>
    <n v="0"/>
    <n v="0"/>
    <n v="0"/>
    <n v="0"/>
    <n v="0"/>
    <x v="21"/>
    <m/>
    <n v="0"/>
    <n v="0"/>
    <n v="0"/>
    <m/>
    <m/>
    <m/>
    <m/>
    <m/>
    <s v="BRH103101"/>
    <s v="ADH"/>
    <s v="ICT004554"/>
    <s v="ISHA.PARIKH"/>
    <n v="11"/>
    <s v="10-30"/>
  </r>
  <r>
    <d v="2015-02-05T00:00:00"/>
    <s v="Invoice"/>
    <s v="ADH0215PSI001010"/>
    <x v="1"/>
    <d v="2015-02-16T00:00:00"/>
    <s v="17-02-15"/>
    <s v="Y73DLF"/>
    <s v="V"/>
    <s v="9W"/>
    <s v="589 5858241044"/>
    <s v="LE PEN GWENAEL"/>
    <x v="13"/>
    <n v="2100"/>
    <n v="1581"/>
    <n v="900"/>
    <n v="0"/>
    <n v="385"/>
    <n v="149"/>
    <n v="147"/>
    <n v="0"/>
    <n v="100"/>
    <n v="12"/>
    <n v="0"/>
    <n v="0"/>
    <n v="0"/>
    <n v="0"/>
    <n v="0"/>
    <n v="0"/>
    <x v="22"/>
    <m/>
    <n v="0"/>
    <n v="0"/>
    <n v="0"/>
    <m/>
    <m/>
    <m/>
    <m/>
    <m/>
    <s v="BRH103101"/>
    <s v="ADH"/>
    <s v="ICT004554"/>
    <s v="ISHA.PARIKH"/>
    <n v="11"/>
    <s v="10-30"/>
  </r>
  <r>
    <d v="2015-02-05T00:00:00"/>
    <s v="Invoice"/>
    <s v="ADH0215PSI001023"/>
    <x v="1"/>
    <d v="2015-02-21T00:00:00"/>
    <s v="21-02-15"/>
    <s v="Y73GOG"/>
    <s v="K"/>
    <s v="9W"/>
    <s v="589 5858241042"/>
    <s v="BAJAJ NITA"/>
    <x v="14"/>
    <n v="1870"/>
    <n v="2550"/>
    <n v="1750"/>
    <n v="50"/>
    <n v="308"/>
    <n v="182"/>
    <n v="260"/>
    <n v="0"/>
    <n v="100"/>
    <n v="12"/>
    <n v="0"/>
    <n v="0"/>
    <n v="0"/>
    <n v="0"/>
    <n v="0"/>
    <n v="0"/>
    <x v="23"/>
    <m/>
    <n v="0"/>
    <n v="0"/>
    <n v="0"/>
    <m/>
    <m/>
    <m/>
    <m/>
    <m/>
    <s v="BRH103101"/>
    <s v="ADH"/>
    <s v="ICT004554"/>
    <s v="ISHA.PARIKH"/>
    <n v="16"/>
    <s v="10-30"/>
  </r>
  <r>
    <d v="2015-02-05T00:00:00"/>
    <s v="Invoice"/>
    <s v="ADH0215PSI001070"/>
    <x v="1"/>
    <d v="2015-02-06T00:00:00"/>
    <s v="06-02-15"/>
    <s v="Y8G7PO"/>
    <s v="C"/>
    <s v="9W"/>
    <s v="589 5858241048"/>
    <s v="BUISSON BERNARD"/>
    <x v="15"/>
    <n v="32034"/>
    <n v="2834"/>
    <n v="600"/>
    <n v="50"/>
    <n v="308"/>
    <n v="1616"/>
    <n v="260"/>
    <n v="0"/>
    <n v="100"/>
    <n v="12"/>
    <n v="0"/>
    <n v="0"/>
    <n v="0"/>
    <n v="0"/>
    <n v="0"/>
    <n v="0"/>
    <x v="24"/>
    <m/>
    <n v="0"/>
    <n v="0"/>
    <n v="0"/>
    <m/>
    <m/>
    <m/>
    <m/>
    <m/>
    <s v="BRH103101"/>
    <s v="ADH"/>
    <s v="ICT004554"/>
    <s v="ISHA.PARIKH"/>
    <n v="1"/>
    <s v="0-1"/>
  </r>
  <r>
    <d v="2015-02-05T00:00:00"/>
    <s v="Invoice"/>
    <s v="ADH0215PSI001071"/>
    <x v="1"/>
    <d v="2015-02-06T00:00:00"/>
    <s v="07-02-15"/>
    <s v="Y8G7PO"/>
    <s v="P"/>
    <s v="9W"/>
    <s v="589 5858241049"/>
    <s v="BUISSON BERNARD"/>
    <x v="16"/>
    <n v="17200"/>
    <n v="1680"/>
    <n v="600"/>
    <n v="50"/>
    <n v="0"/>
    <n v="883"/>
    <n v="147"/>
    <n v="0"/>
    <n v="100"/>
    <n v="12"/>
    <n v="0"/>
    <n v="0"/>
    <n v="0"/>
    <n v="0"/>
    <n v="0"/>
    <n v="0"/>
    <x v="25"/>
    <m/>
    <n v="0"/>
    <n v="0"/>
    <n v="0"/>
    <m/>
    <m/>
    <m/>
    <m/>
    <m/>
    <s v="BRH103101"/>
    <s v="ADH"/>
    <s v="ICT004554"/>
    <s v="ISHA.PARIKH"/>
    <n v="1"/>
    <s v="0-1"/>
  </r>
  <r>
    <d v="2015-02-05T00:00:00"/>
    <s v="Invoice"/>
    <s v="ADH0215PSI004076"/>
    <x v="1"/>
    <d v="2015-02-22T00:00:00"/>
    <s v="/02/2015"/>
    <s v="GBRQ8K"/>
    <m/>
    <s v="6E"/>
    <s v="6E GBRQ8K"/>
    <s v="BAJAJ NITA"/>
    <x v="17"/>
    <n v="5650"/>
    <n v="864"/>
    <n v="0"/>
    <n v="0"/>
    <n v="0"/>
    <n v="0"/>
    <n v="864"/>
    <n v="0"/>
    <n v="100"/>
    <n v="12"/>
    <n v="0"/>
    <n v="0"/>
    <n v="0"/>
    <n v="0"/>
    <n v="0"/>
    <n v="0"/>
    <x v="26"/>
    <m/>
    <n v="0"/>
    <n v="0"/>
    <n v="0"/>
    <m/>
    <m/>
    <m/>
    <m/>
    <m/>
    <s v="BRH103101"/>
    <s v="ADH"/>
    <s v="ICT004554"/>
    <s v="ISHA.PARIKH"/>
    <n v="17"/>
    <s v="10-30"/>
  </r>
  <r>
    <d v="2015-02-06T00:00:00"/>
    <s v="Invoice"/>
    <s v="ADH0215PSI004077"/>
    <x v="0"/>
    <d v="2015-04-13T00:00:00"/>
    <s v="5/02-06-15"/>
    <s v="Y72X29"/>
    <s v="T/Q"/>
    <s v="AF"/>
    <s v="057 5858241050"/>
    <s v="FOSSE CAROLINE"/>
    <x v="7"/>
    <n v="35890"/>
    <n v="27419"/>
    <n v="0"/>
    <n v="19398"/>
    <n v="616"/>
    <n v="2734"/>
    <n v="4671"/>
    <n v="0"/>
    <n v="400"/>
    <n v="49"/>
    <n v="0"/>
    <n v="0"/>
    <n v="0"/>
    <n v="0"/>
    <n v="0"/>
    <n v="0"/>
    <x v="27"/>
    <m/>
    <n v="0"/>
    <n v="0"/>
    <n v="0"/>
    <m/>
    <m/>
    <m/>
    <m/>
    <m/>
    <s v="BRH103101"/>
    <s v="ADH"/>
    <s v="ICT004554"/>
    <s v="ISHA.PARIKH"/>
    <n v="66"/>
    <s v="&gt;30"/>
  </r>
  <r>
    <d v="2015-02-06T00:00:00"/>
    <s v="Invoice"/>
    <s v="ADH0215PSI004213"/>
    <x v="1"/>
    <d v="2015-04-03T00:00:00"/>
    <s v="03/04/15"/>
    <s v="D15I6L"/>
    <s v="AP7"/>
    <s v="SGS"/>
    <s v="SGS 06D422H-1"/>
    <s v="AYMERIC DELTOMBE"/>
    <x v="14"/>
    <n v="2266"/>
    <n v="804"/>
    <n v="0"/>
    <n v="50"/>
    <n v="0"/>
    <n v="118"/>
    <n v="636"/>
    <n v="0"/>
    <n v="100"/>
    <n v="12"/>
    <n v="0"/>
    <n v="0"/>
    <n v="0"/>
    <n v="0"/>
    <n v="0"/>
    <n v="0"/>
    <x v="28"/>
    <m/>
    <n v="0"/>
    <n v="0"/>
    <n v="0"/>
    <m/>
    <m/>
    <m/>
    <m/>
    <m/>
    <s v="BRH103101"/>
    <s v="ADH"/>
    <s v="ICT000429"/>
    <s v="ISHA.PARIKH"/>
    <n v="56"/>
    <s v="&gt;30"/>
  </r>
  <r>
    <d v="2015-02-06T00:00:00"/>
    <s v="Invoice"/>
    <s v="ADH0215PSI004214"/>
    <x v="1"/>
    <d v="2015-04-03T00:00:00"/>
    <s v="03/04/15"/>
    <s v="D15I6L"/>
    <s v="AP7"/>
    <s v="SGS"/>
    <s v="SGS 06D422H-2"/>
    <s v="MARION DELTOMBE"/>
    <x v="14"/>
    <n v="2266"/>
    <n v="804"/>
    <n v="0"/>
    <n v="50"/>
    <n v="0"/>
    <n v="118"/>
    <n v="636"/>
    <n v="0"/>
    <n v="100"/>
    <n v="12"/>
    <n v="0"/>
    <n v="0"/>
    <n v="0"/>
    <n v="0"/>
    <n v="0"/>
    <n v="0"/>
    <x v="28"/>
    <m/>
    <n v="0"/>
    <n v="0"/>
    <n v="0"/>
    <m/>
    <m/>
    <m/>
    <m/>
    <m/>
    <s v="BRH103101"/>
    <s v="ADH"/>
    <s v="ICT000429"/>
    <s v="ISHA.PARIKH"/>
    <n v="56"/>
    <s v="&gt;30"/>
  </r>
  <r>
    <d v="2015-02-06T00:00:00"/>
    <s v="Invoice"/>
    <s v="ADH0215PSI004215"/>
    <x v="1"/>
    <d v="2015-04-03T00:00:00"/>
    <s v="03/04/15"/>
    <s v="D15I6L"/>
    <s v="AP7"/>
    <s v="SGS"/>
    <s v="SGS 06D422H-3"/>
    <s v="ERNESTINE DELTOMBE"/>
    <x v="14"/>
    <n v="2266"/>
    <n v="804"/>
    <n v="0"/>
    <n v="50"/>
    <n v="0"/>
    <n v="118"/>
    <n v="636"/>
    <n v="0"/>
    <n v="100"/>
    <n v="12"/>
    <n v="0"/>
    <n v="0"/>
    <n v="0"/>
    <n v="0"/>
    <n v="0"/>
    <n v="0"/>
    <x v="28"/>
    <m/>
    <n v="0"/>
    <n v="0"/>
    <n v="0"/>
    <m/>
    <m/>
    <m/>
    <m/>
    <m/>
    <s v="BRH103101"/>
    <s v="ADH"/>
    <s v="ICT000429"/>
    <s v="ISHA.PARIKH"/>
    <n v="56"/>
    <s v="&gt;30"/>
  </r>
  <r>
    <d v="2015-02-06T00:00:00"/>
    <s v="Invoice"/>
    <s v="ADH0215PSI004216"/>
    <x v="1"/>
    <d v="2015-04-03T00:00:00"/>
    <s v="05/04/15"/>
    <s v="D15I6L"/>
    <s v="F"/>
    <s v="SGS"/>
    <s v="SGS 06D422H-4"/>
    <s v="AYMERIC DELTOMBE"/>
    <x v="17"/>
    <n v="4600"/>
    <n v="707"/>
    <n v="0"/>
    <n v="0"/>
    <n v="0"/>
    <n v="235"/>
    <n v="472"/>
    <n v="0"/>
    <n v="100"/>
    <n v="12"/>
    <n v="0"/>
    <n v="0"/>
    <n v="0"/>
    <n v="0"/>
    <n v="0"/>
    <n v="0"/>
    <x v="29"/>
    <m/>
    <n v="0"/>
    <n v="0"/>
    <n v="0"/>
    <m/>
    <m/>
    <m/>
    <m/>
    <m/>
    <s v="BRH103101"/>
    <s v="ADH"/>
    <s v="ICT000429"/>
    <s v="ISHA.PARIKH"/>
    <n v="56"/>
    <s v="&gt;30"/>
  </r>
  <r>
    <d v="2015-02-06T00:00:00"/>
    <s v="Invoice"/>
    <s v="ADH0215PSI004217"/>
    <x v="1"/>
    <d v="2015-04-03T00:00:00"/>
    <s v="05/04/15"/>
    <s v="D15I6L"/>
    <s v="F"/>
    <s v="SGS"/>
    <s v="SGS 06D422H-5"/>
    <s v="MARION DELTOMBE"/>
    <x v="17"/>
    <n v="4600"/>
    <n v="707"/>
    <n v="0"/>
    <n v="0"/>
    <n v="0"/>
    <n v="235"/>
    <n v="472"/>
    <n v="0"/>
    <n v="100"/>
    <n v="12"/>
    <n v="0"/>
    <n v="0"/>
    <n v="0"/>
    <n v="0"/>
    <n v="0"/>
    <n v="0"/>
    <x v="29"/>
    <m/>
    <n v="0"/>
    <n v="0"/>
    <n v="0"/>
    <m/>
    <m/>
    <m/>
    <m/>
    <m/>
    <s v="BRH103101"/>
    <s v="ADH"/>
    <s v="ICT000429"/>
    <s v="ISHA.PARIKH"/>
    <n v="56"/>
    <s v="&gt;30"/>
  </r>
  <r>
    <d v="2015-02-06T00:00:00"/>
    <s v="Invoice"/>
    <s v="ADH0215PSI004218"/>
    <x v="1"/>
    <d v="2015-04-03T00:00:00"/>
    <s v="05/04/15"/>
    <s v="D15I6L"/>
    <s v="F"/>
    <s v="SGS"/>
    <s v="SGS 06D422H-6"/>
    <s v="ERNESTINE DELTOMBE"/>
    <x v="17"/>
    <n v="4600"/>
    <n v="707"/>
    <n v="0"/>
    <n v="0"/>
    <n v="0"/>
    <n v="235"/>
    <n v="472"/>
    <n v="0"/>
    <n v="100"/>
    <n v="12"/>
    <n v="0"/>
    <n v="0"/>
    <n v="0"/>
    <n v="0"/>
    <n v="0"/>
    <n v="0"/>
    <x v="29"/>
    <m/>
    <n v="0"/>
    <n v="0"/>
    <n v="0"/>
    <m/>
    <m/>
    <m/>
    <m/>
    <m/>
    <s v="BRH103101"/>
    <s v="ADH"/>
    <s v="ICT000429"/>
    <s v="ISHA.PARIKH"/>
    <n v="56"/>
    <s v="&gt;30"/>
  </r>
  <r>
    <d v="2015-02-06T00:00:00"/>
    <s v="Invoice"/>
    <s v="ADH0215PSI004237"/>
    <x v="1"/>
    <d v="2015-02-28T00:00:00"/>
    <s v="28/02/15"/>
    <s v="1K30MG"/>
    <s v="GOBUSINESS"/>
    <s v="G8S"/>
    <s v="G8S 06D631H-1"/>
    <s v="BERNARD BUISSON"/>
    <x v="18"/>
    <n v="21580"/>
    <n v="4117"/>
    <n v="2314"/>
    <n v="50"/>
    <n v="0"/>
    <n v="1185"/>
    <n v="568"/>
    <n v="0"/>
    <n v="100"/>
    <n v="12"/>
    <n v="0"/>
    <n v="0"/>
    <n v="0"/>
    <n v="0"/>
    <n v="0"/>
    <n v="0"/>
    <x v="30"/>
    <m/>
    <n v="0"/>
    <n v="0"/>
    <n v="0"/>
    <m/>
    <m/>
    <m/>
    <m/>
    <m/>
    <s v="BRH103101"/>
    <s v="ADH"/>
    <s v="ICT000429"/>
    <s v="ISHA.PARIKH"/>
    <n v="22"/>
    <s v="10-30"/>
  </r>
  <r>
    <d v="2015-02-06T00:00:00"/>
    <s v="Invoice"/>
    <s v="ADH0215PSI004238"/>
    <x v="1"/>
    <d v="2015-03-01T00:00:00"/>
    <s v="01/03/15"/>
    <s v="PL14G8"/>
    <s v="GOBUSINESS"/>
    <s v="G8S"/>
    <s v="G8S 06D632H-2"/>
    <s v="BERNARD BUISSON"/>
    <x v="19"/>
    <n v="26808"/>
    <n v="4041"/>
    <n v="2314"/>
    <n v="50"/>
    <n v="0"/>
    <n v="1444"/>
    <n v="233"/>
    <n v="0"/>
    <n v="100"/>
    <n v="12"/>
    <n v="0"/>
    <n v="0"/>
    <n v="0"/>
    <n v="0"/>
    <n v="0"/>
    <n v="0"/>
    <x v="31"/>
    <m/>
    <n v="0"/>
    <n v="0"/>
    <n v="0"/>
    <m/>
    <m/>
    <m/>
    <m/>
    <m/>
    <s v="BRH103101"/>
    <s v="ADH"/>
    <s v="ICT000429"/>
    <s v="ISHA.PARIKH"/>
    <n v="23"/>
    <s v="10-30"/>
  </r>
  <r>
    <d v="2015-02-09T00:00:00"/>
    <s v="Invoice"/>
    <s v="ADH0215PSI003806"/>
    <x v="0"/>
    <d v="2015-01-04T00:00:00"/>
    <s v="27-03-15"/>
    <s v="6F7WJH"/>
    <s v="C"/>
    <s v="SQ"/>
    <s v="618 5858241061"/>
    <s v="BUISSON MARIELAURE"/>
    <x v="20"/>
    <n v="10000"/>
    <n v="494"/>
    <n v="0"/>
    <n v="0"/>
    <n v="0"/>
    <n v="494"/>
    <n v="0"/>
    <n v="0"/>
    <n v="100"/>
    <n v="12"/>
    <n v="0"/>
    <n v="0"/>
    <n v="0"/>
    <n v="0"/>
    <n v="0"/>
    <n v="0"/>
    <x v="32"/>
    <m/>
    <n v="0"/>
    <n v="0"/>
    <n v="0"/>
    <m/>
    <m/>
    <m/>
    <m/>
    <m/>
    <s v="BRH103101"/>
    <s v="ADH"/>
    <s v="ICT004554"/>
    <s v="ISHA.PARIKH"/>
    <e v="#NUM!"/>
    <e v="#NUM!"/>
  </r>
  <r>
    <d v="2015-02-09T00:00:00"/>
    <s v="Invoice"/>
    <s v="ADH0215PSI004899"/>
    <x v="1"/>
    <d v="2015-02-11T00:00:00"/>
    <s v="11-02-15"/>
    <s v="ZDLLZQ"/>
    <s v="Q"/>
    <s v="9W"/>
    <s v="589 5858241063"/>
    <s v="MORE RITESH"/>
    <x v="21"/>
    <n v="6000"/>
    <n v="3489"/>
    <n v="2450"/>
    <n v="50"/>
    <n v="308"/>
    <n v="421"/>
    <n v="260"/>
    <n v="0"/>
    <n v="100"/>
    <n v="12"/>
    <n v="0"/>
    <n v="0"/>
    <n v="0"/>
    <n v="0"/>
    <n v="0"/>
    <n v="0"/>
    <x v="33"/>
    <m/>
    <n v="0"/>
    <n v="0"/>
    <n v="0"/>
    <m/>
    <m/>
    <m/>
    <m/>
    <m/>
    <s v="BRH103101"/>
    <s v="ADH"/>
    <s v="ICT004554"/>
    <s v="ISHA.PARIKH"/>
    <n v="2"/>
    <s v="2"/>
  </r>
  <r>
    <d v="2015-02-09T00:00:00"/>
    <s v="Invoice"/>
    <s v="ADH0215PSI004900"/>
    <x v="1"/>
    <d v="2015-02-11T00:00:00"/>
    <s v="13-02-15"/>
    <s v="ZDLLZQ"/>
    <s v="H"/>
    <s v="9W"/>
    <s v="589 5858241064"/>
    <s v="MORE RITESH"/>
    <x v="22"/>
    <n v="3600"/>
    <n v="3426"/>
    <n v="2450"/>
    <n v="50"/>
    <n v="477"/>
    <n v="302"/>
    <n v="147"/>
    <n v="0"/>
    <n v="100"/>
    <n v="12"/>
    <n v="0"/>
    <n v="0"/>
    <n v="0"/>
    <n v="0"/>
    <n v="0"/>
    <n v="0"/>
    <x v="34"/>
    <m/>
    <n v="0"/>
    <n v="0"/>
    <n v="0"/>
    <m/>
    <m/>
    <m/>
    <m/>
    <m/>
    <s v="BRH103101"/>
    <s v="ADH"/>
    <s v="ICT004554"/>
    <s v="ISHA.PARIKH"/>
    <n v="2"/>
    <s v="2"/>
  </r>
  <r>
    <d v="2015-02-09T00:00:00"/>
    <s v="Invoice"/>
    <s v="ADH0215PSI004903"/>
    <x v="0"/>
    <d v="2015-02-15T00:00:00"/>
    <s v="5/20-02-15"/>
    <s v="YVGA3X"/>
    <s v="U/U/U/U"/>
    <s v="SQ"/>
    <s v="618 5858241062"/>
    <s v="GIDE HENRI"/>
    <x v="23"/>
    <n v="243590"/>
    <n v="40210"/>
    <n v="32436"/>
    <n v="0"/>
    <n v="0"/>
    <n v="0"/>
    <n v="7774"/>
    <n v="0"/>
    <n v="400"/>
    <n v="49"/>
    <n v="0"/>
    <n v="0"/>
    <n v="0"/>
    <n v="0"/>
    <n v="0"/>
    <n v="0"/>
    <x v="35"/>
    <m/>
    <n v="0"/>
    <n v="0"/>
    <n v="0"/>
    <m/>
    <m/>
    <m/>
    <m/>
    <m/>
    <s v="BRH103101"/>
    <s v="ADH"/>
    <s v="ICT004554"/>
    <s v="ISHA.PARIKH"/>
    <n v="6"/>
    <s v="4-6"/>
  </r>
  <r>
    <d v="2015-02-09T00:00:00"/>
    <s v="Invoice"/>
    <s v="ADH0215PSI004906"/>
    <x v="1"/>
    <d v="2015-02-13T00:00:00"/>
    <s v="13-02-15"/>
    <s v="ZD2LRT"/>
    <s v="I"/>
    <s v="9W"/>
    <s v="589 5858241066"/>
    <s v="BUISSON BERNARD"/>
    <x v="24"/>
    <n v="13245"/>
    <n v="1694"/>
    <n v="600"/>
    <n v="50"/>
    <n v="124"/>
    <n v="687"/>
    <n v="233"/>
    <n v="0"/>
    <n v="100"/>
    <n v="12"/>
    <n v="0"/>
    <n v="0"/>
    <n v="0"/>
    <n v="0"/>
    <n v="0"/>
    <n v="0"/>
    <x v="36"/>
    <m/>
    <n v="0"/>
    <n v="0"/>
    <n v="0"/>
    <m/>
    <m/>
    <m/>
    <m/>
    <m/>
    <s v="BRH103101"/>
    <s v="ADH"/>
    <s v="ICT004554"/>
    <s v="ISHA.PARIKH"/>
    <n v="4"/>
    <s v="4-6"/>
  </r>
  <r>
    <d v="2015-02-09T00:00:00"/>
    <s v="Invoice"/>
    <s v="ADH0215PSI004913"/>
    <x v="1"/>
    <d v="2015-02-13T00:00:00"/>
    <s v="13-02-15"/>
    <s v="ZD2LYK"/>
    <s v="C"/>
    <s v="9W"/>
    <s v="589 5858241065"/>
    <s v="GIDE HENRI"/>
    <x v="24"/>
    <n v="23519"/>
    <n v="2202"/>
    <n v="600"/>
    <n v="50"/>
    <n v="124"/>
    <n v="1195"/>
    <n v="233"/>
    <n v="0"/>
    <n v="100"/>
    <n v="12"/>
    <n v="0"/>
    <n v="0"/>
    <n v="0"/>
    <n v="0"/>
    <n v="0"/>
    <n v="0"/>
    <x v="37"/>
    <m/>
    <n v="0"/>
    <n v="0"/>
    <n v="0"/>
    <m/>
    <m/>
    <m/>
    <m/>
    <m/>
    <s v="BRH103101"/>
    <s v="ADH"/>
    <s v="ICT004554"/>
    <s v="ISHA.PARIKH"/>
    <n v="4"/>
    <s v="4-6"/>
  </r>
  <r>
    <d v="2015-02-09T00:00:00"/>
    <s v="Invoice"/>
    <s v="ADH0215PSI006576"/>
    <x v="1"/>
    <d v="2015-02-13T00:00:00"/>
    <s v="13/02/15"/>
    <s v="I029IY"/>
    <s v="GOBUSINESS"/>
    <s v="G8S"/>
    <s v="G8S 09D237P-1"/>
    <s v="BERNARD BUISSON"/>
    <x v="25"/>
    <n v="7008"/>
    <n v="1615"/>
    <n v="617"/>
    <n v="50"/>
    <n v="0"/>
    <n v="380"/>
    <n v="568"/>
    <n v="0"/>
    <n v="100"/>
    <n v="12"/>
    <n v="0"/>
    <n v="0"/>
    <n v="0"/>
    <n v="0"/>
    <n v="0"/>
    <n v="0"/>
    <x v="38"/>
    <m/>
    <n v="0"/>
    <n v="0"/>
    <n v="0"/>
    <m/>
    <m/>
    <m/>
    <m/>
    <m/>
    <s v="BRH103101"/>
    <s v="ADH"/>
    <s v="ICT000429"/>
    <s v="ISHA.PARIKH"/>
    <n v="4"/>
    <s v="4-6"/>
  </r>
  <r>
    <d v="2015-02-09T00:00:00"/>
    <s v="Invoice"/>
    <s v="ADH0215PSI006577"/>
    <x v="1"/>
    <d v="2015-02-13T00:00:00"/>
    <s v="13/02/15"/>
    <s v="I029IY"/>
    <s v="GOBUSINESS"/>
    <s v="G8S"/>
    <s v="G8S 09D237P-2"/>
    <s v="HENRI GIDE"/>
    <x v="25"/>
    <n v="7008"/>
    <n v="1615"/>
    <n v="617"/>
    <n v="50"/>
    <n v="0"/>
    <n v="380"/>
    <n v="568"/>
    <n v="0"/>
    <n v="100"/>
    <n v="12"/>
    <n v="0"/>
    <n v="0"/>
    <n v="0"/>
    <n v="0"/>
    <n v="0"/>
    <n v="0"/>
    <x v="38"/>
    <m/>
    <n v="0"/>
    <n v="0"/>
    <n v="0"/>
    <m/>
    <m/>
    <m/>
    <m/>
    <m/>
    <s v="BRH103101"/>
    <s v="ADH"/>
    <s v="ICT000429"/>
    <s v="ISHA.PARIKH"/>
    <n v="4"/>
    <s v="4-6"/>
  </r>
  <r>
    <d v="2015-02-10T00:00:00"/>
    <s v="Invoice"/>
    <s v="ADH0215PSI006412"/>
    <x v="0"/>
    <d v="2015-01-16T00:00:00"/>
    <s v="5/16-02-15"/>
    <s v="X4ABL9"/>
    <s v="D/D"/>
    <s v="LH"/>
    <s v="220 5858241067"/>
    <s v="COLARD JEAN CLAUDE"/>
    <x v="26"/>
    <n v="0"/>
    <n v="0"/>
    <n v="0"/>
    <n v="0"/>
    <n v="0"/>
    <n v="0"/>
    <n v="0"/>
    <n v="0"/>
    <n v="100"/>
    <n v="12"/>
    <n v="0"/>
    <n v="0"/>
    <m/>
    <n v="0"/>
    <n v="0"/>
    <n v="0"/>
    <x v="39"/>
    <m/>
    <n v="0"/>
    <n v="0"/>
    <n v="0"/>
    <m/>
    <m/>
    <m/>
    <m/>
    <m/>
    <s v="BRH103101"/>
    <s v="ADH"/>
    <s v="ICT004554"/>
    <s v="ISHA.PARIKH"/>
    <e v="#NUM!"/>
    <e v="#NUM!"/>
  </r>
  <r>
    <d v="2015-02-10T00:00:00"/>
    <s v="Invoice"/>
    <s v="ADH0215PSI006413"/>
    <x v="0"/>
    <d v="2015-02-15T00:00:00"/>
    <s v="5/19-02-15"/>
    <s v="YVGA3X"/>
    <s v="U/U/U/U"/>
    <s v="SQ"/>
    <s v="618 5858241068"/>
    <s v="GIDE HENRI"/>
    <x v="23"/>
    <n v="825"/>
    <n v="63"/>
    <n v="38"/>
    <n v="0"/>
    <n v="0"/>
    <n v="0"/>
    <n v="25"/>
    <n v="0"/>
    <n v="100"/>
    <n v="12"/>
    <n v="0"/>
    <n v="0"/>
    <n v="0"/>
    <n v="0"/>
    <n v="0"/>
    <n v="0"/>
    <x v="40"/>
    <m/>
    <n v="0"/>
    <n v="0"/>
    <n v="0"/>
    <m/>
    <m/>
    <m/>
    <m/>
    <m/>
    <s v="BRH103101"/>
    <s v="ADH"/>
    <s v="ICT004554"/>
    <s v="ISHA.PARIKH"/>
    <n v="5"/>
    <s v="4-6"/>
  </r>
  <r>
    <d v="2015-02-10T00:00:00"/>
    <s v="Invoice"/>
    <s v="ADH0215PSI006414"/>
    <x v="0"/>
    <d v="2015-02-16T00:00:00"/>
    <s v="5/22-02-15"/>
    <s v="739Z3Z"/>
    <s v="D/C"/>
    <s v="SQ"/>
    <s v="618 5858241070"/>
    <s v="BUISSON BERNARD"/>
    <x v="27"/>
    <n v="0"/>
    <n v="0"/>
    <n v="0"/>
    <n v="0"/>
    <n v="0"/>
    <n v="0"/>
    <n v="0"/>
    <n v="0"/>
    <n v="100"/>
    <n v="12"/>
    <n v="0"/>
    <n v="0"/>
    <m/>
    <n v="0"/>
    <n v="0"/>
    <n v="0"/>
    <x v="39"/>
    <m/>
    <n v="0"/>
    <n v="0"/>
    <n v="0"/>
    <m/>
    <m/>
    <m/>
    <m/>
    <m/>
    <s v="BRH103101"/>
    <s v="ADH"/>
    <s v="ICT004554"/>
    <s v="ISHA.PARIKH"/>
    <n v="6"/>
    <s v="4-6"/>
  </r>
  <r>
    <d v="2015-02-10T00:00:00"/>
    <s v="Invoice"/>
    <s v="ADH0215PSI006755"/>
    <x v="1"/>
    <d v="2015-02-14T00:00:00"/>
    <s v="14-02-15"/>
    <s v="ZFAICM"/>
    <s v="K"/>
    <s v="9W"/>
    <s v="589 5858241069"/>
    <s v="BASU SOUMYAJYOTI"/>
    <x v="28"/>
    <n v="4500"/>
    <n v="3146"/>
    <n v="1750"/>
    <n v="50"/>
    <n v="774"/>
    <n v="312"/>
    <n v="260"/>
    <n v="0"/>
    <n v="100"/>
    <n v="12"/>
    <n v="0"/>
    <n v="0"/>
    <n v="0"/>
    <n v="0"/>
    <n v="0"/>
    <n v="0"/>
    <x v="41"/>
    <m/>
    <n v="0"/>
    <n v="0"/>
    <n v="0"/>
    <m/>
    <m/>
    <m/>
    <m/>
    <m/>
    <s v="BRH103101"/>
    <s v="ADH"/>
    <s v="ICT004554"/>
    <s v="ISHA.PARIKH"/>
    <n v="4"/>
    <s v="4-6"/>
  </r>
  <r>
    <d v="2015-02-10T00:00:00"/>
    <s v="Invoice"/>
    <s v="ADH0215PSI006756"/>
    <x v="0"/>
    <d v="2015-03-08T00:00:00"/>
    <s v="5/12-05-15"/>
    <s v="ZFAYSB"/>
    <s v="K/K/K/K"/>
    <s v="AF"/>
    <s v="057 5858241071"/>
    <s v="KERLEROUX ELODIE"/>
    <x v="29"/>
    <n v="76500"/>
    <n v="28259"/>
    <n v="0"/>
    <n v="21310"/>
    <n v="616"/>
    <n v="0"/>
    <n v="6333"/>
    <n v="0"/>
    <n v="400"/>
    <n v="49"/>
    <n v="0"/>
    <n v="0"/>
    <n v="0"/>
    <n v="0"/>
    <n v="0"/>
    <n v="0"/>
    <x v="42"/>
    <m/>
    <n v="0"/>
    <n v="0"/>
    <n v="0"/>
    <m/>
    <m/>
    <m/>
    <m/>
    <m/>
    <s v="BRH103101"/>
    <s v="ADH"/>
    <s v="ICT004554"/>
    <s v="ISHA.PARIKH"/>
    <n v="26"/>
    <s v="10-30"/>
  </r>
  <r>
    <d v="2015-02-10T00:00:00"/>
    <s v="Invoice"/>
    <s v="ADH0215PSI006759"/>
    <x v="1"/>
    <d v="2015-02-27T00:00:00"/>
    <s v="27-02-15"/>
    <s v="ZFRGV2"/>
    <s v="P"/>
    <s v="9W"/>
    <s v="589 5858241072"/>
    <s v="BUISSON BERNARD"/>
    <x v="14"/>
    <n v="12975"/>
    <n v="3099"/>
    <n v="1750"/>
    <n v="50"/>
    <n v="308"/>
    <n v="731"/>
    <n v="260"/>
    <n v="0"/>
    <n v="100"/>
    <n v="12"/>
    <n v="0"/>
    <n v="0"/>
    <n v="0"/>
    <n v="0"/>
    <n v="0"/>
    <n v="0"/>
    <x v="43"/>
    <m/>
    <n v="0"/>
    <n v="0"/>
    <n v="0"/>
    <m/>
    <m/>
    <m/>
    <m/>
    <m/>
    <s v="BRH103101"/>
    <s v="ADH"/>
    <s v="ICT004554"/>
    <s v="ISHA.PARIKH"/>
    <n v="17"/>
    <s v="10-30"/>
  </r>
  <r>
    <d v="2015-02-10T00:00:00"/>
    <s v="Invoice"/>
    <s v="ADH0215PSI006909"/>
    <x v="1"/>
    <d v="2015-02-28T00:00:00"/>
    <s v="28/02/15"/>
    <s v="DXZOOJ"/>
    <s v="GOBUSINESS"/>
    <s v="G8S"/>
    <s v="G8S 10D206T-1"/>
    <s v="BERNARD BUISSON"/>
    <x v="30"/>
    <n v="12527"/>
    <n v="2787"/>
    <n v="1697"/>
    <n v="50"/>
    <n v="0"/>
    <n v="706"/>
    <n v="334"/>
    <n v="0"/>
    <n v="100"/>
    <n v="12"/>
    <n v="0"/>
    <n v="0"/>
    <n v="0"/>
    <n v="0"/>
    <n v="0"/>
    <n v="0"/>
    <x v="44"/>
    <m/>
    <n v="0"/>
    <n v="0"/>
    <n v="0"/>
    <m/>
    <m/>
    <m/>
    <m/>
    <m/>
    <s v="BRH103101"/>
    <s v="ADH"/>
    <s v="ICT000429"/>
    <s v="ISHA.PARIKH"/>
    <n v="18"/>
    <s v="10-30"/>
  </r>
  <r>
    <d v="2015-02-10T00:00:00"/>
    <s v="Invoice"/>
    <s v="ADH0215PSI006924"/>
    <x v="1"/>
    <d v="2015-02-28T00:00:00"/>
    <s v="28/02/15"/>
    <s v="KTIZIY"/>
    <s v="GOBUSINESS"/>
    <s v="G8S"/>
    <s v="G8S 10D351T-1"/>
    <s v="LAURENT ALBERT"/>
    <x v="30"/>
    <n v="13508"/>
    <n v="2836"/>
    <n v="1697"/>
    <n v="50"/>
    <n v="0"/>
    <n v="755"/>
    <n v="334"/>
    <n v="0"/>
    <n v="100"/>
    <n v="12"/>
    <n v="0"/>
    <n v="0"/>
    <n v="0"/>
    <n v="0"/>
    <n v="0"/>
    <n v="0"/>
    <x v="45"/>
    <m/>
    <n v="0"/>
    <n v="0"/>
    <n v="0"/>
    <m/>
    <m/>
    <m/>
    <m/>
    <m/>
    <s v="BRH103101"/>
    <s v="ADH"/>
    <s v="ICT000429"/>
    <s v="ISHA.PARIKH"/>
    <n v="18"/>
    <s v="10-30"/>
  </r>
  <r>
    <d v="2015-02-10T00:00:00"/>
    <s v="Invoice"/>
    <s v="ADH0215PSI006932"/>
    <x v="1"/>
    <d v="2015-03-01T00:00:00"/>
    <s v="01/03/15"/>
    <s v="AP3R60"/>
    <s v="GOBUSINESS"/>
    <s v="G8S"/>
    <s v="G8S 10D420T-1"/>
    <s v="LAURENT ALBERT"/>
    <x v="19"/>
    <n v="26808"/>
    <n v="4041"/>
    <n v="2314"/>
    <n v="50"/>
    <n v="0"/>
    <n v="1444"/>
    <n v="233"/>
    <n v="0"/>
    <n v="100"/>
    <n v="12"/>
    <n v="0"/>
    <n v="0"/>
    <n v="0"/>
    <n v="0"/>
    <n v="0"/>
    <n v="0"/>
    <x v="31"/>
    <m/>
    <n v="0"/>
    <n v="0"/>
    <n v="0"/>
    <m/>
    <m/>
    <m/>
    <m/>
    <m/>
    <s v="BRH103101"/>
    <s v="ADH"/>
    <s v="ICT000429"/>
    <s v="ISHA.PARIKH"/>
    <n v="19"/>
    <s v="10-30"/>
  </r>
  <r>
    <d v="2015-02-11T00:00:00"/>
    <s v="Invoice"/>
    <s v="ADH0215PSI006437"/>
    <x v="0"/>
    <d v="2015-02-14T00:00:00"/>
    <s v="5/01-03-15"/>
    <s v="YJRDG8"/>
    <s v="D/C"/>
    <s v="TG"/>
    <s v="217 5858241074"/>
    <s v="VIDEAU LAURENT"/>
    <x v="6"/>
    <n v="2665"/>
    <n v="132"/>
    <n v="0"/>
    <n v="0"/>
    <n v="0"/>
    <n v="132"/>
    <n v="0"/>
    <n v="0"/>
    <n v="100"/>
    <n v="12"/>
    <n v="0"/>
    <n v="0"/>
    <n v="0"/>
    <n v="0"/>
    <n v="0"/>
    <n v="0"/>
    <x v="46"/>
    <m/>
    <n v="0"/>
    <n v="0"/>
    <n v="0"/>
    <m/>
    <m/>
    <m/>
    <m/>
    <m/>
    <s v="BRH103101"/>
    <s v="ADH"/>
    <s v="ICT004554"/>
    <s v="ISHA.PARIKH"/>
    <n v="3"/>
    <s v="3"/>
  </r>
  <r>
    <d v="2015-02-11T00:00:00"/>
    <s v="Invoice"/>
    <s v="ADH0215PSI007326"/>
    <x v="1"/>
    <d v="2015-02-27T00:00:00"/>
    <s v="27-02-15"/>
    <s v="ZG5HRH"/>
    <s v="H"/>
    <s v="9W"/>
    <s v="589 5858241073"/>
    <s v="BASU SOUMYAJYOTI"/>
    <x v="14"/>
    <n v="1245"/>
    <n v="2519"/>
    <n v="1750"/>
    <n v="50"/>
    <n v="308"/>
    <n v="151"/>
    <n v="260"/>
    <n v="0"/>
    <n v="100"/>
    <n v="12"/>
    <n v="0"/>
    <n v="0"/>
    <n v="0"/>
    <n v="0"/>
    <n v="0"/>
    <n v="0"/>
    <x v="47"/>
    <m/>
    <n v="0"/>
    <n v="0"/>
    <n v="0"/>
    <m/>
    <m/>
    <m/>
    <m/>
    <m/>
    <s v="BRH103101"/>
    <s v="ADH"/>
    <s v="ICT004554"/>
    <s v="ISHA.PARIKH"/>
    <n v="16"/>
    <s v="10-30"/>
  </r>
  <r>
    <d v="2015-02-11T00:00:00"/>
    <s v="Invoice"/>
    <s v="ADH0215PSI008976"/>
    <x v="0"/>
    <d v="2015-02-02T00:00:00"/>
    <s v="13-02-15"/>
    <s v="YRU4MZ"/>
    <s v="P"/>
    <s v="9W"/>
    <s v="589 5858241089"/>
    <s v="HENNEAU GEORGE"/>
    <x v="31"/>
    <n v="3000"/>
    <n v="5399"/>
    <n v="0"/>
    <n v="0"/>
    <n v="0"/>
    <n v="399"/>
    <n v="5000"/>
    <n v="0"/>
    <n v="100"/>
    <n v="12"/>
    <n v="0"/>
    <n v="0"/>
    <n v="0"/>
    <n v="0"/>
    <n v="0"/>
    <n v="0"/>
    <x v="48"/>
    <m/>
    <n v="0"/>
    <n v="0"/>
    <n v="0"/>
    <m/>
    <m/>
    <m/>
    <m/>
    <m/>
    <s v="BRH103101"/>
    <s v="ADH"/>
    <s v="ICT004554"/>
    <s v="ISHA.PARIKH"/>
    <e v="#NUM!"/>
    <e v="#NUM!"/>
  </r>
  <r>
    <d v="2015-02-11T00:00:00"/>
    <s v="Invoice"/>
    <s v="ADH0215PSI009200"/>
    <x v="0"/>
    <d v="2015-02-26T00:00:00"/>
    <s v="5/27-02-15"/>
    <s v="ZFRWM3"/>
    <s v="V/V"/>
    <s v="TG"/>
    <s v="217 5858241082"/>
    <s v="LELAIDIER AZELIE"/>
    <x v="32"/>
    <n v="17575"/>
    <n v="2307"/>
    <n v="0"/>
    <n v="0"/>
    <n v="616"/>
    <n v="869"/>
    <n v="822"/>
    <n v="0"/>
    <n v="400"/>
    <n v="49"/>
    <n v="0"/>
    <n v="0"/>
    <n v="0"/>
    <n v="0"/>
    <n v="0"/>
    <n v="0"/>
    <x v="49"/>
    <m/>
    <n v="0"/>
    <n v="0"/>
    <n v="0"/>
    <m/>
    <m/>
    <m/>
    <m/>
    <m/>
    <s v="BRH103101"/>
    <s v="ADH"/>
    <s v="ICT004554"/>
    <s v="ISHA.PARIKH"/>
    <n v="15"/>
    <s v="10-30"/>
  </r>
  <r>
    <d v="2015-02-11T00:00:00"/>
    <s v="Invoice"/>
    <s v="ADH0215PSI009201"/>
    <x v="0"/>
    <d v="2015-02-26T00:00:00"/>
    <s v="5/27-02-15"/>
    <s v="ZFRWM3"/>
    <s v="V/V"/>
    <s v="TG"/>
    <s v="217 5858241083"/>
    <s v="LELAIDIER LEO"/>
    <x v="32"/>
    <n v="17575"/>
    <n v="2307"/>
    <n v="0"/>
    <n v="0"/>
    <n v="616"/>
    <n v="869"/>
    <n v="822"/>
    <n v="0"/>
    <n v="400"/>
    <n v="49"/>
    <n v="0"/>
    <n v="0"/>
    <n v="0"/>
    <n v="0"/>
    <n v="0"/>
    <n v="0"/>
    <x v="49"/>
    <m/>
    <n v="0"/>
    <n v="0"/>
    <n v="0"/>
    <m/>
    <m/>
    <m/>
    <m/>
    <m/>
    <s v="BRH103101"/>
    <s v="ADH"/>
    <s v="ICT004554"/>
    <s v="ISHA.PARIKH"/>
    <n v="15"/>
    <s v="10-30"/>
  </r>
  <r>
    <d v="2015-02-11T00:00:00"/>
    <s v="Invoice"/>
    <s v="ADH0215PSI009202"/>
    <x v="0"/>
    <d v="2015-02-26T00:00:00"/>
    <s v="5/27-02-15"/>
    <s v="ZFRWM3"/>
    <s v="V/V"/>
    <s v="TG"/>
    <s v="217 5858241084"/>
    <s v="LELAIDIER GABIN"/>
    <x v="32"/>
    <n v="17575"/>
    <n v="2307"/>
    <n v="0"/>
    <n v="0"/>
    <n v="616"/>
    <n v="869"/>
    <n v="822"/>
    <n v="0"/>
    <n v="400"/>
    <n v="49"/>
    <n v="0"/>
    <n v="0"/>
    <n v="0"/>
    <n v="0"/>
    <n v="0"/>
    <n v="0"/>
    <x v="49"/>
    <m/>
    <n v="0"/>
    <n v="0"/>
    <n v="0"/>
    <m/>
    <m/>
    <m/>
    <m/>
    <m/>
    <s v="BRH103101"/>
    <s v="ADH"/>
    <s v="ICT004554"/>
    <s v="ISHA.PARIKH"/>
    <n v="15"/>
    <s v="10-30"/>
  </r>
  <r>
    <d v="2015-02-11T00:00:00"/>
    <s v="Invoice"/>
    <s v="ADH0215PSI009203"/>
    <x v="0"/>
    <d v="2015-02-26T00:00:00"/>
    <s v="5/27-02-15"/>
    <s v="ZFRWM3"/>
    <s v="V/V"/>
    <s v="TG"/>
    <s v="217 5858241085"/>
    <s v="LELAIDIER RAYMOND"/>
    <x v="32"/>
    <n v="20575"/>
    <n v="2456"/>
    <n v="0"/>
    <n v="0"/>
    <n v="616"/>
    <n v="1018"/>
    <n v="822"/>
    <n v="0"/>
    <n v="400"/>
    <n v="49"/>
    <n v="0"/>
    <n v="0"/>
    <n v="0"/>
    <n v="0"/>
    <n v="0"/>
    <n v="0"/>
    <x v="50"/>
    <m/>
    <n v="0"/>
    <n v="0"/>
    <n v="0"/>
    <m/>
    <m/>
    <m/>
    <m/>
    <m/>
    <s v="BRH103101"/>
    <s v="ADH"/>
    <s v="ICT004554"/>
    <s v="ISHA.PARIKH"/>
    <n v="15"/>
    <s v="10-30"/>
  </r>
  <r>
    <d v="2015-02-11T00:00:00"/>
    <s v="Invoice"/>
    <s v="ADH0215PSI009204"/>
    <x v="0"/>
    <d v="2015-02-26T00:00:00"/>
    <s v="5/27-02-15"/>
    <s v="ZFRWM3"/>
    <s v="V/V"/>
    <s v="TG"/>
    <s v="217 5858241086"/>
    <s v="MEAUX KAREN"/>
    <x v="32"/>
    <n v="20575"/>
    <n v="2456"/>
    <n v="0"/>
    <n v="0"/>
    <n v="616"/>
    <n v="1018"/>
    <n v="822"/>
    <n v="0"/>
    <n v="400"/>
    <n v="49"/>
    <n v="0"/>
    <n v="0"/>
    <n v="0"/>
    <n v="0"/>
    <n v="0"/>
    <n v="0"/>
    <x v="50"/>
    <m/>
    <n v="0"/>
    <n v="0"/>
    <n v="0"/>
    <m/>
    <m/>
    <m/>
    <m/>
    <m/>
    <s v="BRH103101"/>
    <s v="ADH"/>
    <s v="ICT004554"/>
    <s v="ISHA.PARIKH"/>
    <n v="15"/>
    <s v="10-30"/>
  </r>
  <r>
    <d v="2015-02-11T00:00:00"/>
    <s v="Invoice"/>
    <s v="ADH0215PSI009206"/>
    <x v="0"/>
    <d v="2015-03-07T00:00:00"/>
    <s v="5/07-03-15"/>
    <s v="ZFRWY7"/>
    <s v="O/O"/>
    <s v="9W"/>
    <s v="589 5858241075"/>
    <s v="LELAIDIER AZELIE"/>
    <x v="33"/>
    <n v="4500"/>
    <n v="9383"/>
    <n v="8555"/>
    <n v="0"/>
    <n v="0"/>
    <n v="0"/>
    <n v="828"/>
    <n v="0"/>
    <n v="400"/>
    <n v="49"/>
    <n v="0"/>
    <n v="0"/>
    <n v="0"/>
    <n v="0"/>
    <n v="0"/>
    <n v="0"/>
    <x v="51"/>
    <m/>
    <n v="0"/>
    <n v="0"/>
    <n v="0"/>
    <m/>
    <m/>
    <m/>
    <m/>
    <m/>
    <s v="BRH103101"/>
    <s v="ADH"/>
    <s v="ICT004554"/>
    <s v="ISHA.PARIKH"/>
    <n v="24"/>
    <s v="10-30"/>
  </r>
  <r>
    <d v="2015-02-11T00:00:00"/>
    <s v="Invoice"/>
    <s v="ADH0215PSI009207"/>
    <x v="0"/>
    <d v="2015-03-07T00:00:00"/>
    <s v="5/07-03-15"/>
    <s v="ZFRWY7"/>
    <s v="O/O"/>
    <s v="9W"/>
    <s v="589 5858241076"/>
    <s v="LELAIDIER LEO"/>
    <x v="33"/>
    <n v="4500"/>
    <n v="9383"/>
    <n v="8555"/>
    <n v="0"/>
    <n v="0"/>
    <n v="0"/>
    <n v="828"/>
    <n v="0"/>
    <n v="400"/>
    <n v="49"/>
    <n v="0"/>
    <n v="0"/>
    <n v="0"/>
    <n v="0"/>
    <n v="0"/>
    <n v="0"/>
    <x v="51"/>
    <m/>
    <n v="0"/>
    <n v="0"/>
    <n v="0"/>
    <m/>
    <m/>
    <m/>
    <m/>
    <m/>
    <s v="BRH103101"/>
    <s v="ADH"/>
    <s v="ICT004554"/>
    <s v="ISHA.PARIKH"/>
    <n v="24"/>
    <s v="10-30"/>
  </r>
  <r>
    <d v="2015-02-11T00:00:00"/>
    <s v="Invoice"/>
    <s v="ADH0215PSI009208"/>
    <x v="0"/>
    <d v="2015-03-07T00:00:00"/>
    <s v="5/07-03-15"/>
    <s v="ZFRWY7"/>
    <s v="O/O"/>
    <s v="9W"/>
    <s v="589 5858241077"/>
    <s v="LELAIDIER GABIN"/>
    <x v="33"/>
    <n v="4500"/>
    <n v="9383"/>
    <n v="8555"/>
    <n v="0"/>
    <n v="0"/>
    <n v="0"/>
    <n v="828"/>
    <n v="0"/>
    <n v="400"/>
    <n v="49"/>
    <n v="0"/>
    <n v="0"/>
    <n v="0"/>
    <n v="0"/>
    <n v="0"/>
    <n v="0"/>
    <x v="51"/>
    <m/>
    <n v="0"/>
    <n v="0"/>
    <n v="0"/>
    <m/>
    <m/>
    <m/>
    <m/>
    <m/>
    <s v="BRH103101"/>
    <s v="ADH"/>
    <s v="ICT004554"/>
    <s v="ISHA.PARIKH"/>
    <n v="24"/>
    <s v="10-30"/>
  </r>
  <r>
    <d v="2015-02-11T00:00:00"/>
    <s v="Invoice"/>
    <s v="ADH0215PSI009209"/>
    <x v="0"/>
    <d v="2015-03-07T00:00:00"/>
    <s v="5/07-03-15"/>
    <s v="ZFRWY7"/>
    <s v="O/O"/>
    <s v="9W"/>
    <s v="589 5858241078"/>
    <s v="LELAIDIER RAYMOND"/>
    <x v="33"/>
    <n v="5995"/>
    <n v="10210"/>
    <n v="8555"/>
    <n v="0"/>
    <n v="0"/>
    <n v="0"/>
    <n v="1655"/>
    <n v="0"/>
    <n v="400"/>
    <n v="49"/>
    <n v="0"/>
    <n v="0"/>
    <n v="0"/>
    <n v="0"/>
    <n v="0"/>
    <n v="0"/>
    <x v="52"/>
    <m/>
    <n v="0"/>
    <n v="0"/>
    <n v="0"/>
    <m/>
    <m/>
    <m/>
    <m/>
    <m/>
    <s v="BRH103101"/>
    <s v="ADH"/>
    <s v="ICT004554"/>
    <s v="ISHA.PARIKH"/>
    <n v="24"/>
    <s v="10-30"/>
  </r>
  <r>
    <d v="2015-02-11T00:00:00"/>
    <s v="Invoice"/>
    <s v="ADH0215PSI009210"/>
    <x v="0"/>
    <d v="2015-03-07T00:00:00"/>
    <s v="5/07-03-15"/>
    <s v="ZFRWY7"/>
    <s v="O/O"/>
    <s v="9W"/>
    <s v="589 5858241079"/>
    <s v="MEAUX KAREN"/>
    <x v="33"/>
    <n v="5995"/>
    <n v="10210"/>
    <n v="8555"/>
    <n v="0"/>
    <n v="0"/>
    <n v="0"/>
    <n v="1655"/>
    <n v="0"/>
    <n v="400"/>
    <n v="49"/>
    <n v="0"/>
    <n v="0"/>
    <n v="0"/>
    <n v="0"/>
    <n v="0"/>
    <n v="0"/>
    <x v="52"/>
    <m/>
    <n v="0"/>
    <n v="0"/>
    <n v="0"/>
    <m/>
    <m/>
    <m/>
    <m/>
    <m/>
    <s v="BRH103101"/>
    <s v="ADH"/>
    <s v="ICT004554"/>
    <s v="ISHA.PARIKH"/>
    <n v="24"/>
    <s v="10-30"/>
  </r>
  <r>
    <d v="2015-02-11T00:00:00"/>
    <s v="Invoice"/>
    <s v="ADH0215PSI009253"/>
    <x v="1"/>
    <d v="2015-02-28T00:00:00"/>
    <s v="28/02/15"/>
    <s v="1GFRJV"/>
    <s v="GOSMART"/>
    <s v="G8S"/>
    <s v="G8S 11D804V-1"/>
    <s v="SOUMYAJYOTI BASU"/>
    <x v="30"/>
    <n v="9463"/>
    <n v="2635"/>
    <n v="1697"/>
    <n v="50"/>
    <n v="0"/>
    <n v="554"/>
    <n v="334"/>
    <n v="0"/>
    <n v="100"/>
    <n v="12"/>
    <n v="0"/>
    <n v="0"/>
    <n v="0"/>
    <n v="0"/>
    <n v="0"/>
    <n v="0"/>
    <x v="53"/>
    <m/>
    <n v="0"/>
    <n v="0"/>
    <n v="0"/>
    <m/>
    <m/>
    <m/>
    <m/>
    <m/>
    <s v="BRH103101"/>
    <s v="ADH"/>
    <s v="ICT000429"/>
    <s v="ISHA.PARIKH"/>
    <n v="17"/>
    <s v="10-30"/>
  </r>
  <r>
    <d v="2015-02-11T00:00:00"/>
    <s v="Invoice"/>
    <s v="ADH0215PSI009255"/>
    <x v="1"/>
    <d v="2015-03-01T00:00:00"/>
    <s v="01/03/15"/>
    <s v="W67B4B"/>
    <s v="GOSMART"/>
    <s v="G8S"/>
    <s v="G8S 11D885V-1"/>
    <s v="SOUMYAJYOTI BASU"/>
    <x v="19"/>
    <n v="10646"/>
    <n v="3241"/>
    <n v="2314"/>
    <n v="50"/>
    <n v="0"/>
    <n v="644"/>
    <n v="233"/>
    <n v="0"/>
    <n v="100"/>
    <n v="12"/>
    <n v="0"/>
    <n v="0"/>
    <n v="0"/>
    <n v="0"/>
    <n v="0"/>
    <n v="0"/>
    <x v="54"/>
    <m/>
    <n v="0"/>
    <n v="0"/>
    <n v="0"/>
    <m/>
    <m/>
    <m/>
    <m/>
    <m/>
    <s v="BRH103101"/>
    <s v="ADH"/>
    <s v="ICT000429"/>
    <s v="ISHA.PARIKH"/>
    <n v="18"/>
    <s v="10-30"/>
  </r>
  <r>
    <d v="2015-02-12T00:00:00"/>
    <s v="Invoice"/>
    <s v="ADH0215PSI009294"/>
    <x v="0"/>
    <d v="2015-02-28T00:00:00"/>
    <s v="5/01-03-15"/>
    <s v="ZFRMGI"/>
    <s v="Q/V"/>
    <s v="9W"/>
    <s v="589 5858241090"/>
    <s v="RAISON GWENAEL"/>
    <x v="34"/>
    <n v="9685"/>
    <n v="11310"/>
    <n v="7494"/>
    <n v="50"/>
    <n v="616"/>
    <n v="852"/>
    <n v="2298"/>
    <n v="0"/>
    <n v="400"/>
    <n v="49"/>
    <n v="0"/>
    <n v="0"/>
    <n v="0"/>
    <n v="0"/>
    <n v="0"/>
    <n v="0"/>
    <x v="55"/>
    <m/>
    <n v="0"/>
    <n v="0"/>
    <n v="0"/>
    <m/>
    <m/>
    <m/>
    <m/>
    <m/>
    <s v="BRH103101"/>
    <s v="ADH"/>
    <s v="ICT004554"/>
    <s v="ISHA.PARIKH"/>
    <n v="16"/>
    <s v="10-30"/>
  </r>
  <r>
    <d v="2015-02-12T00:00:00"/>
    <s v="Invoice"/>
    <s v="ADH0215PSI009307"/>
    <x v="1"/>
    <d v="2015-02-17T00:00:00"/>
    <s v="17-02-15"/>
    <s v="ZJXY2I"/>
    <s v="Q"/>
    <s v="9W"/>
    <s v="589 5858241091"/>
    <s v="LE PEN GWENAEL"/>
    <x v="13"/>
    <n v="6300"/>
    <n v="1788"/>
    <n v="900"/>
    <n v="0"/>
    <n v="385"/>
    <n v="356"/>
    <n v="147"/>
    <n v="0"/>
    <n v="100"/>
    <n v="12"/>
    <n v="0"/>
    <n v="0"/>
    <n v="0"/>
    <n v="0"/>
    <n v="0"/>
    <n v="0"/>
    <x v="56"/>
    <m/>
    <n v="0"/>
    <n v="0"/>
    <n v="0"/>
    <m/>
    <m/>
    <m/>
    <m/>
    <m/>
    <s v="BRH103101"/>
    <s v="ADH"/>
    <s v="ICT004554"/>
    <s v="ISHA.PARIKH"/>
    <n v="5"/>
    <s v="4-6"/>
  </r>
  <r>
    <d v="2015-02-13T00:00:00"/>
    <s v="Invoice"/>
    <s v="ADH0215PSI009725"/>
    <x v="1"/>
    <d v="2015-02-18T00:00:00"/>
    <s v="18-02-15"/>
    <s v="ZK5P9O"/>
    <s v="E"/>
    <s v="AI"/>
    <s v="098 5858241092"/>
    <s v="JEAN LAURENT"/>
    <x v="8"/>
    <n v="600"/>
    <n v="2540"/>
    <n v="1850"/>
    <n v="0"/>
    <n v="308"/>
    <n v="122"/>
    <n v="260"/>
    <n v="0"/>
    <n v="100"/>
    <n v="12"/>
    <n v="0"/>
    <n v="0"/>
    <n v="0"/>
    <n v="0"/>
    <n v="0"/>
    <n v="0"/>
    <x v="57"/>
    <m/>
    <n v="0"/>
    <n v="0"/>
    <n v="0"/>
    <m/>
    <m/>
    <m/>
    <m/>
    <m/>
    <s v="BRH103101"/>
    <s v="ADH"/>
    <s v="ICT004554"/>
    <s v="ISHA.PARIKH"/>
    <n v="5"/>
    <s v="4-6"/>
  </r>
  <r>
    <d v="2015-02-13T00:00:00"/>
    <s v="Invoice"/>
    <s v="ADH0215PSI009726"/>
    <x v="1"/>
    <d v="2015-02-18T00:00:00"/>
    <s v="18-02-15"/>
    <s v="ZK5P9O"/>
    <s v="E"/>
    <s v="AI"/>
    <s v="098 5858241093"/>
    <s v="GAUCHER DAMIEN"/>
    <x v="8"/>
    <n v="600"/>
    <n v="2540"/>
    <n v="1850"/>
    <n v="0"/>
    <n v="308"/>
    <n v="122"/>
    <n v="260"/>
    <n v="0"/>
    <n v="100"/>
    <n v="12"/>
    <n v="0"/>
    <n v="0"/>
    <n v="0"/>
    <n v="0"/>
    <n v="0"/>
    <n v="0"/>
    <x v="57"/>
    <m/>
    <n v="0"/>
    <n v="0"/>
    <n v="0"/>
    <m/>
    <m/>
    <m/>
    <m/>
    <m/>
    <s v="BRH103101"/>
    <s v="ADH"/>
    <s v="ICT004554"/>
    <s v="ISHA.PARIKH"/>
    <n v="5"/>
    <s v="4-6"/>
  </r>
  <r>
    <d v="2015-02-13T00:00:00"/>
    <s v="Invoice"/>
    <s v="ADH0215PSI009727"/>
    <x v="1"/>
    <d v="2015-02-18T00:00:00"/>
    <s v="18-02-15"/>
    <s v="ZK5P9O"/>
    <s v="E"/>
    <s v="AI"/>
    <s v="098 5858241094"/>
    <s v="GILBERT CHRISTOPHE"/>
    <x v="8"/>
    <n v="600"/>
    <n v="2540"/>
    <n v="1850"/>
    <n v="0"/>
    <n v="308"/>
    <n v="122"/>
    <n v="260"/>
    <n v="0"/>
    <n v="100"/>
    <n v="12"/>
    <n v="0"/>
    <n v="0"/>
    <n v="0"/>
    <n v="0"/>
    <n v="0"/>
    <n v="0"/>
    <x v="57"/>
    <m/>
    <n v="0"/>
    <n v="0"/>
    <n v="0"/>
    <m/>
    <m/>
    <m/>
    <m/>
    <m/>
    <s v="BRH103101"/>
    <s v="ADH"/>
    <s v="ICT004554"/>
    <s v="ISHA.PARIKH"/>
    <n v="5"/>
    <s v="4-6"/>
  </r>
  <r>
    <d v="2015-02-13T00:00:00"/>
    <s v="Invoice"/>
    <s v="ADH0215PSI009728"/>
    <x v="1"/>
    <d v="2015-02-20T00:00:00"/>
    <s v="20-02-15"/>
    <s v="ZK5QVU"/>
    <s v="U"/>
    <s v="AI"/>
    <s v="098 5858241095"/>
    <s v="JEAN LAURENT"/>
    <x v="5"/>
    <n v="3350"/>
    <n v="2340"/>
    <n v="1850"/>
    <n v="0"/>
    <n v="0"/>
    <n v="257"/>
    <n v="233"/>
    <n v="0"/>
    <n v="100"/>
    <n v="12"/>
    <n v="0"/>
    <n v="0"/>
    <n v="0"/>
    <n v="0"/>
    <n v="0"/>
    <n v="0"/>
    <x v="58"/>
    <m/>
    <n v="0"/>
    <n v="0"/>
    <n v="0"/>
    <m/>
    <m/>
    <m/>
    <m/>
    <m/>
    <s v="BRH103101"/>
    <s v="ADH"/>
    <s v="ICT004554"/>
    <s v="ISHA.PARIKH"/>
    <n v="7"/>
    <s v="7-10"/>
  </r>
  <r>
    <d v="2015-02-13T00:00:00"/>
    <s v="Invoice"/>
    <s v="ADH0215PSI009729"/>
    <x v="1"/>
    <d v="2015-02-20T00:00:00"/>
    <s v="20-02-15"/>
    <s v="ZK5QVU"/>
    <s v="U"/>
    <s v="AI"/>
    <s v="098 5858241096"/>
    <s v="GILBERT CHRISTOPHE"/>
    <x v="5"/>
    <n v="3350"/>
    <n v="2340"/>
    <n v="1850"/>
    <n v="0"/>
    <n v="0"/>
    <n v="257"/>
    <n v="233"/>
    <n v="0"/>
    <n v="100"/>
    <n v="12"/>
    <n v="0"/>
    <n v="0"/>
    <n v="0"/>
    <n v="0"/>
    <n v="0"/>
    <n v="0"/>
    <x v="58"/>
    <m/>
    <n v="0"/>
    <n v="0"/>
    <n v="0"/>
    <m/>
    <m/>
    <m/>
    <m/>
    <m/>
    <s v="BRH103101"/>
    <s v="ADH"/>
    <s v="ICT004554"/>
    <s v="ISHA.PARIKH"/>
    <n v="7"/>
    <s v="7-10"/>
  </r>
  <r>
    <d v="2015-02-13T00:00:00"/>
    <s v="Invoice"/>
    <s v="ADH0215PSI010130"/>
    <x v="1"/>
    <d v="2015-02-19T00:00:00"/>
    <s v="19-02-15"/>
    <s v="ZLJCNG"/>
    <s v="E"/>
    <s v="UK"/>
    <s v="228 8923242845"/>
    <s v="DELTOMBE AYMERIC"/>
    <x v="10"/>
    <n v="3520"/>
    <n v="1038"/>
    <n v="0"/>
    <n v="50"/>
    <n v="551"/>
    <n v="177"/>
    <n v="260"/>
    <n v="0"/>
    <n v="100"/>
    <n v="12"/>
    <n v="0"/>
    <n v="0"/>
    <n v="0"/>
    <n v="0"/>
    <n v="0"/>
    <n v="0"/>
    <x v="59"/>
    <m/>
    <n v="0"/>
    <n v="0"/>
    <n v="0"/>
    <m/>
    <m/>
    <m/>
    <m/>
    <m/>
    <s v="BRH103101"/>
    <s v="ADH"/>
    <s v="ICT000429"/>
    <s v="DEEPA.DASAN"/>
    <n v="6"/>
    <s v="4-6"/>
  </r>
  <r>
    <d v="2015-02-13T00:00:00"/>
    <s v="Invoice"/>
    <s v="ADH0215PSI010162"/>
    <x v="1"/>
    <d v="2015-02-25T00:00:00"/>
    <s v="25-02-15"/>
    <s v="ZKMRLN"/>
    <s v="H"/>
    <s v="9W"/>
    <s v="589 8923253792"/>
    <s v="BASU SOUMYAJYOTI"/>
    <x v="35"/>
    <n v="2375"/>
    <n v="3489"/>
    <n v="2450"/>
    <n v="0"/>
    <n v="653"/>
    <n v="239"/>
    <n v="147"/>
    <n v="0"/>
    <n v="100"/>
    <n v="12"/>
    <n v="0"/>
    <n v="0"/>
    <n v="0"/>
    <n v="0"/>
    <n v="0"/>
    <n v="0"/>
    <x v="60"/>
    <m/>
    <n v="0"/>
    <n v="0"/>
    <n v="0"/>
    <m/>
    <m/>
    <m/>
    <m/>
    <m/>
    <s v="BRH103101"/>
    <s v="ADH"/>
    <s v="ICT000429"/>
    <s v="SAGAR.PITTALA"/>
    <n v="12"/>
    <s v="10-30"/>
  </r>
  <r>
    <d v="2015-02-13T00:00:00"/>
    <s v="Invoice"/>
    <s v="ADH0215PSI010163"/>
    <x v="1"/>
    <d v="2015-02-25T00:00:00"/>
    <s v="26-02-15"/>
    <s v="ZKMRLN"/>
    <s v="V"/>
    <s v="9W"/>
    <s v="589 8923253793"/>
    <s v="BASU SOUMYAJYOTI"/>
    <x v="10"/>
    <n v="1395"/>
    <n v="2769"/>
    <n v="1750"/>
    <n v="50"/>
    <n v="551"/>
    <n v="158"/>
    <n v="260"/>
    <n v="0"/>
    <n v="100"/>
    <n v="12"/>
    <n v="0"/>
    <n v="0"/>
    <n v="0"/>
    <n v="0"/>
    <n v="0"/>
    <n v="0"/>
    <x v="61"/>
    <m/>
    <n v="0"/>
    <n v="0"/>
    <n v="0"/>
    <m/>
    <m/>
    <m/>
    <m/>
    <m/>
    <s v="BRH103101"/>
    <s v="ADH"/>
    <s v="ICT000429"/>
    <s v="SAGAR.PITTALA"/>
    <n v="12"/>
    <s v="10-30"/>
  </r>
  <r>
    <d v="2015-02-13T00:00:00"/>
    <s v="Invoice"/>
    <s v="ADH0215PSI010164"/>
    <x v="1"/>
    <d v="2015-02-25T00:00:00"/>
    <s v="28-02-15"/>
    <s v="ZKMRLN"/>
    <s v="H"/>
    <s v="9W"/>
    <s v="589 8923253794"/>
    <s v="BASU SOUMYAJYOTI"/>
    <x v="14"/>
    <n v="1245"/>
    <n v="2519"/>
    <n v="1750"/>
    <n v="50"/>
    <n v="308"/>
    <n v="151"/>
    <n v="260"/>
    <n v="0"/>
    <n v="100"/>
    <n v="12"/>
    <n v="0"/>
    <n v="0"/>
    <n v="0"/>
    <n v="0"/>
    <n v="0"/>
    <n v="0"/>
    <x v="47"/>
    <m/>
    <n v="0"/>
    <n v="0"/>
    <n v="0"/>
    <m/>
    <m/>
    <m/>
    <m/>
    <m/>
    <s v="BRH103101"/>
    <s v="ADH"/>
    <s v="ICT000429"/>
    <s v="SAGAR.PITTALA"/>
    <n v="12"/>
    <s v="10-30"/>
  </r>
  <r>
    <d v="2015-02-13T00:00:00"/>
    <s v="Invoice"/>
    <s v="ADH0215PSI010165"/>
    <x v="1"/>
    <d v="2015-02-25T00:00:00"/>
    <s v="01-03-15"/>
    <s v="ZKMRLN"/>
    <s v="L"/>
    <s v="9W"/>
    <s v="589 8923253795"/>
    <s v="BASU SOUMYAJYOTI"/>
    <x v="30"/>
    <n v="11770"/>
    <n v="3487"/>
    <n v="2450"/>
    <n v="0"/>
    <n v="187"/>
    <n v="703"/>
    <n v="147"/>
    <n v="0"/>
    <n v="100"/>
    <n v="12"/>
    <n v="0"/>
    <n v="0"/>
    <n v="0"/>
    <n v="0"/>
    <n v="0"/>
    <n v="0"/>
    <x v="62"/>
    <m/>
    <n v="0"/>
    <n v="0"/>
    <n v="0"/>
    <m/>
    <m/>
    <m/>
    <m/>
    <m/>
    <s v="BRH103101"/>
    <s v="ADH"/>
    <s v="ICT000429"/>
    <s v="SAGAR.PITTALA"/>
    <n v="12"/>
    <s v="10-30"/>
  </r>
  <r>
    <d v="2015-02-13T00:00:00"/>
    <s v="Invoice"/>
    <s v="ADH0215PSI010166"/>
    <x v="1"/>
    <d v="2015-02-25T00:00:00"/>
    <s v="02-03-15"/>
    <s v="ZKMRLN"/>
    <s v="N"/>
    <s v="9W"/>
    <s v="589 8923253796"/>
    <s v="BASU SOUMYAJYOTI"/>
    <x v="36"/>
    <n v="13070"/>
    <n v="2769"/>
    <n v="1750"/>
    <n v="50"/>
    <n v="0"/>
    <n v="736"/>
    <n v="233"/>
    <n v="0"/>
    <n v="100"/>
    <n v="12"/>
    <n v="0"/>
    <n v="0"/>
    <n v="0"/>
    <n v="0"/>
    <n v="0"/>
    <n v="0"/>
    <x v="63"/>
    <m/>
    <n v="0"/>
    <n v="0"/>
    <n v="0"/>
    <m/>
    <m/>
    <m/>
    <m/>
    <m/>
    <s v="BRH103101"/>
    <s v="ADH"/>
    <s v="ICT000429"/>
    <s v="SAGAR.PITTALA"/>
    <n v="12"/>
    <s v="10-30"/>
  </r>
  <r>
    <d v="2015-02-13T00:00:00"/>
    <s v="Invoice"/>
    <s v="ADH0215PSI010167"/>
    <x v="1"/>
    <d v="2015-02-23T00:00:00"/>
    <s v="23-02-15"/>
    <s v="ZLZD6J"/>
    <s v="P"/>
    <s v="9W"/>
    <s v="589 8923253777"/>
    <s v="BUISSON BERNARD"/>
    <x v="17"/>
    <n v="23565"/>
    <n v="3336"/>
    <n v="1750"/>
    <n v="0"/>
    <n v="187"/>
    <n v="1252"/>
    <n v="147"/>
    <n v="0"/>
    <n v="100"/>
    <n v="12"/>
    <n v="0"/>
    <n v="0"/>
    <n v="0"/>
    <n v="0"/>
    <n v="0"/>
    <n v="0"/>
    <x v="64"/>
    <m/>
    <n v="0"/>
    <n v="0"/>
    <n v="0"/>
    <m/>
    <m/>
    <m/>
    <m/>
    <m/>
    <s v="BRH103101"/>
    <s v="ADH"/>
    <s v="ICT000429"/>
    <s v="SAGAR.PITTALA"/>
    <n v="10"/>
    <s v="7-10"/>
  </r>
  <r>
    <d v="2015-02-13T00:00:00"/>
    <s v="Invoice"/>
    <s v="ADH0215PSI010287"/>
    <x v="1"/>
    <d v="2015-02-20T00:00:00"/>
    <s v="20/02/15"/>
    <s v="EJA7V7"/>
    <s v="GOSMART"/>
    <s v="G8S"/>
    <s v="G8S 13E626D-1"/>
    <s v="XAVIER ANTONY"/>
    <x v="5"/>
    <n v="4012"/>
    <n v="1132"/>
    <n v="617"/>
    <n v="50"/>
    <n v="0"/>
    <n v="232"/>
    <n v="233"/>
    <n v="0"/>
    <n v="100"/>
    <n v="12"/>
    <n v="0"/>
    <n v="0"/>
    <n v="0"/>
    <n v="0"/>
    <n v="0"/>
    <n v="0"/>
    <x v="65"/>
    <m/>
    <n v="0"/>
    <n v="0"/>
    <n v="0"/>
    <m/>
    <m/>
    <m/>
    <m/>
    <m/>
    <s v="BRH103101"/>
    <s v="ADH"/>
    <s v="ICT000429"/>
    <s v="ISHA.PARIKH"/>
    <n v="7"/>
    <s v="7-10"/>
  </r>
  <r>
    <d v="2015-02-13T00:00:00"/>
    <s v="Invoice"/>
    <s v="ADH0215PSI010275"/>
    <x v="1"/>
    <d v="2015-02-18T00:00:00"/>
    <s v="18/02/15"/>
    <s v="T9Q5VG"/>
    <s v="A"/>
    <s v="SGS"/>
    <s v="SGS 13E374E-1"/>
    <s v="AYMERIC DELTOMBE"/>
    <x v="28"/>
    <n v="3466"/>
    <n v="1367"/>
    <n v="0"/>
    <n v="50"/>
    <n v="0"/>
    <n v="179"/>
    <n v="1138"/>
    <n v="0"/>
    <n v="100"/>
    <n v="12"/>
    <n v="0"/>
    <n v="0"/>
    <n v="0"/>
    <n v="0"/>
    <n v="0"/>
    <n v="0"/>
    <x v="66"/>
    <m/>
    <n v="0"/>
    <n v="0"/>
    <n v="0"/>
    <m/>
    <m/>
    <m/>
    <m/>
    <m/>
    <s v="BRH103101"/>
    <s v="ADH"/>
    <s v="ICT000429"/>
    <s v="DEEPA.DASAN"/>
    <n v="5"/>
    <s v="4-6"/>
  </r>
  <r>
    <d v="2015-02-13T00:00:00"/>
    <s v="Invoice"/>
    <s v="ADH0215PSI012088"/>
    <x v="1"/>
    <d v="2015-02-18T00:00:00"/>
    <s v="/02/2015"/>
    <s v="R72YYP"/>
    <m/>
    <s v="6E"/>
    <s v="6E R72YYP"/>
    <s v="ANTONY XAVIER"/>
    <x v="8"/>
    <n v="2385"/>
    <n v="936"/>
    <n v="0"/>
    <n v="0"/>
    <n v="0"/>
    <n v="0"/>
    <n v="936"/>
    <n v="0"/>
    <n v="100"/>
    <n v="12"/>
    <n v="0"/>
    <n v="0"/>
    <n v="0"/>
    <n v="0"/>
    <n v="0"/>
    <n v="0"/>
    <x v="67"/>
    <m/>
    <n v="0"/>
    <n v="0"/>
    <n v="0"/>
    <m/>
    <m/>
    <m/>
    <m/>
    <m/>
    <s v="BRH103101"/>
    <s v="ADH"/>
    <s v="ICT004554"/>
    <s v="ISHA.PARIKH"/>
    <n v="5"/>
    <s v="4-6"/>
  </r>
  <r>
    <d v="2015-02-16T00:00:00"/>
    <s v="Invoice"/>
    <s v="ADH0215PSI012089"/>
    <x v="1"/>
    <d v="2015-02-19T00:00:00"/>
    <s v="19-02-15"/>
    <s v="ZOB9FV"/>
    <s v="Q"/>
    <s v="9W"/>
    <s v="589 8923319144"/>
    <s v="LOKHANDE KISHOR"/>
    <x v="15"/>
    <n v="6320"/>
    <n v="1563"/>
    <n v="600"/>
    <n v="50"/>
    <n v="308"/>
    <n v="345"/>
    <n v="260"/>
    <n v="0"/>
    <n v="100"/>
    <n v="12"/>
    <n v="0"/>
    <n v="0"/>
    <n v="0"/>
    <n v="0"/>
    <n v="0"/>
    <n v="0"/>
    <x v="68"/>
    <m/>
    <n v="0"/>
    <n v="0"/>
    <n v="0"/>
    <m/>
    <m/>
    <m/>
    <m/>
    <m/>
    <s v="BRH103101"/>
    <s v="ADH"/>
    <s v="ICT000429"/>
    <s v="DEEPA.DASAN"/>
    <n v="3"/>
    <s v="3"/>
  </r>
  <r>
    <d v="2015-02-16T00:00:00"/>
    <s v="Invoice"/>
    <s v="ADH0215PSI012090"/>
    <x v="1"/>
    <d v="2015-02-19T00:00:00"/>
    <s v="20-02-15"/>
    <s v="ZOB9FV"/>
    <s v="Q"/>
    <s v="9W"/>
    <s v="589 8923319145"/>
    <s v="LOKHANDE KISHOR"/>
    <x v="16"/>
    <n v="6320"/>
    <n v="1142"/>
    <n v="600"/>
    <n v="50"/>
    <n v="0"/>
    <n v="345"/>
    <n v="147"/>
    <n v="0"/>
    <n v="100"/>
    <n v="12"/>
    <n v="0"/>
    <n v="0"/>
    <n v="0"/>
    <n v="0"/>
    <n v="0"/>
    <n v="0"/>
    <x v="69"/>
    <m/>
    <n v="0"/>
    <n v="0"/>
    <n v="0"/>
    <m/>
    <m/>
    <m/>
    <m/>
    <m/>
    <s v="BRH103101"/>
    <s v="ADH"/>
    <s v="ICT000429"/>
    <s v="DEEPA.DASAN"/>
    <n v="3"/>
    <s v="3"/>
  </r>
  <r>
    <d v="2015-02-16T00:00:00"/>
    <s v="Invoice"/>
    <s v="ADH0215PSI013011"/>
    <x v="0"/>
    <d v="2015-03-12T00:00:00"/>
    <s v="//15-03-15"/>
    <s v="ZODCF7"/>
    <s v="I//J/J//D"/>
    <s v="AF"/>
    <s v="057 8923319243-44"/>
    <s v="BUISSON BERNARD"/>
    <x v="37"/>
    <n v="181595"/>
    <n v="39980"/>
    <n v="0"/>
    <n v="16906"/>
    <n v="616"/>
    <n v="9814"/>
    <n v="12644"/>
    <n v="0"/>
    <n v="400"/>
    <n v="49"/>
    <n v="0"/>
    <n v="0"/>
    <n v="0"/>
    <n v="0"/>
    <n v="0"/>
    <n v="0"/>
    <x v="70"/>
    <m/>
    <n v="0"/>
    <n v="0"/>
    <n v="0"/>
    <m/>
    <m/>
    <m/>
    <m/>
    <m/>
    <s v="BRH103101"/>
    <s v="ADH"/>
    <s v="ICT000429"/>
    <s v="JAVED.S"/>
    <n v="24"/>
    <s v="10-30"/>
  </r>
  <r>
    <d v="2015-02-16T00:00:00"/>
    <s v="Invoice"/>
    <s v="ADH0215PSI013050"/>
    <x v="0"/>
    <d v="2015-03-16T00:00:00"/>
    <s v="5/20-03-15"/>
    <s v="ZOWZ53"/>
    <s v="A/V"/>
    <s v="AF"/>
    <s v="057 8923352718"/>
    <s v="IZAMBERT CORENTIN"/>
    <x v="7"/>
    <n v="39885"/>
    <n v="27643"/>
    <n v="0"/>
    <n v="19464"/>
    <n v="616"/>
    <n v="2935"/>
    <n v="4628"/>
    <n v="0"/>
    <n v="400"/>
    <n v="49"/>
    <n v="0"/>
    <n v="0"/>
    <n v="0"/>
    <n v="0"/>
    <n v="0"/>
    <n v="0"/>
    <x v="71"/>
    <m/>
    <n v="0"/>
    <n v="0"/>
    <n v="0"/>
    <m/>
    <m/>
    <m/>
    <m/>
    <m/>
    <s v="BRH103101"/>
    <s v="ADH"/>
    <s v="ICT000429"/>
    <s v="JAVED.S"/>
    <n v="28"/>
    <s v="10-30"/>
  </r>
  <r>
    <d v="2015-02-17T00:00:00"/>
    <s v="Invoice"/>
    <s v="ADH0215PSI013650"/>
    <x v="1"/>
    <d v="2015-02-20T00:00:00"/>
    <s v="20-02-15"/>
    <s v="ZQV69C"/>
    <s v="Q"/>
    <s v="9W"/>
    <s v="589 8923408942"/>
    <s v="BASU SOUMYAJYOTI"/>
    <x v="14"/>
    <n v="4135"/>
    <n v="2662"/>
    <n v="1750"/>
    <n v="50"/>
    <n v="308"/>
    <n v="294"/>
    <n v="260"/>
    <n v="0"/>
    <n v="100"/>
    <n v="12"/>
    <n v="0"/>
    <n v="0"/>
    <n v="0"/>
    <n v="0"/>
    <n v="0"/>
    <n v="0"/>
    <x v="72"/>
    <m/>
    <n v="0"/>
    <n v="0"/>
    <n v="0"/>
    <m/>
    <m/>
    <m/>
    <m/>
    <m/>
    <s v="BRH103101"/>
    <s v="ADH"/>
    <s v="ICT000429"/>
    <s v="JAVED.S"/>
    <n v="3"/>
    <s v="3"/>
  </r>
  <r>
    <d v="2015-02-17T00:00:00"/>
    <s v="Invoice"/>
    <s v="ADH0215PSI013651"/>
    <x v="1"/>
    <d v="2015-02-20T00:00:00"/>
    <s v="20-02-15"/>
    <s v="ZQV69C"/>
    <s v="L"/>
    <s v="9W"/>
    <s v="589 8923408943"/>
    <s v="BASU SOUMYAJYOTI"/>
    <x v="17"/>
    <n v="11770"/>
    <n v="2753"/>
    <n v="1750"/>
    <n v="0"/>
    <n v="187"/>
    <n v="669"/>
    <n v="147"/>
    <n v="0"/>
    <n v="100"/>
    <n v="12"/>
    <n v="0"/>
    <n v="0"/>
    <n v="0"/>
    <n v="0"/>
    <n v="0"/>
    <n v="0"/>
    <x v="73"/>
    <m/>
    <n v="0"/>
    <n v="0"/>
    <n v="0"/>
    <m/>
    <m/>
    <m/>
    <m/>
    <m/>
    <s v="BRH103101"/>
    <s v="ADH"/>
    <s v="ICT000429"/>
    <s v="JAVED.S"/>
    <n v="3"/>
    <s v="3"/>
  </r>
  <r>
    <d v="2015-02-18T00:00:00"/>
    <s v="Invoice"/>
    <s v="ADH0215PSI015400"/>
    <x v="1"/>
    <d v="2015-02-28T00:00:00"/>
    <s v="28-02-15"/>
    <s v="ZSS8ZI"/>
    <s v="P"/>
    <s v="9W"/>
    <s v="589 5858241097"/>
    <s v="BUISSON BERNARD"/>
    <x v="14"/>
    <n v="13475"/>
    <n v="3124"/>
    <n v="1750"/>
    <n v="50"/>
    <n v="308"/>
    <n v="756"/>
    <n v="260"/>
    <n v="0"/>
    <n v="100"/>
    <n v="12"/>
    <n v="0"/>
    <n v="0"/>
    <n v="0"/>
    <n v="0"/>
    <n v="0"/>
    <n v="0"/>
    <x v="74"/>
    <m/>
    <n v="0"/>
    <n v="0"/>
    <n v="0"/>
    <m/>
    <m/>
    <m/>
    <m/>
    <m/>
    <s v="BRH103101"/>
    <s v="ADH"/>
    <s v="ICT004554"/>
    <s v="ISHA.PARIKH"/>
    <n v="10"/>
    <s v="7-10"/>
  </r>
  <r>
    <d v="2015-02-18T00:00:00"/>
    <s v="Invoice"/>
    <s v="ADH0215PSI015401"/>
    <x v="1"/>
    <d v="2015-03-01T00:00:00"/>
    <s v="01-03-15"/>
    <s v="ZSS88G"/>
    <s v="P"/>
    <s v="9W"/>
    <s v="589 5858241098"/>
    <s v="BUISSON BERNARD"/>
    <x v="30"/>
    <n v="20230"/>
    <n v="3906"/>
    <n v="2450"/>
    <n v="0"/>
    <n v="187"/>
    <n v="1122"/>
    <n v="147"/>
    <n v="0"/>
    <n v="100"/>
    <n v="12"/>
    <n v="0"/>
    <n v="0"/>
    <n v="0"/>
    <n v="0"/>
    <n v="0"/>
    <n v="0"/>
    <x v="75"/>
    <m/>
    <n v="0"/>
    <n v="0"/>
    <n v="0"/>
    <m/>
    <m/>
    <m/>
    <m/>
    <m/>
    <s v="BRH103101"/>
    <s v="ADH"/>
    <s v="ICT004554"/>
    <s v="ISHA.PARIKH"/>
    <n v="11"/>
    <s v="10-30"/>
  </r>
  <r>
    <d v="2015-02-18T00:00:00"/>
    <s v="Invoice"/>
    <s v="ADH0215PSI015402"/>
    <x v="1"/>
    <d v="2015-03-02T00:00:00"/>
    <s v="02-03-15"/>
    <s v="ZSS9DY"/>
    <s v="P"/>
    <s v="9W"/>
    <s v="589 5858241099"/>
    <s v="BUISSON BERNARD"/>
    <x v="38"/>
    <n v="28000"/>
    <n v="4707"/>
    <n v="2450"/>
    <n v="50"/>
    <n v="466"/>
    <n v="1508"/>
    <n v="233"/>
    <n v="0"/>
    <n v="100"/>
    <n v="12"/>
    <n v="0"/>
    <n v="0"/>
    <n v="0"/>
    <n v="0"/>
    <n v="0"/>
    <n v="0"/>
    <x v="76"/>
    <m/>
    <n v="0"/>
    <n v="0"/>
    <n v="0"/>
    <m/>
    <m/>
    <m/>
    <m/>
    <m/>
    <s v="BRH103101"/>
    <s v="ADH"/>
    <s v="ICT004554"/>
    <s v="ISHA.PARIKH"/>
    <n v="12"/>
    <s v="10-30"/>
  </r>
  <r>
    <d v="2015-02-19T00:00:00"/>
    <s v="Invoice"/>
    <s v="ADH0215PSI016093"/>
    <x v="1"/>
    <d v="2015-02-26T00:00:00"/>
    <s v="26-02-15"/>
    <s v="ZTQXZ9"/>
    <s v="S"/>
    <s v="9W"/>
    <s v="589 5858241100"/>
    <s v="BASU SOUMYAJYOTI"/>
    <x v="10"/>
    <n v="7225"/>
    <n v="3058"/>
    <n v="1750"/>
    <n v="50"/>
    <n v="551"/>
    <n v="447"/>
    <n v="260"/>
    <n v="0"/>
    <n v="100"/>
    <n v="12"/>
    <n v="0"/>
    <n v="0"/>
    <n v="0"/>
    <n v="0"/>
    <n v="0"/>
    <n v="0"/>
    <x v="77"/>
    <m/>
    <n v="0"/>
    <n v="0"/>
    <n v="0"/>
    <m/>
    <m/>
    <m/>
    <m/>
    <m/>
    <s v="BRH103101"/>
    <s v="ADH"/>
    <s v="ICT004554"/>
    <s v="ISHA.PARIKH"/>
    <n v="7"/>
    <s v="7-10"/>
  </r>
  <r>
    <d v="2015-02-19T00:00:00"/>
    <s v="Invoice"/>
    <s v="ADH0215PSI016216"/>
    <x v="1"/>
    <d v="2015-03-08T00:00:00"/>
    <s v="08-03-15"/>
    <s v="ZTRLSO"/>
    <s v="H"/>
    <s v="AI"/>
    <s v="098 5858241101"/>
    <s v="EQUILBEC FABRICE"/>
    <x v="5"/>
    <n v="5821"/>
    <n v="2463"/>
    <n v="1850"/>
    <n v="0"/>
    <n v="0"/>
    <n v="380"/>
    <n v="233"/>
    <n v="0"/>
    <n v="100"/>
    <n v="12"/>
    <n v="0"/>
    <n v="0"/>
    <n v="0"/>
    <n v="0"/>
    <n v="0"/>
    <n v="0"/>
    <x v="78"/>
    <m/>
    <n v="0"/>
    <n v="0"/>
    <n v="0"/>
    <m/>
    <m/>
    <m/>
    <m/>
    <m/>
    <s v="BRH103101"/>
    <s v="ADH"/>
    <s v="ICT004554"/>
    <s v="ISHA.PARIKH"/>
    <n v="17"/>
    <s v="10-30"/>
  </r>
  <r>
    <d v="2015-02-19T00:00:00"/>
    <s v="Invoice"/>
    <s v="ADH0215PSI016217"/>
    <x v="1"/>
    <d v="2015-03-08T00:00:00"/>
    <s v="08-03-15"/>
    <s v="ZTRLSO"/>
    <s v="H"/>
    <s v="AI"/>
    <s v="098 5858241102"/>
    <s v="TOUBOULIC MIKAEL"/>
    <x v="5"/>
    <n v="5821"/>
    <n v="2463"/>
    <n v="1850"/>
    <n v="0"/>
    <n v="0"/>
    <n v="380"/>
    <n v="233"/>
    <n v="0"/>
    <n v="100"/>
    <n v="12"/>
    <n v="0"/>
    <n v="0"/>
    <n v="0"/>
    <n v="0"/>
    <n v="0"/>
    <n v="0"/>
    <x v="78"/>
    <m/>
    <n v="0"/>
    <n v="0"/>
    <n v="0"/>
    <m/>
    <m/>
    <m/>
    <m/>
    <m/>
    <s v="BRH103101"/>
    <s v="ADH"/>
    <s v="ICT004554"/>
    <s v="ISHA.PARIKH"/>
    <n v="17"/>
    <s v="10-30"/>
  </r>
  <r>
    <d v="2015-02-19T00:00:00"/>
    <s v="Invoice"/>
    <s v="ADH0215PSI016218"/>
    <x v="1"/>
    <d v="2015-03-08T00:00:00"/>
    <s v="08-03-15"/>
    <s v="ZTRLSO"/>
    <s v="H"/>
    <s v="AI"/>
    <s v="098 5858241103"/>
    <s v="GRALL NICOLAS"/>
    <x v="5"/>
    <n v="5821"/>
    <n v="2463"/>
    <n v="1850"/>
    <n v="0"/>
    <n v="0"/>
    <n v="380"/>
    <n v="233"/>
    <n v="0"/>
    <n v="100"/>
    <n v="12"/>
    <n v="0"/>
    <n v="0"/>
    <n v="0"/>
    <n v="0"/>
    <n v="0"/>
    <n v="0"/>
    <x v="78"/>
    <m/>
    <n v="0"/>
    <n v="0"/>
    <n v="0"/>
    <m/>
    <m/>
    <m/>
    <m/>
    <m/>
    <s v="BRH103101"/>
    <s v="ADH"/>
    <s v="ICT004554"/>
    <s v="ISHA.PARIKH"/>
    <n v="17"/>
    <s v="10-30"/>
  </r>
  <r>
    <d v="2015-02-19T00:00:00"/>
    <s v="Invoice"/>
    <s v="ADH0215PSI016219"/>
    <x v="1"/>
    <d v="2015-03-08T00:00:00"/>
    <s v="08-03-15"/>
    <s v="ZTRLSO"/>
    <s v="H"/>
    <s v="AI"/>
    <s v="098 5858241104"/>
    <s v="AUFFRET PIERRE"/>
    <x v="5"/>
    <n v="5821"/>
    <n v="2463"/>
    <n v="1850"/>
    <n v="0"/>
    <n v="0"/>
    <n v="380"/>
    <n v="233"/>
    <n v="0"/>
    <n v="100"/>
    <n v="12"/>
    <n v="0"/>
    <n v="0"/>
    <n v="0"/>
    <n v="0"/>
    <n v="0"/>
    <n v="0"/>
    <x v="78"/>
    <m/>
    <n v="0"/>
    <n v="0"/>
    <n v="0"/>
    <m/>
    <m/>
    <m/>
    <m/>
    <m/>
    <s v="BRH103101"/>
    <s v="ADH"/>
    <s v="ICT004554"/>
    <s v="ISHA.PARIKH"/>
    <n v="17"/>
    <s v="10-30"/>
  </r>
  <r>
    <d v="2015-02-19T00:00:00"/>
    <s v="Invoice"/>
    <s v="ADH0215PSI016276"/>
    <x v="1"/>
    <d v="2015-02-24T00:00:00"/>
    <s v="24-02-15"/>
    <s v="ZUGFRL"/>
    <s v="H"/>
    <s v="9W"/>
    <s v="589 5858241106"/>
    <s v="SRIDHARAN VASANTH"/>
    <x v="15"/>
    <n v="1850"/>
    <n v="1342"/>
    <n v="600"/>
    <n v="50"/>
    <n v="308"/>
    <n v="124"/>
    <n v="260"/>
    <n v="0"/>
    <n v="100"/>
    <n v="12"/>
    <n v="0"/>
    <n v="0"/>
    <n v="0"/>
    <n v="0"/>
    <n v="0"/>
    <n v="0"/>
    <x v="79"/>
    <m/>
    <n v="0"/>
    <n v="0"/>
    <n v="0"/>
    <m/>
    <m/>
    <m/>
    <m/>
    <m/>
    <s v="BRH103101"/>
    <s v="ADH"/>
    <s v="ICT004554"/>
    <s v="ISHA.PARIKH"/>
    <n v="5"/>
    <s v="4-6"/>
  </r>
  <r>
    <d v="2015-02-19T00:00:00"/>
    <s v="Invoice"/>
    <s v="ADH0215PSI016277"/>
    <x v="1"/>
    <d v="2015-02-24T00:00:00"/>
    <s v="26-02-15"/>
    <s v="ZUGFRL"/>
    <s v="E"/>
    <s v="AI"/>
    <s v="098 5858241107"/>
    <s v="SRIDHARAN VASANTH"/>
    <x v="16"/>
    <n v="1200"/>
    <n v="2148"/>
    <n v="1850"/>
    <n v="0"/>
    <n v="0"/>
    <n v="151"/>
    <n v="147"/>
    <n v="0"/>
    <n v="100"/>
    <n v="12"/>
    <n v="0"/>
    <n v="0"/>
    <n v="0"/>
    <n v="0"/>
    <n v="0"/>
    <n v="0"/>
    <x v="80"/>
    <m/>
    <n v="0"/>
    <n v="0"/>
    <n v="0"/>
    <m/>
    <m/>
    <m/>
    <m/>
    <m/>
    <s v="BRH103101"/>
    <s v="ADH"/>
    <s v="ICT004554"/>
    <s v="ISHA.PARIKH"/>
    <n v="5"/>
    <s v="4-6"/>
  </r>
  <r>
    <d v="2015-02-19T00:00:00"/>
    <s v="Invoice"/>
    <s v="ADH0215PSI016847"/>
    <x v="1"/>
    <d v="2015-03-05T00:00:00"/>
    <s v="05/03/15"/>
    <s v="4S38MZ"/>
    <s v="GOSMART"/>
    <s v="G8S"/>
    <s v="G8S 19E343W-1"/>
    <s v="PIERRE AUFFRET"/>
    <x v="8"/>
    <n v="2852"/>
    <n v="1409"/>
    <n v="617"/>
    <n v="50"/>
    <n v="0"/>
    <n v="174"/>
    <n v="568"/>
    <n v="0"/>
    <n v="100"/>
    <n v="12"/>
    <n v="0"/>
    <n v="0"/>
    <n v="0"/>
    <n v="0"/>
    <n v="0"/>
    <n v="0"/>
    <x v="81"/>
    <m/>
    <n v="0"/>
    <n v="0"/>
    <n v="0"/>
    <m/>
    <m/>
    <m/>
    <m/>
    <m/>
    <s v="BRH103101"/>
    <s v="ADH"/>
    <s v="ICT000429"/>
    <s v="ISHA.PARIKH"/>
    <n v="14"/>
    <s v="10-30"/>
  </r>
  <r>
    <d v="2015-02-19T00:00:00"/>
    <s v="Invoice"/>
    <s v="ADH0215PSI016848"/>
    <x v="1"/>
    <d v="2015-03-05T00:00:00"/>
    <s v="05/03/15"/>
    <s v="4S38MZ"/>
    <s v="GOSMART"/>
    <s v="G8S"/>
    <s v="G8S 19E343W-2"/>
    <s v="FABRICE EQUILBEC"/>
    <x v="8"/>
    <n v="2852"/>
    <n v="1409"/>
    <n v="617"/>
    <n v="50"/>
    <n v="0"/>
    <n v="174"/>
    <n v="568"/>
    <n v="0"/>
    <n v="100"/>
    <n v="12"/>
    <n v="0"/>
    <n v="0"/>
    <n v="0"/>
    <n v="0"/>
    <n v="0"/>
    <n v="0"/>
    <x v="81"/>
    <m/>
    <n v="0"/>
    <n v="0"/>
    <n v="0"/>
    <m/>
    <m/>
    <m/>
    <m/>
    <m/>
    <s v="BRH103101"/>
    <s v="ADH"/>
    <s v="ICT000429"/>
    <s v="ISHA.PARIKH"/>
    <n v="14"/>
    <s v="10-30"/>
  </r>
  <r>
    <d v="2015-02-19T00:00:00"/>
    <s v="Invoice"/>
    <s v="ADH0215PSI016849"/>
    <x v="1"/>
    <d v="2015-03-05T00:00:00"/>
    <s v="05/03/15"/>
    <s v="4S38MZ"/>
    <s v="GOSMART"/>
    <s v="G8S"/>
    <s v="G8S 19E343W-3"/>
    <s v="NICOLAS GRALL"/>
    <x v="8"/>
    <n v="2852"/>
    <n v="1409"/>
    <n v="617"/>
    <n v="50"/>
    <n v="0"/>
    <n v="174"/>
    <n v="568"/>
    <n v="0"/>
    <n v="100"/>
    <n v="12"/>
    <n v="0"/>
    <n v="0"/>
    <n v="0"/>
    <n v="0"/>
    <n v="0"/>
    <n v="0"/>
    <x v="81"/>
    <m/>
    <n v="0"/>
    <n v="0"/>
    <n v="0"/>
    <m/>
    <m/>
    <m/>
    <m/>
    <m/>
    <s v="BRH103101"/>
    <s v="ADH"/>
    <s v="ICT000429"/>
    <s v="ISHA.PARIKH"/>
    <n v="14"/>
    <s v="10-30"/>
  </r>
  <r>
    <d v="2015-02-19T00:00:00"/>
    <s v="Invoice"/>
    <s v="ADH0215PSI016850"/>
    <x v="1"/>
    <d v="2015-03-05T00:00:00"/>
    <s v="05/03/15"/>
    <s v="4S38MZ"/>
    <s v="GOSMART"/>
    <s v="G8S"/>
    <s v="G8S 19E343W-4"/>
    <s v="MIKAEL TOUBOULIC"/>
    <x v="8"/>
    <n v="2852"/>
    <n v="1409"/>
    <n v="617"/>
    <n v="50"/>
    <n v="0"/>
    <n v="174"/>
    <n v="568"/>
    <n v="0"/>
    <n v="100"/>
    <n v="12"/>
    <n v="0"/>
    <n v="0"/>
    <n v="0"/>
    <n v="0"/>
    <n v="0"/>
    <n v="0"/>
    <x v="81"/>
    <m/>
    <n v="0"/>
    <n v="0"/>
    <n v="0"/>
    <m/>
    <m/>
    <m/>
    <m/>
    <m/>
    <s v="BRH103101"/>
    <s v="ADH"/>
    <s v="ICT000429"/>
    <s v="ISHA.PARIKH"/>
    <n v="14"/>
    <s v="10-30"/>
  </r>
  <r>
    <d v="2015-02-19T00:00:00"/>
    <s v="Invoice"/>
    <s v="ADH0215PSI016851"/>
    <x v="1"/>
    <d v="2015-03-05T00:00:00"/>
    <s v="05/03/15"/>
    <s v="4S38MZ"/>
    <s v="GOSMART"/>
    <s v="G8S"/>
    <s v="G8S 19E343W-5"/>
    <s v="SYLVIE OLIVE"/>
    <x v="8"/>
    <n v="2852"/>
    <n v="1409"/>
    <n v="617"/>
    <n v="50"/>
    <n v="0"/>
    <n v="174"/>
    <n v="568"/>
    <n v="0"/>
    <n v="100"/>
    <n v="12"/>
    <n v="0"/>
    <n v="0"/>
    <n v="0"/>
    <n v="0"/>
    <n v="0"/>
    <n v="0"/>
    <x v="81"/>
    <m/>
    <n v="0"/>
    <n v="0"/>
    <n v="0"/>
    <m/>
    <m/>
    <m/>
    <m/>
    <m/>
    <s v="BRH103101"/>
    <s v="ADH"/>
    <s v="ICT000429"/>
    <s v="ISHA.PARIKH"/>
    <n v="14"/>
    <s v="10-30"/>
  </r>
  <r>
    <d v="2015-02-20T00:00:00"/>
    <s v="Invoice"/>
    <s v="ADH0215PSI019060"/>
    <x v="1"/>
    <d v="2015-02-23T00:00:00"/>
    <s v="23-02-15"/>
    <s v="ZVTRAX"/>
    <s v="P"/>
    <s v="9W"/>
    <s v="589 5858241108"/>
    <s v="BUISSON BERNARD"/>
    <x v="35"/>
    <n v="16346"/>
    <n v="4180"/>
    <n v="2450"/>
    <n v="0"/>
    <n v="653"/>
    <n v="930"/>
    <n v="147"/>
    <n v="0"/>
    <n v="100"/>
    <n v="12"/>
    <n v="0"/>
    <n v="0"/>
    <n v="0"/>
    <n v="0"/>
    <n v="0"/>
    <n v="0"/>
    <x v="82"/>
    <m/>
    <n v="0"/>
    <n v="0"/>
    <n v="0"/>
    <m/>
    <m/>
    <m/>
    <m/>
    <m/>
    <s v="BRH103101"/>
    <s v="ADH"/>
    <s v="ICT004554"/>
    <s v="ISHA.PARIKH"/>
    <n v="3"/>
    <s v="3"/>
  </r>
  <r>
    <d v="2015-02-20T00:00:00"/>
    <s v="Invoice"/>
    <s v="ADH0215PSI019061"/>
    <x v="1"/>
    <d v="2015-02-24T00:00:00"/>
    <s v="24-02-15"/>
    <s v="ZVTRXG"/>
    <s v="C"/>
    <s v="9W"/>
    <s v="589 5858241109"/>
    <s v="BUISSON BERNARD"/>
    <x v="10"/>
    <n v="44000"/>
    <n v="4876"/>
    <n v="1750"/>
    <n v="50"/>
    <n v="551"/>
    <n v="2265"/>
    <n v="260"/>
    <n v="0"/>
    <n v="100"/>
    <n v="12"/>
    <n v="0"/>
    <n v="0"/>
    <n v="0"/>
    <n v="0"/>
    <n v="0"/>
    <n v="0"/>
    <x v="83"/>
    <m/>
    <n v="0"/>
    <n v="0"/>
    <n v="0"/>
    <m/>
    <m/>
    <m/>
    <m/>
    <m/>
    <s v="BRH103101"/>
    <s v="ADH"/>
    <s v="ICT004554"/>
    <s v="ISHA.PARIKH"/>
    <n v="4"/>
    <s v="4-6"/>
  </r>
  <r>
    <d v="2015-02-20T00:00:00"/>
    <s v="Invoice"/>
    <s v="ADH0215PSI019093"/>
    <x v="1"/>
    <d v="2015-02-20T00:00:00"/>
    <s v="20/02/15"/>
    <s v="D3VSFF"/>
    <s v="E"/>
    <s v="6ES"/>
    <s v="6ES 20E147Y-1"/>
    <s v="CORENTIN IZAMBERT"/>
    <x v="16"/>
    <n v="4450"/>
    <n v="560"/>
    <n v="0"/>
    <n v="50"/>
    <n v="0"/>
    <n v="229"/>
    <n v="281"/>
    <n v="0"/>
    <n v="100"/>
    <n v="12"/>
    <n v="0"/>
    <n v="0"/>
    <n v="0"/>
    <n v="0"/>
    <n v="0"/>
    <n v="0"/>
    <x v="84"/>
    <m/>
    <n v="0"/>
    <n v="0"/>
    <n v="0"/>
    <m/>
    <m/>
    <m/>
    <m/>
    <m/>
    <s v="BRH103101"/>
    <s v="ADH"/>
    <s v="ICT000429"/>
    <s v="ISHA.PARIKH"/>
    <n v="0"/>
    <s v="0-1"/>
  </r>
  <r>
    <d v="2015-02-23T00:00:00"/>
    <s v="Invoice"/>
    <s v="ADH0215PSI020411"/>
    <x v="1"/>
    <d v="2015-02-28T00:00:00"/>
    <s v="28/02/15"/>
    <s v="2DRI9O"/>
    <s v="GOSMART"/>
    <s v="G8S"/>
    <s v="G8S 23F028H-1"/>
    <s v="ARNAUD MEUNIER"/>
    <x v="8"/>
    <n v="3343"/>
    <n v="1433"/>
    <n v="617"/>
    <n v="50"/>
    <n v="0"/>
    <n v="198"/>
    <n v="568"/>
    <n v="0"/>
    <n v="100"/>
    <n v="12"/>
    <n v="0"/>
    <n v="0"/>
    <n v="0"/>
    <n v="0"/>
    <n v="0"/>
    <n v="0"/>
    <x v="85"/>
    <m/>
    <n v="0"/>
    <n v="0"/>
    <n v="0"/>
    <m/>
    <m/>
    <m/>
    <m/>
    <m/>
    <s v="BRH103101"/>
    <s v="ADH"/>
    <s v="ICT000429"/>
    <s v="ISHA.PARIKH"/>
    <n v="5"/>
    <s v="4-6"/>
  </r>
  <r>
    <d v="2015-02-23T00:00:00"/>
    <s v="Invoice"/>
    <s v="ADH0215PSI020817"/>
    <x v="1"/>
    <d v="2015-03-02T00:00:00"/>
    <s v="/03/2015"/>
    <s v="KF2J2B"/>
    <m/>
    <s v="6E"/>
    <s v="6E KF2J2B"/>
    <s v="MEUNIER ARNAUD"/>
    <x v="5"/>
    <n v="3037"/>
    <n v="383"/>
    <n v="0"/>
    <n v="0"/>
    <n v="0"/>
    <n v="0"/>
    <n v="383"/>
    <n v="0"/>
    <n v="100"/>
    <n v="12"/>
    <n v="0"/>
    <n v="0"/>
    <n v="0"/>
    <n v="0"/>
    <n v="0"/>
    <n v="0"/>
    <x v="86"/>
    <m/>
    <n v="0"/>
    <n v="0"/>
    <n v="0"/>
    <m/>
    <m/>
    <m/>
    <m/>
    <m/>
    <s v="BRH103101"/>
    <s v="ADH"/>
    <s v="ICT004554"/>
    <s v="ISHA.PARIKH"/>
    <n v="7"/>
    <s v="7-10"/>
  </r>
  <r>
    <d v="2015-02-24T00:00:00"/>
    <s v="Invoice"/>
    <s v="ADH0215PSI019814"/>
    <x v="0"/>
    <d v="2015-02-21T00:00:00"/>
    <s v="5/28-02-15"/>
    <s v="X7P2IY"/>
    <s v="C/J"/>
    <s v="SQ"/>
    <s v="618 5858241110"/>
    <s v="GIDE HENRI"/>
    <x v="39"/>
    <n v="0"/>
    <n v="0"/>
    <n v="0"/>
    <n v="0"/>
    <n v="0"/>
    <n v="0"/>
    <n v="0"/>
    <n v="0"/>
    <n v="100"/>
    <n v="12"/>
    <n v="0"/>
    <n v="0"/>
    <m/>
    <n v="0"/>
    <n v="0"/>
    <n v="0"/>
    <x v="39"/>
    <m/>
    <n v="0"/>
    <n v="0"/>
    <n v="0"/>
    <m/>
    <m/>
    <m/>
    <m/>
    <m/>
    <s v="BRH103101"/>
    <s v="ADH"/>
    <s v="ICT004554"/>
    <s v="ISHA.PARIKH"/>
    <e v="#NUM!"/>
    <e v="#NUM!"/>
  </r>
  <r>
    <d v="2015-02-25T00:00:00"/>
    <s v="Invoice"/>
    <s v="ADH0215PSI021020"/>
    <x v="0"/>
    <d v="2015-02-17T00:00:00"/>
    <s v="02-03-15"/>
    <s v="6YHG9T"/>
    <s v="Z"/>
    <s v="SQ"/>
    <s v="618 5858241111"/>
    <s v="BUISSON MAXIME"/>
    <x v="20"/>
    <n v="30000"/>
    <n v="1483"/>
    <n v="0"/>
    <n v="0"/>
    <n v="0"/>
    <n v="1483"/>
    <n v="0"/>
    <n v="0"/>
    <n v="100"/>
    <n v="12"/>
    <n v="0"/>
    <n v="0"/>
    <n v="0"/>
    <n v="0"/>
    <n v="0"/>
    <n v="0"/>
    <x v="87"/>
    <m/>
    <n v="0"/>
    <n v="0"/>
    <n v="0"/>
    <m/>
    <m/>
    <m/>
    <m/>
    <m/>
    <s v="BRH103101"/>
    <s v="ADH"/>
    <s v="ICT004554"/>
    <s v="ISHA.PARIKH"/>
    <e v="#NUM!"/>
    <e v="#NUM!"/>
  </r>
  <r>
    <d v="2015-02-25T00:00:00"/>
    <s v="Invoice"/>
    <s v="ADH0215PSI022232"/>
    <x v="1"/>
    <d v="2015-03-01T00:00:00"/>
    <s v="01-03-15"/>
    <s v="Z4XBSB"/>
    <s v="P"/>
    <s v="9W"/>
    <s v="589 5858241112"/>
    <s v="ALBERT LAURENT"/>
    <x v="30"/>
    <n v="20230"/>
    <n v="3906"/>
    <n v="2450"/>
    <n v="0"/>
    <n v="187"/>
    <n v="1122"/>
    <n v="147"/>
    <n v="0"/>
    <n v="100"/>
    <n v="12"/>
    <n v="0"/>
    <n v="0"/>
    <n v="0"/>
    <n v="0"/>
    <n v="0"/>
    <n v="0"/>
    <x v="75"/>
    <m/>
    <n v="0"/>
    <n v="0"/>
    <n v="0"/>
    <m/>
    <m/>
    <m/>
    <m/>
    <m/>
    <s v="BRH103101"/>
    <s v="ADH"/>
    <s v="ICT004554"/>
    <s v="ISHA.PARIKH"/>
    <n v="4"/>
    <s v="4-6"/>
  </r>
  <r>
    <d v="2015-02-25T00:00:00"/>
    <s v="Invoice"/>
    <s v="ADH0215PSI022233"/>
    <x v="1"/>
    <d v="2015-03-01T00:00:00"/>
    <s v="5/02-03-15"/>
    <s v="Z4XBSB"/>
    <s v="P/P"/>
    <s v="9W"/>
    <s v="589 5858241113"/>
    <s v="ALBERT LAURENT"/>
    <x v="40"/>
    <n v="36645"/>
    <n v="6558"/>
    <n v="4200"/>
    <n v="100"/>
    <n v="0"/>
    <n v="2025"/>
    <n v="233"/>
    <n v="0"/>
    <n v="100"/>
    <n v="12"/>
    <n v="0"/>
    <n v="0"/>
    <n v="0"/>
    <n v="0"/>
    <n v="0"/>
    <n v="0"/>
    <x v="88"/>
    <m/>
    <n v="0"/>
    <n v="0"/>
    <n v="0"/>
    <m/>
    <m/>
    <m/>
    <m/>
    <m/>
    <s v="BRH103101"/>
    <s v="ADH"/>
    <s v="ICT004554"/>
    <s v="ISHA.PARIKH"/>
    <n v="4"/>
    <s v="4-6"/>
  </r>
  <r>
    <d v="2015-02-25T00:00:00"/>
    <s v="Invoice"/>
    <s v="ADH0215PSI022313"/>
    <x v="1"/>
    <d v="2015-03-06T00:00:00"/>
    <s v="06-03-15"/>
    <s v="Z4X782"/>
    <s v="U"/>
    <s v="AI"/>
    <s v="098 5858241115"/>
    <s v="FALQUERHO PHILIPPE"/>
    <x v="41"/>
    <n v="6450"/>
    <n v="3983"/>
    <n v="2950"/>
    <n v="0"/>
    <n v="308"/>
    <n v="465"/>
    <n v="260"/>
    <n v="0"/>
    <n v="100"/>
    <n v="12"/>
    <n v="0"/>
    <n v="0"/>
    <n v="0"/>
    <n v="0"/>
    <n v="0"/>
    <n v="0"/>
    <x v="89"/>
    <m/>
    <n v="0"/>
    <n v="0"/>
    <n v="0"/>
    <m/>
    <m/>
    <m/>
    <m/>
    <m/>
    <s v="BRH103101"/>
    <s v="ADH"/>
    <s v="ICT004554"/>
    <s v="ISHA.PARIKH"/>
    <n v="9"/>
    <s v="7-10"/>
  </r>
  <r>
    <d v="2015-02-25T00:00:00"/>
    <s v="Invoice"/>
    <s v="ADH0215PSI022314"/>
    <x v="1"/>
    <d v="2015-03-06T00:00:00"/>
    <s v="06-03-15"/>
    <s v="Z4X782"/>
    <s v="U"/>
    <s v="AI"/>
    <s v="098 5858241116"/>
    <s v="OLIVIER LAURENT"/>
    <x v="41"/>
    <n v="6450"/>
    <n v="3983"/>
    <n v="2950"/>
    <n v="0"/>
    <n v="308"/>
    <n v="465"/>
    <n v="260"/>
    <n v="0"/>
    <n v="100"/>
    <n v="12"/>
    <n v="0"/>
    <n v="0"/>
    <n v="0"/>
    <n v="0"/>
    <n v="0"/>
    <n v="0"/>
    <x v="89"/>
    <m/>
    <n v="0"/>
    <n v="0"/>
    <n v="0"/>
    <m/>
    <m/>
    <m/>
    <m/>
    <m/>
    <s v="BRH103101"/>
    <s v="ADH"/>
    <s v="ICT004554"/>
    <s v="ISHA.PARIKH"/>
    <n v="9"/>
    <s v="7-10"/>
  </r>
  <r>
    <d v="2015-02-25T00:00:00"/>
    <s v="Invoice"/>
    <s v="ADH0215PSI022319"/>
    <x v="1"/>
    <d v="2015-03-11T00:00:00"/>
    <s v="11-03-15"/>
    <s v="Z4X8XP"/>
    <s v="V"/>
    <s v="9W"/>
    <s v="589 5858241114"/>
    <s v="LOKHANDE KISHOR"/>
    <x v="15"/>
    <n v="3950"/>
    <n v="1446"/>
    <n v="600"/>
    <n v="50"/>
    <n v="308"/>
    <n v="228"/>
    <n v="260"/>
    <n v="0"/>
    <n v="100"/>
    <n v="12"/>
    <n v="0"/>
    <n v="0"/>
    <n v="0"/>
    <n v="0"/>
    <n v="0"/>
    <n v="0"/>
    <x v="90"/>
    <m/>
    <n v="0"/>
    <n v="0"/>
    <n v="0"/>
    <m/>
    <m/>
    <m/>
    <m/>
    <m/>
    <s v="BRH103101"/>
    <s v="ADH"/>
    <s v="ICT004554"/>
    <s v="ISHA.PARIKH"/>
    <n v="14"/>
    <s v="10-30"/>
  </r>
  <r>
    <d v="2015-02-25T00:00:00"/>
    <s v="Invoice"/>
    <s v="ADH0215PSI022320"/>
    <x v="1"/>
    <d v="2015-03-11T00:00:00"/>
    <s v="5/11-03-15"/>
    <s v="Z4YFMP"/>
    <s v="V/H"/>
    <s v="9W"/>
    <s v="589 5858241117"/>
    <s v="BODIN REGIS"/>
    <x v="42"/>
    <n v="6990"/>
    <n v="2425"/>
    <n v="1200"/>
    <n v="100"/>
    <n v="308"/>
    <n v="410"/>
    <n v="407"/>
    <n v="0"/>
    <n v="100"/>
    <n v="12"/>
    <n v="0"/>
    <n v="0"/>
    <n v="0"/>
    <n v="0"/>
    <n v="0"/>
    <n v="0"/>
    <x v="91"/>
    <m/>
    <n v="0"/>
    <n v="0"/>
    <n v="0"/>
    <m/>
    <m/>
    <m/>
    <m/>
    <m/>
    <s v="BRH103101"/>
    <s v="ADH"/>
    <s v="ICT004554"/>
    <s v="ISHA.PARIKH"/>
    <n v="14"/>
    <s v="10-30"/>
  </r>
  <r>
    <d v="2015-02-25T00:00:00"/>
    <s v="Invoice"/>
    <s v="ADH0215PSI022321"/>
    <x v="1"/>
    <d v="2015-03-19T00:00:00"/>
    <s v="5/19-03-15"/>
    <s v="Z4YFS8"/>
    <s v="O/V"/>
    <s v="9W"/>
    <s v="589 5858241118"/>
    <s v="BODIN REGIS"/>
    <x v="42"/>
    <n v="5955"/>
    <n v="2374"/>
    <n v="1200"/>
    <n v="100"/>
    <n v="308"/>
    <n v="359"/>
    <n v="407"/>
    <n v="0"/>
    <n v="100"/>
    <n v="12"/>
    <n v="0"/>
    <n v="0"/>
    <n v="0"/>
    <n v="0"/>
    <n v="0"/>
    <n v="0"/>
    <x v="92"/>
    <m/>
    <n v="0"/>
    <n v="0"/>
    <n v="0"/>
    <m/>
    <m/>
    <m/>
    <m/>
    <m/>
    <s v="BRH103101"/>
    <s v="ADH"/>
    <s v="ICT004554"/>
    <s v="ISHA.PARIKH"/>
    <n v="22"/>
    <s v="10-30"/>
  </r>
  <r>
    <d v="2015-02-25T00:00:00"/>
    <s v="Invoice"/>
    <s v="ADH0215PSI023649"/>
    <x v="1"/>
    <d v="2015-03-12T00:00:00"/>
    <s v="/03/2015"/>
    <s v="F36R4V"/>
    <m/>
    <s v="6E"/>
    <s v="6E F36R4V"/>
    <s v="LOKHANDE KISHOR"/>
    <x v="16"/>
    <n v="2471"/>
    <n v="519"/>
    <n v="0"/>
    <n v="0"/>
    <n v="0"/>
    <n v="0"/>
    <n v="519"/>
    <n v="0"/>
    <n v="100"/>
    <n v="12"/>
    <n v="0"/>
    <n v="0"/>
    <n v="0"/>
    <n v="0"/>
    <n v="0"/>
    <n v="0"/>
    <x v="93"/>
    <m/>
    <n v="0"/>
    <n v="0"/>
    <n v="0"/>
    <m/>
    <m/>
    <m/>
    <m/>
    <m/>
    <s v="BRH103101"/>
    <s v="ADH"/>
    <s v="ICT004554"/>
    <s v="ISHA.PARIKH"/>
    <n v="15"/>
    <s v="10-30"/>
  </r>
  <r>
    <d v="2015-02-25T00:00:00"/>
    <s v="Invoice"/>
    <s v="ADH0215PSI023651"/>
    <x v="1"/>
    <d v="2015-03-09T00:00:00"/>
    <s v="/03/2015"/>
    <s v="AB14GN"/>
    <m/>
    <s v="6E"/>
    <s v="6E AB14GN-1"/>
    <s v="FALQUERHO PHILIPPE"/>
    <x v="43"/>
    <n v="9372"/>
    <n v="847"/>
    <n v="0"/>
    <n v="0"/>
    <n v="0"/>
    <n v="0"/>
    <n v="847"/>
    <n v="0"/>
    <n v="100"/>
    <n v="12"/>
    <n v="0"/>
    <n v="0"/>
    <n v="0"/>
    <n v="0"/>
    <n v="0"/>
    <n v="0"/>
    <x v="94"/>
    <m/>
    <n v="0"/>
    <n v="0"/>
    <n v="0"/>
    <m/>
    <m/>
    <m/>
    <m/>
    <m/>
    <s v="BRH103101"/>
    <s v="ADH"/>
    <s v="ICT004554"/>
    <s v="ISHA.PARIKH"/>
    <n v="12"/>
    <s v="10-30"/>
  </r>
  <r>
    <d v="2015-02-25T00:00:00"/>
    <s v="Invoice"/>
    <s v="ADH0215PSI023652"/>
    <x v="1"/>
    <d v="2015-03-09T00:00:00"/>
    <s v="/03/2015"/>
    <s v="AB14GN"/>
    <m/>
    <s v="6E"/>
    <s v="6E AB14GN-2"/>
    <s v="OLIVIER LAURENT"/>
    <x v="43"/>
    <n v="9372"/>
    <n v="847"/>
    <n v="0"/>
    <n v="0"/>
    <n v="0"/>
    <n v="0"/>
    <n v="847"/>
    <n v="0"/>
    <n v="100"/>
    <n v="12"/>
    <n v="0"/>
    <n v="0"/>
    <n v="0"/>
    <n v="0"/>
    <n v="0"/>
    <n v="0"/>
    <x v="94"/>
    <m/>
    <n v="0"/>
    <n v="0"/>
    <n v="0"/>
    <m/>
    <m/>
    <m/>
    <m/>
    <m/>
    <s v="BRH103101"/>
    <s v="ADH"/>
    <s v="ICT004554"/>
    <s v="ISHA.PARIKH"/>
    <n v="12"/>
    <s v="10-30"/>
  </r>
  <r>
    <d v="2015-02-26T00:00:00"/>
    <s v="Invoice"/>
    <s v="ADH0215PSI023647"/>
    <x v="0"/>
    <d v="2015-02-17T00:00:00"/>
    <s v="28-02-15"/>
    <s v="6YHF8E"/>
    <s v="C"/>
    <s v="SQ"/>
    <s v="618 5858241119"/>
    <s v="TOCK SORHOON"/>
    <x v="20"/>
    <n v="0"/>
    <n v="0"/>
    <n v="0"/>
    <n v="0"/>
    <n v="0"/>
    <n v="0"/>
    <n v="0"/>
    <n v="0"/>
    <n v="100"/>
    <n v="12"/>
    <n v="0"/>
    <n v="0"/>
    <m/>
    <n v="0"/>
    <n v="0"/>
    <n v="0"/>
    <x v="39"/>
    <m/>
    <n v="0"/>
    <n v="0"/>
    <n v="0"/>
    <m/>
    <m/>
    <m/>
    <m/>
    <m/>
    <s v="BRH103101"/>
    <s v="ADH"/>
    <s v="ICT004554"/>
    <s v="ISHA.PARIKH"/>
    <e v="#NUM!"/>
    <e v="#NUM!"/>
  </r>
  <r>
    <d v="2015-02-26T00:00:00"/>
    <s v="Invoice"/>
    <s v="ADH0215PSI023837"/>
    <x v="1"/>
    <d v="2015-03-03T00:00:00"/>
    <s v="03-03-15"/>
    <s v="Z6TUF7"/>
    <s v="P"/>
    <s v="9W"/>
    <s v="589 5858241120"/>
    <s v="PUGNIERE ALAIN"/>
    <x v="10"/>
    <n v="18678"/>
    <n v="3624"/>
    <n v="1750"/>
    <n v="50"/>
    <n v="551"/>
    <n v="1013"/>
    <n v="260"/>
    <n v="0"/>
    <n v="100"/>
    <n v="12"/>
    <n v="0"/>
    <n v="0"/>
    <n v="0"/>
    <n v="0"/>
    <n v="0"/>
    <n v="0"/>
    <x v="95"/>
    <m/>
    <n v="0"/>
    <n v="0"/>
    <n v="0"/>
    <m/>
    <m/>
    <m/>
    <m/>
    <m/>
    <s v="BRH103101"/>
    <s v="ADH"/>
    <s v="ICT004554"/>
    <s v="ISHA.PARIKH"/>
    <n v="5"/>
    <s v="4-6"/>
  </r>
  <r>
    <d v="2015-02-27T00:00:00"/>
    <s v="Invoice"/>
    <s v="ADH0215PSI024536"/>
    <x v="1"/>
    <d v="2015-03-03T00:00:00"/>
    <s v="03-03-15"/>
    <s v="Z8P4ZR"/>
    <s v="S"/>
    <s v="9W"/>
    <s v="589 5858241121"/>
    <s v="PUGNIERE ALAIN"/>
    <x v="10"/>
    <n v="8000"/>
    <n v="3096"/>
    <n v="1750"/>
    <n v="50"/>
    <n v="551"/>
    <n v="485"/>
    <n v="260"/>
    <n v="0"/>
    <n v="100"/>
    <n v="12"/>
    <n v="0"/>
    <n v="0"/>
    <n v="0"/>
    <n v="0"/>
    <n v="0"/>
    <n v="0"/>
    <x v="96"/>
    <m/>
    <n v="0"/>
    <n v="0"/>
    <n v="0"/>
    <m/>
    <m/>
    <m/>
    <m/>
    <m/>
    <s v="BRH103101"/>
    <s v="ADH"/>
    <s v="ICT004554"/>
    <s v="ISHA.PARIKH"/>
    <n v="4"/>
    <s v="4-6"/>
  </r>
  <r>
    <d v="2015-02-27T00:00:00"/>
    <s v="Invoice"/>
    <s v="ADH0215PSI026750"/>
    <x v="1"/>
    <d v="2015-03-05T00:00:00"/>
    <s v="05/03/2015"/>
    <s v="QBCKRQ"/>
    <m/>
    <s v="6E"/>
    <s v="6E QBCKRQ-1"/>
    <s v="IZAMBERT CORENTIN"/>
    <x v="42"/>
    <n v="7517"/>
    <n v="1087"/>
    <n v="0"/>
    <n v="0"/>
    <n v="0"/>
    <n v="0"/>
    <n v="1087"/>
    <n v="0"/>
    <n v="100"/>
    <n v="12"/>
    <n v="0"/>
    <n v="0"/>
    <n v="0"/>
    <n v="0"/>
    <n v="0"/>
    <n v="0"/>
    <x v="97"/>
    <m/>
    <n v="0"/>
    <n v="0"/>
    <n v="0"/>
    <m/>
    <m/>
    <m/>
    <m/>
    <m/>
    <s v="BRH103101"/>
    <s v="ADH"/>
    <s v="ICT004554"/>
    <s v="ISHA.PARIKH"/>
    <n v="6"/>
    <s v="4-6"/>
  </r>
  <r>
    <d v="2015-02-27T00:00:00"/>
    <s v="Invoice"/>
    <s v="ADH0215PSI026751"/>
    <x v="1"/>
    <d v="2015-03-05T00:00:00"/>
    <s v="05/03/2015"/>
    <s v="QBCKRQ"/>
    <m/>
    <s v="6E"/>
    <s v="6E QBCKRQ-2"/>
    <s v="LEPEN GWENAEL"/>
    <x v="42"/>
    <n v="7517"/>
    <n v="1087"/>
    <n v="0"/>
    <n v="0"/>
    <n v="0"/>
    <n v="0"/>
    <n v="1087"/>
    <n v="0"/>
    <n v="100"/>
    <n v="12"/>
    <n v="0"/>
    <n v="0"/>
    <n v="0"/>
    <n v="0"/>
    <n v="0"/>
    <n v="0"/>
    <x v="97"/>
    <m/>
    <n v="0"/>
    <n v="0"/>
    <n v="0"/>
    <m/>
    <m/>
    <m/>
    <m/>
    <m/>
    <s v="BRH103101"/>
    <s v="ADH"/>
    <s v="ICT004554"/>
    <s v="ISHA.PARIKH"/>
    <n v="6"/>
    <s v="4-6"/>
  </r>
  <r>
    <d v="2015-02-03T00:00:00"/>
    <s v="Credit Memo"/>
    <s v="ADH0215PSM001738/1"/>
    <x v="1"/>
    <d v="2015-02-04T00:00:00"/>
    <s v="04/02/2015"/>
    <s v="J6FDWP"/>
    <m/>
    <s v="6E"/>
    <s v="6E J6FDWP"/>
    <s v="VIDEAU LAURENT"/>
    <x v="3"/>
    <n v="-15242"/>
    <n v="-3664"/>
    <n v="0"/>
    <n v="0"/>
    <n v="0"/>
    <n v="0"/>
    <n v="3664"/>
    <n v="0"/>
    <n v="-100"/>
    <n v="-12"/>
    <n v="0"/>
    <n v="0"/>
    <n v="0"/>
    <n v="0"/>
    <n v="3000"/>
    <n v="0"/>
    <x v="98"/>
    <m/>
    <n v="0"/>
    <n v="0"/>
    <n v="0"/>
    <m/>
    <m/>
    <m/>
    <m/>
    <m/>
    <s v="BRH103101"/>
    <s v="ADH"/>
    <m/>
    <s v="SYNTHIA.RODRIGUES"/>
    <n v="1"/>
    <s v="0-1"/>
  </r>
  <r>
    <d v="2015-02-03T00:00:00"/>
    <s v="Credit Memo"/>
    <s v="ADH0215PSM001739/1"/>
    <x v="1"/>
    <d v="2015-02-05T00:00:00"/>
    <s v="05/02/2015"/>
    <s v="FBNL5K"/>
    <m/>
    <s v="6E"/>
    <s v="6E FBNL5K"/>
    <s v="VIDEAU LAURENT"/>
    <x v="2"/>
    <n v="-6900"/>
    <n v="-1591"/>
    <n v="0"/>
    <n v="0"/>
    <n v="0"/>
    <n v="0"/>
    <n v="1591"/>
    <n v="0"/>
    <n v="-100"/>
    <n v="-12"/>
    <n v="0"/>
    <n v="0"/>
    <n v="0"/>
    <n v="0"/>
    <n v="1500"/>
    <n v="0"/>
    <x v="99"/>
    <m/>
    <n v="0"/>
    <n v="0"/>
    <n v="0"/>
    <m/>
    <m/>
    <m/>
    <m/>
    <m/>
    <s v="BRH103101"/>
    <s v="ADH"/>
    <m/>
    <s v="SYNTHIA.RODRIGUES"/>
    <n v="2"/>
    <s v="2"/>
  </r>
  <r>
    <d v="2015-02-05T00:00:00"/>
    <s v="Credit Memo"/>
    <s v="ADH0215PSM001741/1"/>
    <x v="0"/>
    <d v="2015-02-15T00:00:00"/>
    <s v="5/20-02-15"/>
    <s v="YZAEHO"/>
    <s v="H/T"/>
    <s v="AF"/>
    <s v="057 5858241035"/>
    <s v="ASWANI NEERAJ"/>
    <x v="7"/>
    <n v="-46350"/>
    <n v="-27880"/>
    <n v="0"/>
    <n v="19398"/>
    <n v="616"/>
    <n v="3251"/>
    <n v="4615"/>
    <n v="0"/>
    <n v="-400"/>
    <n v="-49"/>
    <n v="0"/>
    <n v="0"/>
    <n v="0"/>
    <n v="0"/>
    <n v="8710"/>
    <n v="0"/>
    <x v="100"/>
    <m/>
    <n v="0"/>
    <n v="0"/>
    <n v="0"/>
    <m/>
    <m/>
    <m/>
    <m/>
    <m/>
    <s v="BRH103101"/>
    <s v="ADH"/>
    <s v="ICT004554"/>
    <s v="AMITRAJ.VAISHA"/>
    <n v="10"/>
    <s v="7-10"/>
  </r>
  <r>
    <d v="2015-02-10T00:00:00"/>
    <s v="Credit Memo"/>
    <s v="ADH0215PSM001759"/>
    <x v="1"/>
    <d v="2015-02-13T00:00:00"/>
    <s v="13/02/2015"/>
    <s v="VDB67X"/>
    <m/>
    <s v="6E"/>
    <s v="6E VDB67X"/>
    <s v="BASU SOUMYAJYOTI"/>
    <x v="28"/>
    <n v="-5082"/>
    <n v="-1506"/>
    <n v="0"/>
    <n v="0"/>
    <n v="0"/>
    <n v="0"/>
    <n v="1506"/>
    <n v="0"/>
    <n v="-100"/>
    <n v="-12"/>
    <n v="6"/>
    <n v="0"/>
    <n v="0"/>
    <n v="0"/>
    <n v="1500"/>
    <n v="50"/>
    <x v="101"/>
    <m/>
    <n v="0"/>
    <n v="0"/>
    <n v="0"/>
    <m/>
    <m/>
    <m/>
    <m/>
    <m/>
    <s v="BRH103101"/>
    <s v="ADH"/>
    <m/>
    <s v="SYNTHIA.RODRIGUES"/>
    <n v="3"/>
    <s v="3"/>
  </r>
  <r>
    <d v="2015-02-10T00:00:00"/>
    <s v="Credit Memo"/>
    <s v="ADH0215PSM001753/1"/>
    <x v="1"/>
    <d v="2015-02-28T00:00:00"/>
    <s v="28/02/2015"/>
    <s v="1K30MG"/>
    <s v="G"/>
    <s v="G8S"/>
    <s v="G8S 06D631H-1"/>
    <s v="BUISSON BERNARD"/>
    <x v="18"/>
    <n v="-21580"/>
    <n v="-4117"/>
    <n v="2314"/>
    <n v="0"/>
    <n v="0"/>
    <n v="1185"/>
    <n v="618"/>
    <n v="0"/>
    <n v="-100"/>
    <n v="-12"/>
    <n v="0"/>
    <n v="0"/>
    <n v="0"/>
    <n v="0"/>
    <n v="1500"/>
    <n v="0"/>
    <x v="102"/>
    <m/>
    <n v="0"/>
    <n v="0"/>
    <n v="0"/>
    <m/>
    <m/>
    <m/>
    <m/>
    <m/>
    <s v="BRH103101"/>
    <s v="ADH"/>
    <m/>
    <s v="BRIJKISHOR.SINGH"/>
    <n v="18"/>
    <s v="10-30"/>
  </r>
  <r>
    <d v="2015-02-12T00:00:00"/>
    <s v="Credit Memo"/>
    <s v="ADH0215PSM001776/1"/>
    <x v="1"/>
    <d v="2015-02-16T00:00:00"/>
    <s v="17-02-15"/>
    <s v="Y73DLF"/>
    <s v="V"/>
    <s v="9W"/>
    <s v="589 5858241044"/>
    <s v="LE PEN GWENAEL"/>
    <x v="13"/>
    <n v="-2100"/>
    <n v="-1581"/>
    <n v="900"/>
    <n v="0"/>
    <n v="385"/>
    <n v="149"/>
    <n v="147"/>
    <n v="0"/>
    <n v="-100"/>
    <n v="-12"/>
    <n v="0"/>
    <n v="0"/>
    <n v="0"/>
    <n v="0"/>
    <n v="1837"/>
    <n v="0"/>
    <x v="103"/>
    <m/>
    <n v="0"/>
    <n v="0"/>
    <n v="0"/>
    <m/>
    <m/>
    <m/>
    <m/>
    <m/>
    <s v="BRH103101"/>
    <s v="ADH"/>
    <s v="ICT004554"/>
    <s v="AMITRAJ.VAISHA"/>
    <n v="4"/>
    <s v="4-6"/>
  </r>
  <r>
    <d v="2015-02-13T00:00:00"/>
    <s v="Credit Memo"/>
    <s v="ADH0215PSM002509"/>
    <x v="1"/>
    <d v="2015-02-20T00:00:00"/>
    <s v="20/02/2015"/>
    <s v="JYC3TD"/>
    <m/>
    <s v="6E"/>
    <s v="6E JYC3TD-1"/>
    <s v="GAUCHER DAMIEN"/>
    <x v="8"/>
    <n v="-2385"/>
    <n v="-686"/>
    <n v="0"/>
    <n v="0"/>
    <n v="0"/>
    <n v="0"/>
    <n v="686"/>
    <n v="0"/>
    <n v="-100"/>
    <n v="-12"/>
    <n v="0"/>
    <n v="0"/>
    <n v="0"/>
    <n v="0"/>
    <n v="1500"/>
    <n v="0"/>
    <x v="104"/>
    <m/>
    <n v="0"/>
    <n v="0"/>
    <n v="0"/>
    <m/>
    <m/>
    <m/>
    <m/>
    <m/>
    <s v="BRH103101"/>
    <s v="ADH"/>
    <m/>
    <s v="SYNTHIA.RODRIGUES"/>
    <n v="7"/>
    <s v="7-10"/>
  </r>
  <r>
    <d v="2015-02-14T00:00:00"/>
    <s v="Credit Memo"/>
    <s v="ADH0215PSM002497"/>
    <x v="1"/>
    <d v="2015-02-26T00:00:00"/>
    <s v="26-02-15"/>
    <s v="8B9J3J"/>
    <s v="H"/>
    <s v="9W"/>
    <s v="589 5854883156"/>
    <s v="BASU SOUMYAJYOTI"/>
    <x v="17"/>
    <n v="-2900"/>
    <n v="-2314"/>
    <n v="1750"/>
    <n v="0"/>
    <n v="187"/>
    <n v="230"/>
    <n v="147"/>
    <n v="0"/>
    <n v="-100"/>
    <n v="-12"/>
    <n v="0"/>
    <n v="0"/>
    <n v="0"/>
    <n v="0"/>
    <n v="0"/>
    <n v="0"/>
    <x v="105"/>
    <m/>
    <n v="0"/>
    <n v="0"/>
    <n v="0"/>
    <m/>
    <m/>
    <m/>
    <m/>
    <m/>
    <s v="BRH103101"/>
    <s v="ADH"/>
    <s v="ICT004554"/>
    <s v="SHREENIVAS.GAJAKOSH"/>
    <n v="12"/>
    <s v="10-30"/>
  </r>
  <r>
    <d v="2015-02-16T00:00:00"/>
    <s v="Credit Memo"/>
    <s v="ADH0215PSM002505"/>
    <x v="1"/>
    <d v="2015-02-17T00:00:00"/>
    <s v="5/17-02-15"/>
    <s v="8TFDEI"/>
    <s v="V/O"/>
    <s v="9W"/>
    <s v="589 5854883191"/>
    <s v="LOKHANDE KISHOR"/>
    <x v="42"/>
    <n v="-5955"/>
    <n v="-2374"/>
    <n v="1200"/>
    <n v="100"/>
    <n v="308"/>
    <n v="359"/>
    <n v="407"/>
    <n v="0"/>
    <n v="-100"/>
    <n v="-12"/>
    <n v="0"/>
    <n v="0"/>
    <n v="0"/>
    <n v="0"/>
    <n v="3674"/>
    <n v="0"/>
    <x v="106"/>
    <m/>
    <n v="0"/>
    <n v="0"/>
    <n v="0"/>
    <m/>
    <m/>
    <m/>
    <m/>
    <m/>
    <s v="BRH103101"/>
    <s v="ADH"/>
    <s v="ICT004554"/>
    <s v="AMITRAJ.VAISHA"/>
    <n v="1"/>
    <s v="0-1"/>
  </r>
  <r>
    <d v="2015-02-16T00:00:00"/>
    <s v="Credit Memo"/>
    <s v="ADH0215PSM004789"/>
    <x v="1"/>
    <d v="2015-01-12T00:00:00"/>
    <s v="13-01-15"/>
    <s v="8NWHJR"/>
    <s v="C"/>
    <s v="9W"/>
    <s v="589 5854883182"/>
    <s v="BUISSON BERNARD"/>
    <x v="10"/>
    <n v="-44000"/>
    <n v="-4876"/>
    <n v="1750"/>
    <n v="50"/>
    <n v="551"/>
    <n v="2265"/>
    <n v="260"/>
    <n v="0"/>
    <n v="-100"/>
    <n v="-12"/>
    <n v="0"/>
    <n v="0"/>
    <n v="0"/>
    <n v="0"/>
    <n v="1049"/>
    <n v="0"/>
    <x v="107"/>
    <m/>
    <n v="0"/>
    <n v="0"/>
    <n v="0"/>
    <m/>
    <s v="0500723235"/>
    <m/>
    <m/>
    <m/>
    <s v="BRH103101"/>
    <s v="ADH"/>
    <s v="ICT004554"/>
    <s v="MAHESH.RYAPAK"/>
    <e v="#NUM!"/>
    <e v="#NUM!"/>
  </r>
  <r>
    <d v="2015-02-18T00:00:00"/>
    <s v="Credit Memo"/>
    <s v="ADH0215PSM003763"/>
    <x v="1"/>
    <d v="2015-03-18T00:00:00"/>
    <s v="5/19-03-15"/>
    <s v="YB98W5"/>
    <s v="V/V"/>
    <s v="9W"/>
    <s v="589 5854883230"/>
    <s v="IZAMBERT CORENTIN"/>
    <x v="42"/>
    <n v="-6540"/>
    <n v="-2403"/>
    <n v="1200"/>
    <n v="100"/>
    <n v="308"/>
    <n v="388"/>
    <n v="407"/>
    <n v="0"/>
    <n v="-100"/>
    <n v="-12"/>
    <n v="0"/>
    <n v="0"/>
    <n v="0"/>
    <n v="0"/>
    <n v="3674"/>
    <n v="0"/>
    <x v="108"/>
    <m/>
    <n v="0"/>
    <n v="0"/>
    <n v="0"/>
    <m/>
    <m/>
    <m/>
    <m/>
    <m/>
    <s v="BRH103101"/>
    <s v="ADH"/>
    <s v="ICT004554"/>
    <s v="SHREENIVAS.GAJAKOSH"/>
    <n v="28"/>
    <s v="10-30"/>
  </r>
  <r>
    <d v="2015-02-18T00:00:00"/>
    <s v="Credit Memo"/>
    <s v="ADH0215PSM003764"/>
    <x v="1"/>
    <d v="2015-02-27T00:00:00"/>
    <s v="27-02-15"/>
    <s v="ZFRGV2"/>
    <s v="P"/>
    <s v="9W"/>
    <s v="589 5858241072"/>
    <s v="BUISSON BERNARD"/>
    <x v="14"/>
    <n v="-12975"/>
    <n v="-3099"/>
    <n v="1750"/>
    <n v="50"/>
    <n v="308"/>
    <n v="731"/>
    <n v="260"/>
    <n v="0"/>
    <n v="-100"/>
    <n v="-12"/>
    <n v="0"/>
    <n v="0"/>
    <n v="0"/>
    <n v="0"/>
    <n v="0"/>
    <n v="0"/>
    <x v="109"/>
    <m/>
    <n v="0"/>
    <n v="0"/>
    <n v="0"/>
    <m/>
    <m/>
    <m/>
    <m/>
    <m/>
    <s v="BRH103101"/>
    <s v="ADH"/>
    <s v="ICT004554"/>
    <s v="SHREENIVAS.GAJAKOSH"/>
    <n v="9"/>
    <s v="7-10"/>
  </r>
  <r>
    <d v="2015-02-18T00:00:00"/>
    <s v="Credit Memo"/>
    <s v="ADH0215PSM003776"/>
    <x v="1"/>
    <d v="2015-02-28T00:00:00"/>
    <s v="28/02/2015"/>
    <s v="DXZOOJ"/>
    <s v="GOBUSINESS"/>
    <s v="G8S"/>
    <s v="G8S 10D206T-1"/>
    <s v="BUISSON BERNARD"/>
    <x v="30"/>
    <n v="-12527"/>
    <n v="-2787"/>
    <n v="1697"/>
    <n v="0"/>
    <n v="0"/>
    <n v="706"/>
    <n v="384"/>
    <n v="0"/>
    <n v="-100"/>
    <n v="-12"/>
    <n v="0"/>
    <n v="0"/>
    <n v="0"/>
    <n v="0"/>
    <n v="1500"/>
    <n v="0"/>
    <x v="110"/>
    <m/>
    <n v="0"/>
    <n v="0"/>
    <n v="0"/>
    <m/>
    <m/>
    <m/>
    <m/>
    <m/>
    <s v="BRH103101"/>
    <s v="ADH"/>
    <m/>
    <s v="HITESH.PRAJAPATI"/>
    <n v="10"/>
    <s v="7-10"/>
  </r>
  <r>
    <d v="2015-02-18T00:00:00"/>
    <s v="Credit Memo"/>
    <s v="ADH0215PSM003779"/>
    <x v="1"/>
    <d v="2015-03-01T00:00:00"/>
    <s v="01/03/2015"/>
    <s v="PL14G8"/>
    <s v="GOBUSINESS"/>
    <s v="G8S"/>
    <s v="G8S 06D632H-2"/>
    <s v="BUISSON BERNARD"/>
    <x v="19"/>
    <n v="-26808"/>
    <n v="-4041"/>
    <n v="2314"/>
    <n v="0"/>
    <n v="0"/>
    <n v="1444"/>
    <n v="283"/>
    <n v="0"/>
    <n v="-100"/>
    <n v="-12"/>
    <n v="0"/>
    <n v="0"/>
    <n v="0"/>
    <n v="0"/>
    <n v="1500"/>
    <n v="0"/>
    <x v="111"/>
    <m/>
    <n v="0"/>
    <n v="0"/>
    <n v="0"/>
    <m/>
    <m/>
    <m/>
    <m/>
    <m/>
    <s v="BRH103101"/>
    <s v="ADH"/>
    <m/>
    <s v="HITESH.PRAJAPATI"/>
    <n v="11"/>
    <s v="10-30"/>
  </r>
  <r>
    <d v="2015-02-20T00:00:00"/>
    <s v="Credit Memo"/>
    <s v="ADH0215PSM003799"/>
    <x v="1"/>
    <d v="2015-02-19T00:00:00"/>
    <s v="5/20-02-15"/>
    <s v="YB98MZ"/>
    <s v="O/V"/>
    <s v="9W"/>
    <s v="589 5854883229"/>
    <s v="IZAMBERT CORENTIN"/>
    <x v="42"/>
    <n v="-2655"/>
    <n v="-960"/>
    <n v="600"/>
    <n v="50"/>
    <n v="0"/>
    <n v="163"/>
    <n v="147"/>
    <n v="0"/>
    <n v="-100"/>
    <n v="-12"/>
    <n v="0"/>
    <n v="0"/>
    <n v="0"/>
    <n v="0"/>
    <n v="1837"/>
    <n v="0"/>
    <x v="112"/>
    <m/>
    <n v="0"/>
    <n v="0"/>
    <n v="0"/>
    <m/>
    <m/>
    <m/>
    <m/>
    <m/>
    <s v="BRH103101"/>
    <s v="ADH"/>
    <s v="ICT004554"/>
    <s v="AMITRAJ.VAISHA"/>
    <e v="#NUM!"/>
    <e v="#NUM!"/>
  </r>
  <r>
    <d v="2015-02-21T00:00:00"/>
    <s v="Credit Memo"/>
    <s v="ADH0215PSM003828"/>
    <x v="1"/>
    <d v="2015-02-20T00:00:00"/>
    <s v="20-02-15"/>
    <s v="ZQV69C"/>
    <s v="Q"/>
    <s v="9W"/>
    <s v="589 8923408942"/>
    <s v="BASU SOUMYAJYOTI"/>
    <x v="14"/>
    <n v="-4135"/>
    <n v="-2662"/>
    <n v="1750"/>
    <n v="50"/>
    <n v="308"/>
    <n v="294"/>
    <n v="260"/>
    <n v="0"/>
    <n v="-100"/>
    <n v="-12"/>
    <n v="0"/>
    <n v="0"/>
    <n v="0"/>
    <n v="0"/>
    <n v="0"/>
    <n v="0"/>
    <x v="113"/>
    <m/>
    <n v="0"/>
    <n v="0"/>
    <n v="0"/>
    <m/>
    <m/>
    <m/>
    <m/>
    <m/>
    <s v="BRH103101"/>
    <s v="ADH"/>
    <s v="ICT000429"/>
    <s v="AMITRAJ.VAISHA"/>
    <e v="#NUM!"/>
    <e v="#NUM!"/>
  </r>
  <r>
    <d v="2015-02-21T00:00:00"/>
    <s v="Credit Memo"/>
    <s v="ADH0215PSM003829"/>
    <x v="1"/>
    <d v="2015-02-20T00:00:00"/>
    <s v="20-02-15"/>
    <s v="ZQV69C"/>
    <s v="L"/>
    <s v="9W"/>
    <s v="589 8923408943"/>
    <s v="BASU SOUMYAJYOTI"/>
    <x v="17"/>
    <n v="-11770"/>
    <n v="-2753"/>
    <n v="1750"/>
    <n v="0"/>
    <n v="187"/>
    <n v="669"/>
    <n v="147"/>
    <n v="0"/>
    <n v="-100"/>
    <n v="-12"/>
    <n v="0"/>
    <n v="0"/>
    <n v="0"/>
    <n v="0"/>
    <n v="0"/>
    <n v="0"/>
    <x v="114"/>
    <m/>
    <n v="0"/>
    <n v="0"/>
    <n v="0"/>
    <m/>
    <m/>
    <m/>
    <m/>
    <m/>
    <s v="BRH103101"/>
    <s v="ADH"/>
    <s v="ICT000429"/>
    <s v="AMITRAJ.VAISHA"/>
    <e v="#NUM!"/>
    <e v="#NUM!"/>
  </r>
  <r>
    <d v="2015-02-21T00:00:00"/>
    <s v="Credit Memo"/>
    <s v="ADH0215PSM003830"/>
    <x v="1"/>
    <d v="2015-02-25T00:00:00"/>
    <s v="26-02-15"/>
    <s v="ZKMRLN"/>
    <s v="V"/>
    <s v="9W"/>
    <s v="589 8923253793"/>
    <s v="BASU SOUMYAJYOTI"/>
    <x v="10"/>
    <n v="-1395"/>
    <n v="-2769"/>
    <n v="1750"/>
    <n v="50"/>
    <n v="551"/>
    <n v="158"/>
    <n v="260"/>
    <n v="0"/>
    <n v="-100"/>
    <n v="-12"/>
    <n v="0"/>
    <n v="0"/>
    <n v="0"/>
    <n v="0"/>
    <n v="0"/>
    <n v="0"/>
    <x v="115"/>
    <m/>
    <n v="0"/>
    <n v="0"/>
    <n v="0"/>
    <m/>
    <m/>
    <m/>
    <m/>
    <m/>
    <s v="BRH103101"/>
    <s v="ADH"/>
    <s v="ICT000429"/>
    <s v="AMITRAJ.VAISHA"/>
    <n v="4"/>
    <s v="4-6"/>
  </r>
  <r>
    <d v="2015-02-24T00:00:00"/>
    <s v="Credit Memo"/>
    <s v="ADH0215PSM005650"/>
    <x v="1"/>
    <d v="2015-02-23T00:00:00"/>
    <s v="23-02-15"/>
    <s v="ZLZD6J"/>
    <s v="P"/>
    <s v="9W"/>
    <s v="589 8923253777"/>
    <s v="BUISSON BERNARD"/>
    <x v="17"/>
    <n v="-23565"/>
    <n v="-3336"/>
    <n v="1750"/>
    <n v="0"/>
    <n v="187"/>
    <n v="1252"/>
    <n v="147"/>
    <n v="0"/>
    <n v="-100"/>
    <n v="-12"/>
    <n v="0"/>
    <n v="0"/>
    <n v="0"/>
    <n v="0"/>
    <n v="0"/>
    <n v="0"/>
    <x v="116"/>
    <m/>
    <n v="0"/>
    <n v="0"/>
    <n v="0"/>
    <m/>
    <m/>
    <m/>
    <m/>
    <m/>
    <s v="BRH103101"/>
    <s v="ADH"/>
    <s v="ICT000429"/>
    <s v="DEEPIKA.SUVARNA"/>
    <e v="#NUM!"/>
    <e v="#NUM!"/>
  </r>
  <r>
    <d v="2015-02-25T00:00:00"/>
    <s v="Credit Memo"/>
    <s v="ADH0215PSM004794"/>
    <x v="1"/>
    <d v="2015-03-01T00:00:00"/>
    <s v="01/03/2015"/>
    <s v="AP3R60"/>
    <s v="GOBUSINESS"/>
    <s v="G8S"/>
    <s v="G8S 10D420T-1"/>
    <s v="ALBERT LAURENT"/>
    <x v="19"/>
    <n v="-26808"/>
    <n v="-4041"/>
    <n v="2314"/>
    <n v="0"/>
    <n v="0"/>
    <n v="1444"/>
    <n v="283"/>
    <n v="0"/>
    <n v="-100"/>
    <n v="-12"/>
    <n v="0"/>
    <n v="0"/>
    <n v="0"/>
    <n v="0"/>
    <n v="1500"/>
    <n v="0"/>
    <x v="111"/>
    <m/>
    <n v="0"/>
    <n v="0"/>
    <n v="0"/>
    <m/>
    <m/>
    <m/>
    <m/>
    <m/>
    <s v="BRH103101"/>
    <s v="ADH"/>
    <m/>
    <s v="BRIJKISHOR.SINGH"/>
    <n v="4"/>
    <s v="4-6"/>
  </r>
  <r>
    <d v="2015-02-25T00:00:00"/>
    <s v="Credit Memo"/>
    <s v="ADH0215PSM004805"/>
    <x v="1"/>
    <d v="2015-02-28T00:00:00"/>
    <s v="28/02/2015"/>
    <s v="KTIZIY"/>
    <s v="GOBUSINESS"/>
    <s v="G8S"/>
    <s v="G8S 10D351T-1"/>
    <s v="ALBERT LAURENT"/>
    <x v="30"/>
    <n v="-13508"/>
    <n v="-2836"/>
    <n v="1697"/>
    <n v="0"/>
    <n v="0"/>
    <n v="755"/>
    <n v="384"/>
    <n v="0"/>
    <n v="-100"/>
    <n v="-12"/>
    <n v="0"/>
    <n v="0"/>
    <n v="0"/>
    <n v="0"/>
    <n v="1500"/>
    <n v="0"/>
    <x v="117"/>
    <m/>
    <n v="0"/>
    <n v="0"/>
    <n v="0"/>
    <m/>
    <m/>
    <m/>
    <m/>
    <m/>
    <s v="BRH103101"/>
    <s v="ADH"/>
    <m/>
    <s v="BRIJKISHOR.SINGH"/>
    <n v="3"/>
    <s v="3"/>
  </r>
  <r>
    <d v="2015-02-25T00:00:00"/>
    <s v="Credit Memo"/>
    <s v="ADH0215PSM004843"/>
    <x v="1"/>
    <d v="2015-02-27T00:00:00"/>
    <s v="27-02-15"/>
    <s v="ZG5HRH"/>
    <s v="H"/>
    <s v="9W"/>
    <s v="589 5858241073"/>
    <s v="BASU SOUMYAJYOTI"/>
    <x v="14"/>
    <n v="-1245"/>
    <n v="-2519"/>
    <n v="1750"/>
    <n v="50"/>
    <n v="308"/>
    <n v="151"/>
    <n v="260"/>
    <n v="0"/>
    <n v="-100"/>
    <n v="-12"/>
    <n v="0"/>
    <n v="0"/>
    <n v="0"/>
    <n v="0"/>
    <n v="0"/>
    <n v="0"/>
    <x v="118"/>
    <m/>
    <n v="0"/>
    <n v="0"/>
    <n v="0"/>
    <m/>
    <m/>
    <m/>
    <m/>
    <m/>
    <s v="BRH103101"/>
    <s v="ADH"/>
    <s v="ICT004554"/>
    <s v="AMITRAJ.VAISHA"/>
    <n v="2"/>
    <s v="2"/>
  </r>
  <r>
    <d v="2015-02-27T00:00:00"/>
    <s v="Credit Memo"/>
    <s v="ADH0215PSM005578"/>
    <x v="1"/>
    <d v="2015-03-03T00:00:00"/>
    <s v="03-03-15"/>
    <s v="Z6TUF7"/>
    <s v="P"/>
    <s v="9W"/>
    <s v="589 5858241120"/>
    <s v="PUGNIERE ALAIN"/>
    <x v="10"/>
    <n v="-18678"/>
    <n v="-3624"/>
    <n v="1750"/>
    <n v="50"/>
    <n v="551"/>
    <n v="1013"/>
    <n v="260"/>
    <n v="0"/>
    <n v="-100"/>
    <n v="-12"/>
    <n v="0"/>
    <n v="0"/>
    <n v="0"/>
    <n v="0"/>
    <n v="1574"/>
    <n v="0"/>
    <x v="119"/>
    <m/>
    <n v="0"/>
    <n v="0"/>
    <n v="0"/>
    <m/>
    <m/>
    <m/>
    <m/>
    <m/>
    <s v="BRH103101"/>
    <s v="ADH"/>
    <s v="ICT004554"/>
    <s v="AMITRAJ.VAISHA"/>
    <n v="4"/>
    <s v="4-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15-02-02T00:00:00"/>
    <s v="Invoice"/>
    <s v="ADH1214PSI070012"/>
    <x v="0"/>
    <d v="2015-02-08T00:00:00"/>
    <s v="5/14-02-15"/>
    <s v="YVF9RA"/>
    <s v="J/J"/>
    <s v="AF"/>
    <s v="057 5858241023"/>
    <s v="GIDE HENRI"/>
    <s v="CDG/BOM/CDG"/>
    <n v="392740"/>
    <n v="32449"/>
    <n v="0"/>
    <n v="24438"/>
    <n v="616"/>
    <n v="0"/>
    <n v="7395"/>
    <n v="0"/>
    <n v="400"/>
    <n v="49"/>
    <n v="0"/>
    <n v="0"/>
    <n v="0"/>
    <n v="0"/>
    <n v="0"/>
    <n v="0"/>
    <n v="425638"/>
    <m/>
    <n v="0"/>
    <n v="0"/>
    <n v="0"/>
    <m/>
    <m/>
    <m/>
    <m/>
    <m/>
    <s v="BRH103101"/>
    <s v="ADH"/>
    <s v="ICT004554"/>
    <s v="ISHA.PARIKH"/>
    <n v="6"/>
    <x v="0"/>
    <s v="CDG"/>
    <s v="CDG"/>
    <x v="0"/>
  </r>
  <r>
    <d v="2015-02-02T00:00:00"/>
    <s v="Invoice"/>
    <s v="ADH1214PSI070013"/>
    <x v="1"/>
    <d v="2015-04-25T00:00:00"/>
    <s v="5/03-05-15"/>
    <s v="YZT6G7"/>
    <s v="S/T/T/S"/>
    <s v="AI"/>
    <s v="098 5858241026"/>
    <s v="BOUCHER CAMILLE"/>
    <s v="BOM/DEL/IXB/CCU/BOM"/>
    <n v="4613"/>
    <n v="11001"/>
    <n v="10200"/>
    <n v="0"/>
    <n v="308"/>
    <n v="0"/>
    <n v="493"/>
    <n v="0"/>
    <n v="100"/>
    <n v="12"/>
    <n v="0"/>
    <n v="0"/>
    <n v="0"/>
    <n v="0"/>
    <n v="0"/>
    <n v="0"/>
    <n v="15726"/>
    <m/>
    <n v="0"/>
    <n v="0"/>
    <n v="0"/>
    <m/>
    <m/>
    <m/>
    <m/>
    <m/>
    <s v="BRH103101"/>
    <s v="ADH"/>
    <s v="ICT004554"/>
    <s v="ISHA.PARIKH"/>
    <n v="82"/>
    <x v="1"/>
    <s v="BOM"/>
    <s v="BOM"/>
    <x v="1"/>
  </r>
  <r>
    <d v="2015-02-02T00:00:00"/>
    <s v="Invoice"/>
    <s v="ADH1214PSI070014"/>
    <x v="1"/>
    <d v="2015-04-25T00:00:00"/>
    <s v="5/03-05-15"/>
    <s v="YZT6G7"/>
    <s v="S/T/T/S"/>
    <s v="AI"/>
    <s v="098 5858241027"/>
    <s v="LIU SHU CHEN"/>
    <s v="BOM/DEL/IXB/CCU/BOM"/>
    <n v="4613"/>
    <n v="11001"/>
    <n v="10200"/>
    <n v="0"/>
    <n v="308"/>
    <n v="0"/>
    <n v="493"/>
    <n v="0"/>
    <n v="100"/>
    <n v="12"/>
    <n v="0"/>
    <n v="0"/>
    <n v="0"/>
    <n v="0"/>
    <n v="0"/>
    <n v="0"/>
    <n v="15726"/>
    <m/>
    <n v="0"/>
    <n v="0"/>
    <n v="0"/>
    <m/>
    <m/>
    <m/>
    <m/>
    <m/>
    <s v="BRH103101"/>
    <s v="ADH"/>
    <s v="ICT004554"/>
    <s v="ISHA.PARIKH"/>
    <n v="82"/>
    <x v="1"/>
    <s v="BOM"/>
    <s v="BOM"/>
    <x v="1"/>
  </r>
  <r>
    <d v="2015-02-02T00:00:00"/>
    <s v="Invoice"/>
    <s v="ADH1214PSI070015"/>
    <x v="1"/>
    <d v="2015-04-25T00:00:00"/>
    <s v="5/03-05-15"/>
    <s v="YZT8RM"/>
    <s v="S/T/S/S"/>
    <s v="AI"/>
    <s v="098 5858241024"/>
    <s v="BOUCHER CHARLES"/>
    <s v="BOM/DEL/IXB/CCU/BOM"/>
    <n v="3372"/>
    <n v="11001"/>
    <n v="10200"/>
    <n v="0"/>
    <n v="308"/>
    <n v="0"/>
    <n v="493"/>
    <n v="0"/>
    <n v="100"/>
    <n v="12"/>
    <n v="0"/>
    <n v="0"/>
    <n v="0"/>
    <n v="0"/>
    <n v="0"/>
    <n v="0"/>
    <n v="14485"/>
    <m/>
    <n v="0"/>
    <n v="0"/>
    <n v="0"/>
    <m/>
    <m/>
    <m/>
    <m/>
    <m/>
    <s v="BRH103101"/>
    <s v="ADH"/>
    <s v="ICT004554"/>
    <s v="ISHA.PARIKH"/>
    <n v="82"/>
    <x v="1"/>
    <s v="BOM"/>
    <s v="BOM"/>
    <x v="1"/>
  </r>
  <r>
    <d v="2015-02-02T00:00:00"/>
    <s v="Invoice"/>
    <s v="ADH1214PSI070016"/>
    <x v="1"/>
    <d v="2015-04-25T00:00:00"/>
    <s v="5/03-05-15"/>
    <s v="YZT8RM"/>
    <s v="S/T/S/S"/>
    <s v="AI"/>
    <s v="098 5858241025"/>
    <s v="BOUCHER ANNA"/>
    <s v="BOM/DEL/IXB/CCU/BOM"/>
    <n v="3372"/>
    <n v="11001"/>
    <n v="10200"/>
    <n v="0"/>
    <n v="308"/>
    <n v="0"/>
    <n v="493"/>
    <n v="0"/>
    <n v="100"/>
    <n v="12"/>
    <n v="0"/>
    <n v="0"/>
    <n v="0"/>
    <n v="0"/>
    <n v="0"/>
    <n v="0"/>
    <n v="14485"/>
    <m/>
    <n v="0"/>
    <n v="0"/>
    <n v="0"/>
    <m/>
    <m/>
    <m/>
    <m/>
    <m/>
    <s v="BRH103101"/>
    <s v="ADH"/>
    <s v="ICT004554"/>
    <s v="ISHA.PARIKH"/>
    <n v="82"/>
    <x v="1"/>
    <s v="BOM"/>
    <s v="BOM"/>
    <x v="1"/>
  </r>
  <r>
    <d v="2015-02-02T00:00:00"/>
    <s v="Invoice"/>
    <s v="ADH0215PSI000182"/>
    <x v="1"/>
    <d v="2015-02-05T00:00:00"/>
    <s v="/02/2015"/>
    <s v="FBNL5K"/>
    <m/>
    <s v="6E"/>
    <s v="6E FBNL5K"/>
    <s v="VIDEAU LAURENT"/>
    <s v="GOI/DEL"/>
    <n v="6900"/>
    <n v="1591"/>
    <n v="0"/>
    <n v="0"/>
    <n v="0"/>
    <n v="0"/>
    <n v="1591"/>
    <n v="0"/>
    <n v="100"/>
    <n v="12"/>
    <n v="0"/>
    <n v="0"/>
    <n v="0"/>
    <n v="0"/>
    <n v="0"/>
    <n v="0"/>
    <n v="8603"/>
    <m/>
    <n v="0"/>
    <n v="0"/>
    <n v="0"/>
    <m/>
    <m/>
    <m/>
    <m/>
    <m/>
    <s v="BRH103101"/>
    <s v="ADH"/>
    <s v="ICT004554"/>
    <s v="ISHA.PARIKH"/>
    <n v="3"/>
    <x v="2"/>
    <s v="GOI"/>
    <s v="DEL"/>
    <x v="2"/>
  </r>
  <r>
    <d v="2015-02-02T00:00:00"/>
    <s v="Invoice"/>
    <s v="ADH0215PSI000183"/>
    <x v="1"/>
    <d v="2015-02-04T00:00:00"/>
    <s v="04/02/2015"/>
    <s v="J6FDWP"/>
    <m/>
    <s v="6E"/>
    <s v="6E J6FDWP"/>
    <s v="VIDEAU LAURENT"/>
    <s v="DEL/GOI/DEL"/>
    <n v="15242"/>
    <n v="3664"/>
    <n v="0"/>
    <n v="0"/>
    <n v="0"/>
    <n v="0"/>
    <n v="3664"/>
    <n v="0"/>
    <n v="100"/>
    <n v="12"/>
    <n v="0"/>
    <n v="0"/>
    <n v="0"/>
    <n v="0"/>
    <n v="0"/>
    <n v="0"/>
    <n v="19018"/>
    <m/>
    <n v="0"/>
    <n v="0"/>
    <n v="0"/>
    <m/>
    <m/>
    <m/>
    <m/>
    <m/>
    <s v="BRH103101"/>
    <s v="ADH"/>
    <s v="ICT004554"/>
    <s v="ISHA.PARIKH"/>
    <n v="2"/>
    <x v="3"/>
    <s v="DEL"/>
    <s v="DEL"/>
    <x v="2"/>
  </r>
  <r>
    <d v="2015-02-03T00:00:00"/>
    <s v="Invoice"/>
    <s v="ADH0215PSI000061"/>
    <x v="0"/>
    <d v="2015-02-17T00:00:00"/>
    <s v="5/08-03-15"/>
    <s v="6YHF8E"/>
    <s v="Z/C"/>
    <s v="SQ"/>
    <s v="618 5858241030"/>
    <s v="TOCK SORHOON"/>
    <s v="BOM/SIN/BOM"/>
    <n v="22500"/>
    <n v="1091"/>
    <n v="0"/>
    <n v="0"/>
    <n v="0"/>
    <n v="1091"/>
    <n v="0"/>
    <n v="0"/>
    <n v="100"/>
    <n v="12"/>
    <n v="0"/>
    <n v="0"/>
    <n v="0"/>
    <n v="0"/>
    <n v="0"/>
    <n v="0"/>
    <n v="23703"/>
    <m/>
    <n v="0"/>
    <n v="0"/>
    <n v="0"/>
    <m/>
    <m/>
    <m/>
    <m/>
    <m/>
    <s v="BRH103101"/>
    <s v="ADH"/>
    <s v="ICT004554"/>
    <s v="ISHA.PARIKH"/>
    <n v="14"/>
    <x v="4"/>
    <s v="BOM"/>
    <s v="BOM"/>
    <x v="3"/>
  </r>
  <r>
    <d v="2015-02-03T00:00:00"/>
    <s v="Invoice"/>
    <s v="ADH0215PSI000062"/>
    <x v="0"/>
    <d v="2015-02-17T00:00:00"/>
    <s v="5/06-03-15"/>
    <s v="6YHG9T"/>
    <s v="Z/D"/>
    <s v="SQ"/>
    <s v="618 5858241029"/>
    <s v="BUISSON MAXIME"/>
    <s v="BOM/SIN/BOM"/>
    <n v="22500"/>
    <n v="1092"/>
    <n v="0"/>
    <n v="0"/>
    <n v="0"/>
    <n v="1092"/>
    <n v="0"/>
    <n v="0"/>
    <n v="100"/>
    <n v="12"/>
    <n v="0"/>
    <n v="0"/>
    <n v="0"/>
    <n v="0"/>
    <n v="0"/>
    <n v="0"/>
    <n v="23704"/>
    <m/>
    <n v="0"/>
    <n v="0"/>
    <n v="0"/>
    <m/>
    <m/>
    <m/>
    <m/>
    <m/>
    <s v="BRH103101"/>
    <s v="ADH"/>
    <s v="ICT004554"/>
    <s v="ISHA.PARIKH"/>
    <n v="14"/>
    <x v="4"/>
    <s v="BOM"/>
    <s v="BOM"/>
    <x v="3"/>
  </r>
  <r>
    <d v="2015-02-03T00:00:00"/>
    <s v="Invoice"/>
    <s v="ADH0215PSI000178"/>
    <x v="1"/>
    <d v="2015-03-03T00:00:00"/>
    <s v="03-03-15"/>
    <s v="Y2LAE9"/>
    <s v="K"/>
    <s v="9W"/>
    <s v="589 5858241031"/>
    <s v="GAUCHER SANDRINE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x v="4"/>
    <s v="GOI"/>
    <s v="BOM"/>
    <x v="4"/>
  </r>
  <r>
    <d v="2015-02-03T00:00:00"/>
    <s v="Invoice"/>
    <s v="ADH0215PSI000179"/>
    <x v="1"/>
    <d v="2015-03-03T00:00:00"/>
    <s v="03-03-15"/>
    <s v="Y2LAE9"/>
    <s v="K"/>
    <s v="9W"/>
    <s v="589 5858241032"/>
    <s v="GAUCHER CHLOE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x v="4"/>
    <s v="GOI"/>
    <s v="BOM"/>
    <x v="4"/>
  </r>
  <r>
    <d v="2015-02-03T00:00:00"/>
    <s v="Invoice"/>
    <s v="ADH0215PSI000180"/>
    <x v="1"/>
    <d v="2015-03-03T00:00:00"/>
    <s v="03-03-15"/>
    <s v="Y2LAE9"/>
    <s v="K"/>
    <s v="9W"/>
    <s v="589 5858241033"/>
    <s v="GAUCHER QUENTIN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x v="4"/>
    <s v="GOI"/>
    <s v="BOM"/>
    <x v="4"/>
  </r>
  <r>
    <d v="2015-02-03T00:00:00"/>
    <s v="Invoice"/>
    <s v="ADH0215PSI000181"/>
    <x v="0"/>
    <d v="2015-02-19T00:00:00"/>
    <s v="5/01-03-15"/>
    <s v="YJRDG8"/>
    <s v="J/C"/>
    <s v="TG"/>
    <s v="217 5858241037"/>
    <s v="VIDEAU LAURENT"/>
    <s v="DEL/BKK/DEL"/>
    <n v="46715"/>
    <n v="6294"/>
    <n v="0"/>
    <n v="0"/>
    <n v="1839"/>
    <n v="2310"/>
    <n v="2145"/>
    <n v="0"/>
    <n v="400"/>
    <n v="49"/>
    <n v="0"/>
    <n v="0"/>
    <n v="0"/>
    <n v="0"/>
    <n v="0"/>
    <n v="0"/>
    <n v="53458"/>
    <m/>
    <n v="0"/>
    <n v="0"/>
    <n v="0"/>
    <m/>
    <m/>
    <m/>
    <m/>
    <m/>
    <s v="BRH103101"/>
    <s v="ADH"/>
    <s v="ICT004554"/>
    <s v="ISHA.PARIKH"/>
    <n v="16"/>
    <x v="4"/>
    <s v="DEL"/>
    <s v="DEL"/>
    <x v="5"/>
  </r>
  <r>
    <d v="2015-02-03T00:00:00"/>
    <s v="Invoice"/>
    <s v="ADH0215PSI000185"/>
    <x v="0"/>
    <d v="2015-02-15T00:00:00"/>
    <s v="5/20-02-15"/>
    <s v="YZAEAS"/>
    <s v="I/Z"/>
    <s v="AF"/>
    <s v="057 5858241034"/>
    <s v="LAINE CHRISTIAN"/>
    <s v="BOM/CDG/BOM"/>
    <n v="152825"/>
    <n v="36015"/>
    <n v="0"/>
    <n v="19398"/>
    <n v="616"/>
    <n v="8515"/>
    <n v="7486"/>
    <n v="0"/>
    <n v="400"/>
    <n v="49"/>
    <n v="0"/>
    <n v="0"/>
    <n v="0"/>
    <n v="0"/>
    <n v="0"/>
    <n v="0"/>
    <n v="189289"/>
    <m/>
    <n v="0"/>
    <n v="0"/>
    <n v="0"/>
    <m/>
    <m/>
    <m/>
    <m/>
    <m/>
    <s v="BRH103101"/>
    <s v="ADH"/>
    <s v="ICT004554"/>
    <s v="ISHA.PARIKH"/>
    <n v="12"/>
    <x v="4"/>
    <s v="BOM"/>
    <s v="BOM"/>
    <x v="0"/>
  </r>
  <r>
    <d v="2015-02-03T00:00:00"/>
    <s v="Invoice"/>
    <s v="ADH0215PSI000186"/>
    <x v="0"/>
    <d v="2015-02-15T00:00:00"/>
    <s v="5/20-02-15"/>
    <s v="YZAEHO"/>
    <s v="H/T"/>
    <s v="AF"/>
    <s v="057 5858241035"/>
    <s v="ASWANI NEERAJ"/>
    <s v="BOM/CDG/BOM"/>
    <n v="46350"/>
    <n v="27880"/>
    <n v="0"/>
    <n v="19398"/>
    <n v="616"/>
    <n v="3251"/>
    <n v="4615"/>
    <n v="0"/>
    <n v="400"/>
    <n v="49"/>
    <n v="0"/>
    <n v="0"/>
    <n v="0"/>
    <n v="0"/>
    <n v="0"/>
    <n v="0"/>
    <n v="74679"/>
    <m/>
    <n v="0"/>
    <n v="0"/>
    <n v="0"/>
    <m/>
    <m/>
    <m/>
    <m/>
    <m/>
    <s v="BRH103101"/>
    <s v="ADH"/>
    <s v="ICT004554"/>
    <s v="ISHA.PARIKH"/>
    <n v="12"/>
    <x v="4"/>
    <s v="BOM"/>
    <s v="BOM"/>
    <x v="0"/>
  </r>
  <r>
    <d v="2015-02-03T00:00:00"/>
    <s v="Invoice"/>
    <s v="ADH0215PSI000187"/>
    <x v="0"/>
    <d v="2015-02-15T00:00:00"/>
    <s v="5/20-02-15"/>
    <s v="YZAELV"/>
    <s v="H/T"/>
    <s v="AF"/>
    <s v="057 5858241036"/>
    <s v="PAI SARVESH"/>
    <s v="BOM/CDG/BOM"/>
    <n v="46350"/>
    <n v="27880"/>
    <n v="0"/>
    <n v="19398"/>
    <n v="616"/>
    <n v="3251"/>
    <n v="4615"/>
    <n v="0"/>
    <n v="400"/>
    <n v="49"/>
    <n v="0"/>
    <n v="0"/>
    <n v="0"/>
    <n v="0"/>
    <n v="0"/>
    <n v="0"/>
    <n v="74679"/>
    <m/>
    <n v="0"/>
    <n v="0"/>
    <n v="0"/>
    <m/>
    <m/>
    <m/>
    <m/>
    <m/>
    <s v="BRH103101"/>
    <s v="ADH"/>
    <s v="ICT004554"/>
    <s v="ISHA.PARIKH"/>
    <n v="12"/>
    <x v="4"/>
    <s v="BOM"/>
    <s v="BOM"/>
    <x v="0"/>
  </r>
  <r>
    <d v="2015-02-03T00:00:00"/>
    <s v="Invoice"/>
    <s v="ADH0215PSI000188"/>
    <x v="1"/>
    <d v="2015-02-04T00:00:00"/>
    <s v="04-02-15"/>
    <s v="Y3AA7J"/>
    <s v="C"/>
    <s v="9W"/>
    <s v="589 5858241039"/>
    <s v="BUISSON BERNARD"/>
    <s v="BOM/GOI"/>
    <n v="19652"/>
    <n v="2222"/>
    <n v="600"/>
    <n v="50"/>
    <n v="308"/>
    <n v="1004"/>
    <n v="260"/>
    <n v="0"/>
    <n v="100"/>
    <n v="12"/>
    <n v="0"/>
    <n v="0"/>
    <n v="0"/>
    <n v="0"/>
    <n v="0"/>
    <n v="0"/>
    <n v="21986"/>
    <m/>
    <n v="0"/>
    <n v="0"/>
    <n v="0"/>
    <m/>
    <m/>
    <m/>
    <m/>
    <m/>
    <s v="BRH103101"/>
    <s v="ADH"/>
    <s v="ICT004554"/>
    <s v="ISHA.PARIKH"/>
    <n v="1"/>
    <x v="5"/>
    <s v="BOM"/>
    <s v="GOI"/>
    <x v="4"/>
  </r>
  <r>
    <d v="2015-02-03T00:00:00"/>
    <s v="Invoice"/>
    <s v="ADH0215PSI000189"/>
    <x v="1"/>
    <d v="2015-02-04T00:00:00"/>
    <s v="04-02-15"/>
    <s v="Y3ACEA"/>
    <s v="Z"/>
    <s v="AI"/>
    <s v="098 5858241038"/>
    <s v="BUISSON BERNARD"/>
    <s v="GOI/BOM"/>
    <n v="7773"/>
    <n v="2559"/>
    <n v="1850"/>
    <n v="0"/>
    <n v="0"/>
    <n v="476"/>
    <n v="233"/>
    <n v="0"/>
    <n v="100"/>
    <n v="12"/>
    <n v="0"/>
    <n v="0"/>
    <n v="0"/>
    <n v="0"/>
    <n v="0"/>
    <n v="0"/>
    <n v="10444"/>
    <m/>
    <n v="0"/>
    <n v="0"/>
    <n v="0"/>
    <m/>
    <m/>
    <m/>
    <m/>
    <m/>
    <s v="BRH103101"/>
    <s v="ADH"/>
    <s v="ICT004554"/>
    <s v="ISHA.PARIKH"/>
    <n v="1"/>
    <x v="5"/>
    <s v="GOI"/>
    <s v="BOM"/>
    <x v="1"/>
  </r>
  <r>
    <d v="2015-02-03T00:00:00"/>
    <s v="Invoice"/>
    <s v="ADH0215PSI000252"/>
    <x v="1"/>
    <d v="2015-02-24T00:00:00"/>
    <s v="24/02/15"/>
    <s v="KCPHFE"/>
    <s v="GOSMART"/>
    <s v="G8S"/>
    <s v="G8S 03C476W-1"/>
    <s v="DAMIEN GAUCHER"/>
    <s v="GOI/BOM"/>
    <n v="1704"/>
    <n v="1017"/>
    <n v="617"/>
    <n v="50"/>
    <n v="0"/>
    <n v="117"/>
    <n v="233"/>
    <n v="0"/>
    <n v="100"/>
    <n v="12"/>
    <n v="0"/>
    <n v="0"/>
    <n v="0"/>
    <n v="0"/>
    <n v="0"/>
    <n v="0"/>
    <n v="2833"/>
    <m/>
    <n v="0"/>
    <n v="0"/>
    <n v="0"/>
    <m/>
    <m/>
    <m/>
    <m/>
    <m/>
    <s v="BRH103101"/>
    <s v="ADH"/>
    <s v="ICT000429"/>
    <s v="ISHA.PARIKH"/>
    <n v="21"/>
    <x v="4"/>
    <s v="GOI"/>
    <s v="BOM"/>
    <x v="6"/>
  </r>
  <r>
    <d v="2015-02-03T00:00:00"/>
    <s v="Invoice"/>
    <s v="ADH0215PSI004280"/>
    <x v="1"/>
    <d v="2015-02-20T00:00:00"/>
    <s v="/02/2015"/>
    <s v="JYC3TD"/>
    <m/>
    <s v="6E"/>
    <s v="6E JYC3TD-1"/>
    <s v="GAUCHER DAMIEN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  <s v="GOI"/>
    <x v="2"/>
  </r>
  <r>
    <d v="2015-02-03T00:00:00"/>
    <s v="Invoice"/>
    <s v="ADH0215PSI004281"/>
    <x v="1"/>
    <d v="2015-02-20T00:00:00"/>
    <s v="/02/2015"/>
    <s v="JYC3TD"/>
    <m/>
    <s v="6E"/>
    <s v="6E JYC3TD-2"/>
    <s v="GAUCHER SANDRINE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  <s v="GOI"/>
    <x v="2"/>
  </r>
  <r>
    <d v="2015-02-03T00:00:00"/>
    <s v="Invoice"/>
    <s v="ADH0215PSI004282"/>
    <x v="1"/>
    <d v="2015-02-20T00:00:00"/>
    <s v="/02/2015"/>
    <s v="JYC3TD"/>
    <m/>
    <s v="6E"/>
    <s v="6E JYC3TD-3"/>
    <s v="GAUCHER CHLOE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  <s v="GOI"/>
    <x v="2"/>
  </r>
  <r>
    <d v="2015-02-03T00:00:00"/>
    <s v="Invoice"/>
    <s v="ADH0215PSI004283"/>
    <x v="1"/>
    <d v="2015-02-20T00:00:00"/>
    <s v="/02/2015"/>
    <s v="JYC3TD"/>
    <m/>
    <s v="6E"/>
    <s v="6E JYC3TD-4"/>
    <s v="GAUCHER QUENTIN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  <s v="GOI"/>
    <x v="2"/>
  </r>
  <r>
    <d v="2015-02-04T00:00:00"/>
    <s v="Invoice"/>
    <s v="ADH0215PSI000657"/>
    <x v="1"/>
    <d v="2015-02-20T00:00:00"/>
    <s v="20/02/15"/>
    <s v="8PGMS9"/>
    <s v="GOSMART"/>
    <s v="G8S"/>
    <s v="G8S 04D697A-1"/>
    <s v="OTMAN BOUHILA"/>
    <s v="BOM/JAI"/>
    <n v="3806"/>
    <n v="1780"/>
    <n v="926"/>
    <n v="50"/>
    <n v="0"/>
    <n v="236"/>
    <n v="568"/>
    <n v="0"/>
    <n v="100"/>
    <n v="12"/>
    <n v="0"/>
    <n v="0"/>
    <n v="0"/>
    <n v="0"/>
    <n v="0"/>
    <n v="0"/>
    <n v="5698"/>
    <m/>
    <n v="0"/>
    <n v="0"/>
    <n v="0"/>
    <m/>
    <m/>
    <m/>
    <m/>
    <m/>
    <s v="BRH103101"/>
    <s v="ADH"/>
    <s v="ICT000429"/>
    <s v="ISHA.PARIKH"/>
    <n v="16"/>
    <x v="4"/>
    <s v="BOM"/>
    <s v="JAI"/>
    <x v="6"/>
  </r>
  <r>
    <d v="2015-02-04T00:00:00"/>
    <s v="Invoice"/>
    <s v="ADH0215PSI000658"/>
    <x v="1"/>
    <d v="2015-02-20T00:00:00"/>
    <s v="20/02/15"/>
    <s v="8PGMS9"/>
    <s v="GOSMART"/>
    <s v="G8S"/>
    <s v="G8S 04D697A-2"/>
    <s v="QUENTIN DROUET"/>
    <s v="BOM/JAI"/>
    <n v="3806"/>
    <n v="1780"/>
    <n v="926"/>
    <n v="50"/>
    <n v="0"/>
    <n v="236"/>
    <n v="568"/>
    <n v="0"/>
    <n v="100"/>
    <n v="12"/>
    <n v="0"/>
    <n v="0"/>
    <n v="0"/>
    <n v="0"/>
    <n v="0"/>
    <n v="0"/>
    <n v="5698"/>
    <m/>
    <n v="0"/>
    <n v="0"/>
    <n v="0"/>
    <m/>
    <m/>
    <m/>
    <m/>
    <m/>
    <s v="BRH103101"/>
    <s v="ADH"/>
    <s v="ICT000429"/>
    <s v="ISHA.PARIKH"/>
    <n v="16"/>
    <x v="4"/>
    <s v="BOM"/>
    <s v="JAI"/>
    <x v="6"/>
  </r>
  <r>
    <d v="2015-02-04T00:00:00"/>
    <s v="Invoice"/>
    <s v="ADH0215PSI000782"/>
    <x v="1"/>
    <d v="2015-02-22T00:00:00"/>
    <s v="/02/2015"/>
    <s v="T6FDQC"/>
    <m/>
    <s v="6E"/>
    <s v="6E T6FDQC-1"/>
    <s v="BOUHILA OTMAN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x v="4"/>
    <s v="DEL"/>
    <s v="BOM"/>
    <x v="2"/>
  </r>
  <r>
    <d v="2015-02-04T00:00:00"/>
    <s v="Invoice"/>
    <s v="ADH0215PSI000783"/>
    <x v="1"/>
    <d v="2015-02-22T00:00:00"/>
    <s v="/02/2015"/>
    <s v="T6FDQC"/>
    <m/>
    <s v="6E"/>
    <s v="6E T6FDQC-2"/>
    <s v="DROUET QUENTIN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x v="4"/>
    <s v="DEL"/>
    <s v="BOM"/>
    <x v="2"/>
  </r>
  <r>
    <d v="2015-02-04T00:00:00"/>
    <s v="Invoice"/>
    <s v="ADH0215PSI000784"/>
    <x v="1"/>
    <d v="2015-02-22T00:00:00"/>
    <s v="/02/2015"/>
    <s v="T6FDQC"/>
    <m/>
    <s v="6E"/>
    <s v="6E T6FDQC-3"/>
    <s v="OLIVE SYLVIE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x v="4"/>
    <s v="DEL"/>
    <s v="BOM"/>
    <x v="2"/>
  </r>
  <r>
    <d v="2015-02-04T00:00:00"/>
    <s v="Invoice"/>
    <s v="ADH0215PSI000785"/>
    <x v="1"/>
    <d v="2015-02-20T00:00:00"/>
    <s v="/02/2015"/>
    <s v="DYMNHA"/>
    <m/>
    <s v="6E"/>
    <s v="6E DYMNHA"/>
    <s v="OLIVE SYLVIE"/>
    <s v="BOM/JAI"/>
    <n v="5818"/>
    <n v="856"/>
    <n v="0"/>
    <n v="0"/>
    <n v="0"/>
    <n v="0"/>
    <n v="856"/>
    <n v="0"/>
    <n v="100"/>
    <n v="12"/>
    <n v="0"/>
    <n v="0"/>
    <n v="0"/>
    <n v="0"/>
    <n v="0"/>
    <n v="0"/>
    <n v="6786"/>
    <m/>
    <n v="0"/>
    <n v="0"/>
    <n v="0"/>
    <m/>
    <m/>
    <m/>
    <m/>
    <m/>
    <s v="BRH103101"/>
    <s v="ADH"/>
    <s v="ICT004554"/>
    <s v="ISHA.PARIKH"/>
    <n v="16"/>
    <x v="4"/>
    <s v="BOM"/>
    <s v="JAI"/>
    <x v="2"/>
  </r>
  <r>
    <d v="2015-02-05T00:00:00"/>
    <s v="Invoice"/>
    <s v="ADH0215PSI000819"/>
    <x v="1"/>
    <d v="2015-04-25T00:00:00"/>
    <s v="5/03-05-15"/>
    <s v="Y7NVKC"/>
    <s v="S/T/S/S"/>
    <s v="AI"/>
    <s v="098 5858241040"/>
    <s v="DELTOMBE AYMERIC"/>
    <s v="BOM/DEL/IXB/CCU/BOM"/>
    <n v="4098"/>
    <n v="11001"/>
    <n v="10200"/>
    <n v="0"/>
    <n v="308"/>
    <n v="0"/>
    <n v="493"/>
    <n v="0"/>
    <n v="100"/>
    <n v="12"/>
    <n v="0"/>
    <n v="0"/>
    <n v="0"/>
    <n v="0"/>
    <n v="0"/>
    <n v="0"/>
    <n v="15211"/>
    <m/>
    <n v="0"/>
    <n v="0"/>
    <n v="0"/>
    <m/>
    <m/>
    <m/>
    <m/>
    <m/>
    <s v="BRH103101"/>
    <s v="ADH"/>
    <s v="ICT004554"/>
    <s v="ISHA.PARIKH"/>
    <n v="79"/>
    <x v="1"/>
    <s v="BOM"/>
    <s v="BOM"/>
    <x v="1"/>
  </r>
  <r>
    <d v="2015-02-05T00:00:00"/>
    <s v="Invoice"/>
    <s v="ADH0215PSI000820"/>
    <x v="1"/>
    <d v="2015-04-25T00:00:00"/>
    <s v="5/03-05-15"/>
    <s v="Y7NVKC"/>
    <s v="S/T/S/S"/>
    <s v="AI"/>
    <s v="098 5858241041"/>
    <s v="DELTOMBE ERNESTINE"/>
    <s v="BOM/DEL/IXB/CCU/BOM"/>
    <n v="4098"/>
    <n v="11001"/>
    <n v="10200"/>
    <n v="0"/>
    <n v="308"/>
    <n v="0"/>
    <n v="493"/>
    <n v="0"/>
    <n v="100"/>
    <n v="12"/>
    <n v="0"/>
    <n v="0"/>
    <n v="0"/>
    <n v="0"/>
    <n v="0"/>
    <n v="0"/>
    <n v="15211"/>
    <m/>
    <n v="0"/>
    <n v="0"/>
    <n v="0"/>
    <m/>
    <m/>
    <m/>
    <m/>
    <m/>
    <s v="BRH103101"/>
    <s v="ADH"/>
    <s v="ICT004554"/>
    <s v="ISHA.PARIKH"/>
    <n v="79"/>
    <x v="1"/>
    <s v="BOM"/>
    <s v="BOM"/>
    <x v="1"/>
  </r>
  <r>
    <d v="2015-02-05T00:00:00"/>
    <s v="Invoice"/>
    <s v="ADH0215PSI000999"/>
    <x v="0"/>
    <d v="2015-02-15T00:00:00"/>
    <s v="5/26-02-15"/>
    <s v="Y522DM"/>
    <s v="A/V"/>
    <s v="AF"/>
    <s v="057 5858241047"/>
    <s v="PALAV ADITI"/>
    <s v="BOM/CDG/BOM"/>
    <n v="38280"/>
    <n v="27481"/>
    <n v="0"/>
    <n v="19398"/>
    <n v="616"/>
    <n v="2852"/>
    <n v="4615"/>
    <n v="0"/>
    <n v="400"/>
    <n v="49"/>
    <n v="0"/>
    <n v="0"/>
    <n v="0"/>
    <n v="0"/>
    <n v="0"/>
    <n v="0"/>
    <n v="66210"/>
    <m/>
    <n v="0"/>
    <n v="0"/>
    <n v="0"/>
    <m/>
    <m/>
    <m/>
    <m/>
    <m/>
    <s v="BRH103101"/>
    <s v="ADH"/>
    <s v="ICT004554"/>
    <s v="ISHA.PARIKH"/>
    <n v="10"/>
    <x v="6"/>
    <s v="BOM"/>
    <s v="BOM"/>
    <x v="0"/>
  </r>
  <r>
    <d v="2015-02-05T00:00:00"/>
    <s v="Invoice"/>
    <s v="ADH0215PSI001002"/>
    <x v="0"/>
    <d v="2015-02-15T00:00:00"/>
    <s v="5/26-02-15"/>
    <s v="Y73BJE"/>
    <s v="A/V"/>
    <s v="AF"/>
    <s v="057 5858241045"/>
    <s v="ASWANI NEERAJ"/>
    <s v="BOM/CDG/BOM"/>
    <n v="38280"/>
    <n v="27481"/>
    <n v="0"/>
    <n v="19398"/>
    <n v="616"/>
    <n v="2852"/>
    <n v="4615"/>
    <n v="0"/>
    <n v="400"/>
    <n v="49"/>
    <n v="0"/>
    <n v="0"/>
    <n v="0"/>
    <n v="0"/>
    <n v="0"/>
    <n v="0"/>
    <n v="66210"/>
    <m/>
    <n v="0"/>
    <n v="0"/>
    <n v="0"/>
    <m/>
    <m/>
    <m/>
    <m/>
    <m/>
    <s v="BRH103101"/>
    <s v="ADH"/>
    <s v="ICT004554"/>
    <s v="ISHA.PARIKH"/>
    <n v="10"/>
    <x v="6"/>
    <s v="BOM"/>
    <s v="BOM"/>
    <x v="0"/>
  </r>
  <r>
    <d v="2015-02-05T00:00:00"/>
    <s v="Invoice"/>
    <s v="ADH0215PSI001005"/>
    <x v="1"/>
    <d v="2015-02-27T00:00:00"/>
    <s v="27-02-15"/>
    <s v="Y73NDE"/>
    <s v="O"/>
    <s v="9W"/>
    <s v="589 5858241046"/>
    <s v="ASWANI NEERAJ"/>
    <s v="BOM/BHO"/>
    <n v="3050"/>
    <n v="1401"/>
    <n v="600"/>
    <n v="50"/>
    <n v="308"/>
    <n v="183"/>
    <n v="260"/>
    <n v="0"/>
    <n v="100"/>
    <n v="12"/>
    <n v="0"/>
    <n v="0"/>
    <n v="0"/>
    <n v="0"/>
    <n v="0"/>
    <n v="0"/>
    <n v="4563"/>
    <m/>
    <n v="0"/>
    <n v="0"/>
    <n v="0"/>
    <m/>
    <m/>
    <m/>
    <m/>
    <m/>
    <s v="BRH103101"/>
    <s v="ADH"/>
    <s v="ICT004554"/>
    <s v="ISHA.PARIKH"/>
    <n v="22"/>
    <x v="4"/>
    <s v="BOM"/>
    <s v="BHO"/>
    <x v="4"/>
  </r>
  <r>
    <d v="2015-02-05T00:00:00"/>
    <s v="Invoice"/>
    <s v="ADH0215PSI001009"/>
    <x v="1"/>
    <d v="2015-02-16T00:00:00"/>
    <s v="16-02-15"/>
    <s v="Y73DLF"/>
    <s v="H"/>
    <s v="9W"/>
    <s v="589 5858241043"/>
    <s v="LE PEN GWENAEL"/>
    <s v="BOM/BLR"/>
    <n v="2965"/>
    <n v="1712"/>
    <n v="900"/>
    <n v="50"/>
    <n v="308"/>
    <n v="194"/>
    <n v="260"/>
    <n v="0"/>
    <n v="100"/>
    <n v="12"/>
    <n v="0"/>
    <n v="0"/>
    <n v="0"/>
    <n v="0"/>
    <n v="0"/>
    <n v="0"/>
    <n v="4789"/>
    <m/>
    <n v="0"/>
    <n v="0"/>
    <n v="0"/>
    <m/>
    <m/>
    <m/>
    <m/>
    <m/>
    <s v="BRH103101"/>
    <s v="ADH"/>
    <s v="ICT004554"/>
    <s v="ISHA.PARIKH"/>
    <n v="11"/>
    <x v="4"/>
    <s v="BOM"/>
    <s v="BLR"/>
    <x v="4"/>
  </r>
  <r>
    <d v="2015-02-05T00:00:00"/>
    <s v="Invoice"/>
    <s v="ADH0215PSI001010"/>
    <x v="1"/>
    <d v="2015-02-16T00:00:00"/>
    <s v="17-02-15"/>
    <s v="Y73DLF"/>
    <s v="V"/>
    <s v="9W"/>
    <s v="589 5858241044"/>
    <s v="LE PEN GWENAEL"/>
    <s v="BLR/BOM"/>
    <n v="2100"/>
    <n v="1581"/>
    <n v="900"/>
    <n v="0"/>
    <n v="385"/>
    <n v="149"/>
    <n v="147"/>
    <n v="0"/>
    <n v="100"/>
    <n v="12"/>
    <n v="0"/>
    <n v="0"/>
    <n v="0"/>
    <n v="0"/>
    <n v="0"/>
    <n v="0"/>
    <n v="3793"/>
    <m/>
    <n v="0"/>
    <n v="0"/>
    <n v="0"/>
    <m/>
    <m/>
    <m/>
    <m/>
    <m/>
    <s v="BRH103101"/>
    <s v="ADH"/>
    <s v="ICT004554"/>
    <s v="ISHA.PARIKH"/>
    <n v="11"/>
    <x v="4"/>
    <s v="BLR"/>
    <s v="BOM"/>
    <x v="4"/>
  </r>
  <r>
    <d v="2015-02-05T00:00:00"/>
    <s v="Invoice"/>
    <s v="ADH0215PSI001023"/>
    <x v="1"/>
    <d v="2015-02-21T00:00:00"/>
    <s v="21-02-15"/>
    <s v="Y73GOG"/>
    <s v="K"/>
    <s v="9W"/>
    <s v="589 5858241042"/>
    <s v="BAJAJ NITA"/>
    <s v="BOM/MAA"/>
    <n v="1870"/>
    <n v="2550"/>
    <n v="1750"/>
    <n v="50"/>
    <n v="308"/>
    <n v="182"/>
    <n v="260"/>
    <n v="0"/>
    <n v="100"/>
    <n v="12"/>
    <n v="0"/>
    <n v="0"/>
    <n v="0"/>
    <n v="0"/>
    <n v="0"/>
    <n v="0"/>
    <n v="4532"/>
    <m/>
    <n v="0"/>
    <n v="0"/>
    <n v="0"/>
    <m/>
    <m/>
    <m/>
    <m/>
    <m/>
    <s v="BRH103101"/>
    <s v="ADH"/>
    <s v="ICT004554"/>
    <s v="ISHA.PARIKH"/>
    <n v="16"/>
    <x v="4"/>
    <s v="BOM"/>
    <s v="MAA"/>
    <x v="4"/>
  </r>
  <r>
    <d v="2015-02-05T00:00:00"/>
    <s v="Invoice"/>
    <s v="ADH0215PSI001070"/>
    <x v="1"/>
    <d v="2015-02-06T00:00:00"/>
    <s v="06-02-15"/>
    <s v="Y8G7PO"/>
    <s v="C"/>
    <s v="9W"/>
    <s v="589 5858241048"/>
    <s v="BUISSON BERNARD"/>
    <s v="BOM/HYD"/>
    <n v="32034"/>
    <n v="2834"/>
    <n v="600"/>
    <n v="50"/>
    <n v="308"/>
    <n v="1616"/>
    <n v="260"/>
    <n v="0"/>
    <n v="100"/>
    <n v="12"/>
    <n v="0"/>
    <n v="0"/>
    <n v="0"/>
    <n v="0"/>
    <n v="0"/>
    <n v="0"/>
    <n v="34980"/>
    <m/>
    <n v="0"/>
    <n v="0"/>
    <n v="0"/>
    <m/>
    <m/>
    <m/>
    <m/>
    <m/>
    <s v="BRH103101"/>
    <s v="ADH"/>
    <s v="ICT004554"/>
    <s v="ISHA.PARIKH"/>
    <n v="1"/>
    <x v="5"/>
    <s v="BOM"/>
    <s v="HYD"/>
    <x v="4"/>
  </r>
  <r>
    <d v="2015-02-05T00:00:00"/>
    <s v="Invoice"/>
    <s v="ADH0215PSI001071"/>
    <x v="1"/>
    <d v="2015-02-06T00:00:00"/>
    <s v="07-02-15"/>
    <s v="Y8G7PO"/>
    <s v="P"/>
    <s v="9W"/>
    <s v="589 5858241049"/>
    <s v="BUISSON BERNARD"/>
    <s v="HYD/BOM"/>
    <n v="17200"/>
    <n v="1680"/>
    <n v="600"/>
    <n v="50"/>
    <n v="0"/>
    <n v="883"/>
    <n v="147"/>
    <n v="0"/>
    <n v="100"/>
    <n v="12"/>
    <n v="0"/>
    <n v="0"/>
    <n v="0"/>
    <n v="0"/>
    <n v="0"/>
    <n v="0"/>
    <n v="18992"/>
    <m/>
    <n v="0"/>
    <n v="0"/>
    <n v="0"/>
    <m/>
    <m/>
    <m/>
    <m/>
    <m/>
    <s v="BRH103101"/>
    <s v="ADH"/>
    <s v="ICT004554"/>
    <s v="ISHA.PARIKH"/>
    <n v="1"/>
    <x v="5"/>
    <s v="HYD"/>
    <s v="BOM"/>
    <x v="4"/>
  </r>
  <r>
    <d v="2015-02-05T00:00:00"/>
    <s v="Invoice"/>
    <s v="ADH0215PSI004076"/>
    <x v="1"/>
    <d v="2015-02-22T00:00:00"/>
    <s v="/02/2015"/>
    <s v="GBRQ8K"/>
    <m/>
    <s v="6E"/>
    <s v="6E GBRQ8K"/>
    <s v="BAJAJ NITA"/>
    <s v="MAA/BOM"/>
    <n v="5650"/>
    <n v="864"/>
    <n v="0"/>
    <n v="0"/>
    <n v="0"/>
    <n v="0"/>
    <n v="864"/>
    <n v="0"/>
    <n v="100"/>
    <n v="12"/>
    <n v="0"/>
    <n v="0"/>
    <n v="0"/>
    <n v="0"/>
    <n v="0"/>
    <n v="0"/>
    <n v="6626"/>
    <m/>
    <n v="0"/>
    <n v="0"/>
    <n v="0"/>
    <m/>
    <m/>
    <m/>
    <m/>
    <m/>
    <s v="BRH103101"/>
    <s v="ADH"/>
    <s v="ICT004554"/>
    <s v="ISHA.PARIKH"/>
    <n v="17"/>
    <x v="4"/>
    <s v="MAA"/>
    <s v="BOM"/>
    <x v="2"/>
  </r>
  <r>
    <d v="2015-02-06T00:00:00"/>
    <s v="Invoice"/>
    <s v="ADH0215PSI004077"/>
    <x v="0"/>
    <d v="2015-04-13T00:00:00"/>
    <s v="5/02-06-15"/>
    <s v="Y72X29"/>
    <s v="T/Q"/>
    <s v="AF"/>
    <s v="057 5858241050"/>
    <s v="FOSSE CAROLINE"/>
    <s v="BOM/CDG/BOM"/>
    <n v="35890"/>
    <n v="27419"/>
    <n v="0"/>
    <n v="19398"/>
    <n v="616"/>
    <n v="2734"/>
    <n v="4671"/>
    <n v="0"/>
    <n v="400"/>
    <n v="49"/>
    <n v="0"/>
    <n v="0"/>
    <n v="0"/>
    <n v="0"/>
    <n v="0"/>
    <n v="0"/>
    <n v="63758"/>
    <m/>
    <n v="0"/>
    <n v="0"/>
    <n v="0"/>
    <m/>
    <m/>
    <m/>
    <m/>
    <m/>
    <s v="BRH103101"/>
    <s v="ADH"/>
    <s v="ICT004554"/>
    <s v="ISHA.PARIKH"/>
    <n v="66"/>
    <x v="1"/>
    <s v="BOM"/>
    <s v="BOM"/>
    <x v="0"/>
  </r>
  <r>
    <d v="2015-02-06T00:00:00"/>
    <s v="Invoice"/>
    <s v="ADH0215PSI004213"/>
    <x v="1"/>
    <d v="2015-04-03T00:00:00"/>
    <s v="03/04/15"/>
    <s v="D15I6L"/>
    <s v="AP7"/>
    <s v="SGS"/>
    <s v="SGS 06D422H-1"/>
    <s v="AYMERIC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x v="1"/>
    <s v="BOM"/>
    <s v="MAA"/>
    <x v="6"/>
  </r>
  <r>
    <d v="2015-02-06T00:00:00"/>
    <s v="Invoice"/>
    <s v="ADH0215PSI004214"/>
    <x v="1"/>
    <d v="2015-04-03T00:00:00"/>
    <s v="03/04/15"/>
    <s v="D15I6L"/>
    <s v="AP7"/>
    <s v="SGS"/>
    <s v="SGS 06D422H-2"/>
    <s v="MARION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x v="1"/>
    <s v="BOM"/>
    <s v="MAA"/>
    <x v="6"/>
  </r>
  <r>
    <d v="2015-02-06T00:00:00"/>
    <s v="Invoice"/>
    <s v="ADH0215PSI004215"/>
    <x v="1"/>
    <d v="2015-04-03T00:00:00"/>
    <s v="03/04/15"/>
    <s v="D15I6L"/>
    <s v="AP7"/>
    <s v="SGS"/>
    <s v="SGS 06D422H-3"/>
    <s v="ERNESTINE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x v="1"/>
    <s v="BOM"/>
    <s v="MAA"/>
    <x v="6"/>
  </r>
  <r>
    <d v="2015-02-06T00:00:00"/>
    <s v="Invoice"/>
    <s v="ADH0215PSI004216"/>
    <x v="1"/>
    <d v="2015-04-03T00:00:00"/>
    <s v="05/04/15"/>
    <s v="D15I6L"/>
    <s v="F"/>
    <s v="SGS"/>
    <s v="SGS 06D422H-4"/>
    <s v="AYMERIC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x v="1"/>
    <s v="MAA"/>
    <s v="BOM"/>
    <x v="6"/>
  </r>
  <r>
    <d v="2015-02-06T00:00:00"/>
    <s v="Invoice"/>
    <s v="ADH0215PSI004217"/>
    <x v="1"/>
    <d v="2015-04-03T00:00:00"/>
    <s v="05/04/15"/>
    <s v="D15I6L"/>
    <s v="F"/>
    <s v="SGS"/>
    <s v="SGS 06D422H-5"/>
    <s v="MARION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x v="1"/>
    <s v="MAA"/>
    <s v="BOM"/>
    <x v="6"/>
  </r>
  <r>
    <d v="2015-02-06T00:00:00"/>
    <s v="Invoice"/>
    <s v="ADH0215PSI004218"/>
    <x v="1"/>
    <d v="2015-04-03T00:00:00"/>
    <s v="05/04/15"/>
    <s v="D15I6L"/>
    <s v="F"/>
    <s v="SGS"/>
    <s v="SGS 06D422H-6"/>
    <s v="ERNESTINE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x v="1"/>
    <s v="MAA"/>
    <s v="BOM"/>
    <x v="6"/>
  </r>
  <r>
    <d v="2015-02-06T00:00:00"/>
    <s v="Invoice"/>
    <s v="ADH0215PSI004237"/>
    <x v="1"/>
    <d v="2015-02-28T00:00:00"/>
    <s v="28/02/15"/>
    <s v="1K30MG"/>
    <s v="GOBUSINESS"/>
    <s v="G8S"/>
    <s v="G8S 06D631H-1"/>
    <s v="BERNARD BUISSON"/>
    <s v="BOM/IXZ"/>
    <n v="21580"/>
    <n v="4117"/>
    <n v="2314"/>
    <n v="50"/>
    <n v="0"/>
    <n v="1185"/>
    <n v="568"/>
    <n v="0"/>
    <n v="100"/>
    <n v="12"/>
    <n v="0"/>
    <n v="0"/>
    <n v="0"/>
    <n v="0"/>
    <n v="0"/>
    <n v="0"/>
    <n v="25809"/>
    <m/>
    <n v="0"/>
    <n v="0"/>
    <n v="0"/>
    <m/>
    <m/>
    <m/>
    <m/>
    <m/>
    <s v="BRH103101"/>
    <s v="ADH"/>
    <s v="ICT000429"/>
    <s v="ISHA.PARIKH"/>
    <n v="22"/>
    <x v="4"/>
    <s v="BOM"/>
    <s v="IXZ"/>
    <x v="6"/>
  </r>
  <r>
    <d v="2015-02-06T00:00:00"/>
    <s v="Invoice"/>
    <s v="ADH0215PSI004238"/>
    <x v="1"/>
    <d v="2015-03-01T00:00:00"/>
    <s v="01/03/15"/>
    <s v="PL14G8"/>
    <s v="GOBUSINESS"/>
    <s v="G8S"/>
    <s v="G8S 06D632H-2"/>
    <s v="BERNARD BUISSON"/>
    <s v="IXZ/BOM"/>
    <n v="26808"/>
    <n v="4041"/>
    <n v="2314"/>
    <n v="50"/>
    <n v="0"/>
    <n v="1444"/>
    <n v="233"/>
    <n v="0"/>
    <n v="100"/>
    <n v="12"/>
    <n v="0"/>
    <n v="0"/>
    <n v="0"/>
    <n v="0"/>
    <n v="0"/>
    <n v="0"/>
    <n v="30961"/>
    <m/>
    <n v="0"/>
    <n v="0"/>
    <n v="0"/>
    <m/>
    <m/>
    <m/>
    <m/>
    <m/>
    <s v="BRH103101"/>
    <s v="ADH"/>
    <s v="ICT000429"/>
    <s v="ISHA.PARIKH"/>
    <n v="23"/>
    <x v="4"/>
    <s v="IXZ"/>
    <s v="BOM"/>
    <x v="6"/>
  </r>
  <r>
    <d v="2015-02-09T00:00:00"/>
    <s v="Invoice"/>
    <s v="ADH0215PSI003806"/>
    <x v="0"/>
    <d v="2015-01-04T00:00:00"/>
    <s v="27-03-15"/>
    <s v="6F7WJH"/>
    <s v="C"/>
    <s v="SQ"/>
    <s v="618 5858241061"/>
    <s v="BUISSON MARIELAURE"/>
    <s v="SIN/BOM"/>
    <n v="10000"/>
    <n v="494"/>
    <n v="0"/>
    <n v="0"/>
    <n v="0"/>
    <n v="494"/>
    <n v="0"/>
    <n v="0"/>
    <n v="100"/>
    <n v="12"/>
    <n v="0"/>
    <n v="0"/>
    <n v="0"/>
    <n v="0"/>
    <n v="0"/>
    <n v="0"/>
    <n v="10606"/>
    <m/>
    <n v="0"/>
    <n v="0"/>
    <n v="0"/>
    <m/>
    <m/>
    <m/>
    <m/>
    <m/>
    <s v="BRH103101"/>
    <s v="ADH"/>
    <s v="ICT004554"/>
    <s v="ISHA.PARIKH"/>
    <e v="#NUM!"/>
    <x v="7"/>
    <s v="SIN"/>
    <s v="BOM"/>
    <x v="3"/>
  </r>
  <r>
    <d v="2015-02-09T00:00:00"/>
    <s v="Invoice"/>
    <s v="ADH0215PSI004899"/>
    <x v="1"/>
    <d v="2015-02-11T00:00:00"/>
    <s v="11-02-15"/>
    <s v="ZDLLZQ"/>
    <s v="Q"/>
    <s v="9W"/>
    <s v="589 5858241063"/>
    <s v="MORE RITESH"/>
    <s v="BOM/CCU"/>
    <n v="6000"/>
    <n v="3489"/>
    <n v="2450"/>
    <n v="50"/>
    <n v="308"/>
    <n v="421"/>
    <n v="260"/>
    <n v="0"/>
    <n v="100"/>
    <n v="12"/>
    <n v="0"/>
    <n v="0"/>
    <n v="0"/>
    <n v="0"/>
    <n v="0"/>
    <n v="0"/>
    <n v="9601"/>
    <m/>
    <n v="0"/>
    <n v="0"/>
    <n v="0"/>
    <m/>
    <m/>
    <m/>
    <m/>
    <m/>
    <s v="BRH103101"/>
    <s v="ADH"/>
    <s v="ICT004554"/>
    <s v="ISHA.PARIKH"/>
    <n v="2"/>
    <x v="3"/>
    <s v="BOM"/>
    <s v="CCU"/>
    <x v="4"/>
  </r>
  <r>
    <d v="2015-02-09T00:00:00"/>
    <s v="Invoice"/>
    <s v="ADH0215PSI004900"/>
    <x v="1"/>
    <d v="2015-02-11T00:00:00"/>
    <s v="13-02-15"/>
    <s v="ZDLLZQ"/>
    <s v="H"/>
    <s v="9W"/>
    <s v="589 5858241064"/>
    <s v="MORE RITESH"/>
    <s v="CCU/BOM"/>
    <n v="3600"/>
    <n v="3426"/>
    <n v="2450"/>
    <n v="50"/>
    <n v="477"/>
    <n v="302"/>
    <n v="147"/>
    <n v="0"/>
    <n v="100"/>
    <n v="12"/>
    <n v="0"/>
    <n v="0"/>
    <n v="0"/>
    <n v="0"/>
    <n v="0"/>
    <n v="0"/>
    <n v="7138"/>
    <m/>
    <n v="0"/>
    <n v="0"/>
    <n v="0"/>
    <m/>
    <m/>
    <m/>
    <m/>
    <m/>
    <s v="BRH103101"/>
    <s v="ADH"/>
    <s v="ICT004554"/>
    <s v="ISHA.PARIKH"/>
    <n v="2"/>
    <x v="3"/>
    <s v="CCU"/>
    <s v="BOM"/>
    <x v="4"/>
  </r>
  <r>
    <d v="2015-02-09T00:00:00"/>
    <s v="Invoice"/>
    <s v="ADH0215PSI004903"/>
    <x v="0"/>
    <d v="2015-02-15T00:00:00"/>
    <s v="5/20-02-15"/>
    <s v="YVGA3X"/>
    <s v="U/U/U/U"/>
    <s v="SQ"/>
    <s v="618 5858241062"/>
    <s v="GIDE HENRI"/>
    <s v="CDG/SIN/CGK/SIN/CDG"/>
    <n v="243590"/>
    <n v="40210"/>
    <n v="32436"/>
    <n v="0"/>
    <n v="0"/>
    <n v="0"/>
    <n v="7774"/>
    <n v="0"/>
    <n v="400"/>
    <n v="49"/>
    <n v="0"/>
    <n v="0"/>
    <n v="0"/>
    <n v="0"/>
    <n v="0"/>
    <n v="0"/>
    <n v="284249"/>
    <m/>
    <n v="0"/>
    <n v="0"/>
    <n v="0"/>
    <m/>
    <m/>
    <m/>
    <m/>
    <m/>
    <s v="BRH103101"/>
    <s v="ADH"/>
    <s v="ICT004554"/>
    <s v="ISHA.PARIKH"/>
    <n v="6"/>
    <x v="0"/>
    <s v="CDG"/>
    <s v="CDG"/>
    <x v="3"/>
  </r>
  <r>
    <d v="2015-02-09T00:00:00"/>
    <s v="Invoice"/>
    <s v="ADH0215PSI004906"/>
    <x v="1"/>
    <d v="2015-02-13T00:00:00"/>
    <s v="13-02-15"/>
    <s v="ZD2LRT"/>
    <s v="I"/>
    <s v="9W"/>
    <s v="589 5858241066"/>
    <s v="BUISSON BERNARD"/>
    <s v="AMD/BOM"/>
    <n v="13245"/>
    <n v="1694"/>
    <n v="600"/>
    <n v="50"/>
    <n v="124"/>
    <n v="687"/>
    <n v="233"/>
    <n v="0"/>
    <n v="100"/>
    <n v="12"/>
    <n v="0"/>
    <n v="0"/>
    <n v="0"/>
    <n v="0"/>
    <n v="0"/>
    <n v="0"/>
    <n v="15051"/>
    <m/>
    <n v="0"/>
    <n v="0"/>
    <n v="0"/>
    <m/>
    <m/>
    <m/>
    <m/>
    <m/>
    <s v="BRH103101"/>
    <s v="ADH"/>
    <s v="ICT004554"/>
    <s v="ISHA.PARIKH"/>
    <n v="4"/>
    <x v="0"/>
    <s v="AMD"/>
    <s v="BOM"/>
    <x v="4"/>
  </r>
  <r>
    <d v="2015-02-09T00:00:00"/>
    <s v="Invoice"/>
    <s v="ADH0215PSI004913"/>
    <x v="1"/>
    <d v="2015-02-13T00:00:00"/>
    <s v="13-02-15"/>
    <s v="ZD2LYK"/>
    <s v="C"/>
    <s v="9W"/>
    <s v="589 5858241065"/>
    <s v="GIDE HENRI"/>
    <s v="AMD/BOM"/>
    <n v="23519"/>
    <n v="2202"/>
    <n v="600"/>
    <n v="50"/>
    <n v="124"/>
    <n v="1195"/>
    <n v="233"/>
    <n v="0"/>
    <n v="100"/>
    <n v="12"/>
    <n v="0"/>
    <n v="0"/>
    <n v="0"/>
    <n v="0"/>
    <n v="0"/>
    <n v="0"/>
    <n v="25833"/>
    <m/>
    <n v="0"/>
    <n v="0"/>
    <n v="0"/>
    <m/>
    <m/>
    <m/>
    <m/>
    <m/>
    <s v="BRH103101"/>
    <s v="ADH"/>
    <s v="ICT004554"/>
    <s v="ISHA.PARIKH"/>
    <n v="4"/>
    <x v="0"/>
    <s v="AMD"/>
    <s v="BOM"/>
    <x v="4"/>
  </r>
  <r>
    <d v="2015-02-09T00:00:00"/>
    <s v="Invoice"/>
    <s v="ADH0215PSI006576"/>
    <x v="1"/>
    <d v="2015-02-13T00:00:00"/>
    <s v="13/02/15"/>
    <s v="I029IY"/>
    <s v="GOBUSINESS"/>
    <s v="G8S"/>
    <s v="G8S 09D237P-1"/>
    <s v="BERNARD BUISSON"/>
    <s v="BOM/AMD"/>
    <n v="7008"/>
    <n v="1615"/>
    <n v="617"/>
    <n v="50"/>
    <n v="0"/>
    <n v="380"/>
    <n v="568"/>
    <n v="0"/>
    <n v="100"/>
    <n v="12"/>
    <n v="0"/>
    <n v="0"/>
    <n v="0"/>
    <n v="0"/>
    <n v="0"/>
    <n v="0"/>
    <n v="8735"/>
    <m/>
    <n v="0"/>
    <n v="0"/>
    <n v="0"/>
    <m/>
    <m/>
    <m/>
    <m/>
    <m/>
    <s v="BRH103101"/>
    <s v="ADH"/>
    <s v="ICT000429"/>
    <s v="ISHA.PARIKH"/>
    <n v="4"/>
    <x v="0"/>
    <s v="BOM"/>
    <s v="AMD"/>
    <x v="6"/>
  </r>
  <r>
    <d v="2015-02-09T00:00:00"/>
    <s v="Invoice"/>
    <s v="ADH0215PSI006577"/>
    <x v="1"/>
    <d v="2015-02-13T00:00:00"/>
    <s v="13/02/15"/>
    <s v="I029IY"/>
    <s v="GOBUSINESS"/>
    <s v="G8S"/>
    <s v="G8S 09D237P-2"/>
    <s v="HENRI GIDE"/>
    <s v="BOM/AMD"/>
    <n v="7008"/>
    <n v="1615"/>
    <n v="617"/>
    <n v="50"/>
    <n v="0"/>
    <n v="380"/>
    <n v="568"/>
    <n v="0"/>
    <n v="100"/>
    <n v="12"/>
    <n v="0"/>
    <n v="0"/>
    <n v="0"/>
    <n v="0"/>
    <n v="0"/>
    <n v="0"/>
    <n v="8735"/>
    <m/>
    <n v="0"/>
    <n v="0"/>
    <n v="0"/>
    <m/>
    <m/>
    <m/>
    <m/>
    <m/>
    <s v="BRH103101"/>
    <s v="ADH"/>
    <s v="ICT000429"/>
    <s v="ISHA.PARIKH"/>
    <n v="4"/>
    <x v="0"/>
    <s v="BOM"/>
    <s v="AMD"/>
    <x v="6"/>
  </r>
  <r>
    <d v="2015-02-10T00:00:00"/>
    <s v="Invoice"/>
    <s v="ADH0215PSI006412"/>
    <x v="0"/>
    <d v="2015-01-16T00:00:00"/>
    <s v="5/16-02-15"/>
    <s v="X4ABL9"/>
    <s v="D/D"/>
    <s v="LH"/>
    <s v="220 5858241067"/>
    <s v="COLARD JEAN CLAUDE"/>
    <s v="CDG/FRA/BOM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x v="7"/>
    <s v="CDG"/>
    <s v="BOM"/>
    <x v="7"/>
  </r>
  <r>
    <d v="2015-02-10T00:00:00"/>
    <s v="Invoice"/>
    <s v="ADH0215PSI006413"/>
    <x v="0"/>
    <d v="2015-02-15T00:00:00"/>
    <s v="5/19-02-15"/>
    <s v="YVGA3X"/>
    <s v="U/U/U/U"/>
    <s v="SQ"/>
    <s v="618 5858241068"/>
    <s v="GIDE HENRI"/>
    <s v="CDG/SIN/CGK/SIN/CDG"/>
    <n v="825"/>
    <n v="63"/>
    <n v="38"/>
    <n v="0"/>
    <n v="0"/>
    <n v="0"/>
    <n v="25"/>
    <n v="0"/>
    <n v="100"/>
    <n v="12"/>
    <n v="0"/>
    <n v="0"/>
    <n v="0"/>
    <n v="0"/>
    <n v="0"/>
    <n v="0"/>
    <n v="1000"/>
    <m/>
    <n v="0"/>
    <n v="0"/>
    <n v="0"/>
    <m/>
    <m/>
    <m/>
    <m/>
    <m/>
    <s v="BRH103101"/>
    <s v="ADH"/>
    <s v="ICT004554"/>
    <s v="ISHA.PARIKH"/>
    <n v="5"/>
    <x v="0"/>
    <s v="CDG"/>
    <s v="CDG"/>
    <x v="3"/>
  </r>
  <r>
    <d v="2015-02-10T00:00:00"/>
    <s v="Invoice"/>
    <s v="ADH0215PSI006414"/>
    <x v="0"/>
    <d v="2015-02-16T00:00:00"/>
    <s v="5/22-02-15"/>
    <s v="739Z3Z"/>
    <s v="D/C"/>
    <s v="SQ"/>
    <s v="618 5858241070"/>
    <s v="BUISSON BERNARD"/>
    <s v="BOM/SIN/MAA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n v="6"/>
    <x v="0"/>
    <s v="BOM"/>
    <s v="MAA"/>
    <x v="3"/>
  </r>
  <r>
    <d v="2015-02-10T00:00:00"/>
    <s v="Invoice"/>
    <s v="ADH0215PSI006755"/>
    <x v="1"/>
    <d v="2015-02-14T00:00:00"/>
    <s v="14-02-15"/>
    <s v="ZFAICM"/>
    <s v="K"/>
    <s v="9W"/>
    <s v="589 5858241069"/>
    <s v="BASU SOUMYAJYOTI"/>
    <s v="BOM/DEL"/>
    <n v="4500"/>
    <n v="3146"/>
    <n v="1750"/>
    <n v="50"/>
    <n v="774"/>
    <n v="312"/>
    <n v="260"/>
    <n v="0"/>
    <n v="100"/>
    <n v="12"/>
    <n v="0"/>
    <n v="0"/>
    <n v="0"/>
    <n v="0"/>
    <n v="0"/>
    <n v="0"/>
    <n v="7758"/>
    <m/>
    <n v="0"/>
    <n v="0"/>
    <n v="0"/>
    <m/>
    <m/>
    <m/>
    <m/>
    <m/>
    <s v="BRH103101"/>
    <s v="ADH"/>
    <s v="ICT004554"/>
    <s v="ISHA.PARIKH"/>
    <n v="4"/>
    <x v="0"/>
    <s v="BOM"/>
    <s v="DEL"/>
    <x v="4"/>
  </r>
  <r>
    <d v="2015-02-10T00:00:00"/>
    <s v="Invoice"/>
    <s v="ADH0215PSI006756"/>
    <x v="0"/>
    <d v="2015-03-08T00:00:00"/>
    <s v="5/12-05-15"/>
    <s v="ZFAYSB"/>
    <s v="K/K/K/K"/>
    <s v="AF"/>
    <s v="057 5858241071"/>
    <s v="KERLEROUX ELODIE"/>
    <s v="BES/CDG/BOM/CDG/BES"/>
    <n v="76500"/>
    <n v="28259"/>
    <n v="0"/>
    <n v="21310"/>
    <n v="616"/>
    <n v="0"/>
    <n v="6333"/>
    <n v="0"/>
    <n v="400"/>
    <n v="49"/>
    <n v="0"/>
    <n v="0"/>
    <n v="0"/>
    <n v="0"/>
    <n v="0"/>
    <n v="0"/>
    <n v="105208"/>
    <m/>
    <n v="0"/>
    <n v="0"/>
    <n v="0"/>
    <m/>
    <m/>
    <m/>
    <m/>
    <m/>
    <s v="BRH103101"/>
    <s v="ADH"/>
    <s v="ICT004554"/>
    <s v="ISHA.PARIKH"/>
    <n v="26"/>
    <x v="4"/>
    <s v="BES"/>
    <s v="BES"/>
    <x v="0"/>
  </r>
  <r>
    <d v="2015-02-10T00:00:00"/>
    <s v="Invoice"/>
    <s v="ADH0215PSI006759"/>
    <x v="1"/>
    <d v="2015-02-27T00:00:00"/>
    <s v="27-02-15"/>
    <s v="ZFRGV2"/>
    <s v="P"/>
    <s v="9W"/>
    <s v="589 5858241072"/>
    <s v="BUISSON BERNARD"/>
    <s v="BOM/MAA"/>
    <n v="12975"/>
    <n v="3099"/>
    <n v="1750"/>
    <n v="50"/>
    <n v="308"/>
    <n v="731"/>
    <n v="260"/>
    <n v="0"/>
    <n v="100"/>
    <n v="12"/>
    <n v="0"/>
    <n v="0"/>
    <n v="0"/>
    <n v="0"/>
    <n v="0"/>
    <n v="0"/>
    <n v="16186"/>
    <m/>
    <n v="0"/>
    <n v="0"/>
    <n v="0"/>
    <m/>
    <m/>
    <m/>
    <m/>
    <m/>
    <s v="BRH103101"/>
    <s v="ADH"/>
    <s v="ICT004554"/>
    <s v="ISHA.PARIKH"/>
    <n v="17"/>
    <x v="4"/>
    <s v="BOM"/>
    <s v="MAA"/>
    <x v="4"/>
  </r>
  <r>
    <d v="2015-02-10T00:00:00"/>
    <s v="Invoice"/>
    <s v="ADH0215PSI006909"/>
    <x v="1"/>
    <d v="2015-02-28T00:00:00"/>
    <s v="28/02/15"/>
    <s v="DXZOOJ"/>
    <s v="GOBUSINESS"/>
    <s v="G8S"/>
    <s v="G8S 10D206T-1"/>
    <s v="BERNARD BUISSON"/>
    <s v="MAA/IXZ"/>
    <n v="12527"/>
    <n v="2787"/>
    <n v="1697"/>
    <n v="50"/>
    <n v="0"/>
    <n v="706"/>
    <n v="334"/>
    <n v="0"/>
    <n v="100"/>
    <n v="12"/>
    <n v="0"/>
    <n v="0"/>
    <n v="0"/>
    <n v="0"/>
    <n v="0"/>
    <n v="0"/>
    <n v="15426"/>
    <m/>
    <n v="0"/>
    <n v="0"/>
    <n v="0"/>
    <m/>
    <m/>
    <m/>
    <m/>
    <m/>
    <s v="BRH103101"/>
    <s v="ADH"/>
    <s v="ICT000429"/>
    <s v="ISHA.PARIKH"/>
    <n v="18"/>
    <x v="4"/>
    <s v="MAA"/>
    <s v="IXZ"/>
    <x v="6"/>
  </r>
  <r>
    <d v="2015-02-10T00:00:00"/>
    <s v="Invoice"/>
    <s v="ADH0215PSI006924"/>
    <x v="1"/>
    <d v="2015-02-28T00:00:00"/>
    <s v="28/02/15"/>
    <s v="KTIZIY"/>
    <s v="GOBUSINESS"/>
    <s v="G8S"/>
    <s v="G8S 10D351T-1"/>
    <s v="LAURENT ALBERT"/>
    <s v="MAA/IXZ"/>
    <n v="13508"/>
    <n v="2836"/>
    <n v="1697"/>
    <n v="50"/>
    <n v="0"/>
    <n v="755"/>
    <n v="334"/>
    <n v="0"/>
    <n v="100"/>
    <n v="12"/>
    <n v="0"/>
    <n v="0"/>
    <n v="0"/>
    <n v="0"/>
    <n v="0"/>
    <n v="0"/>
    <n v="16456"/>
    <m/>
    <n v="0"/>
    <n v="0"/>
    <n v="0"/>
    <m/>
    <m/>
    <m/>
    <m/>
    <m/>
    <s v="BRH103101"/>
    <s v="ADH"/>
    <s v="ICT000429"/>
    <s v="ISHA.PARIKH"/>
    <n v="18"/>
    <x v="4"/>
    <s v="MAA"/>
    <s v="IXZ"/>
    <x v="6"/>
  </r>
  <r>
    <d v="2015-02-10T00:00:00"/>
    <s v="Invoice"/>
    <s v="ADH0215PSI006932"/>
    <x v="1"/>
    <d v="2015-03-01T00:00:00"/>
    <s v="01/03/15"/>
    <s v="AP3R60"/>
    <s v="GOBUSINESS"/>
    <s v="G8S"/>
    <s v="G8S 10D420T-1"/>
    <s v="LAURENT ALBERT"/>
    <s v="IXZ/BOM"/>
    <n v="26808"/>
    <n v="4041"/>
    <n v="2314"/>
    <n v="50"/>
    <n v="0"/>
    <n v="1444"/>
    <n v="233"/>
    <n v="0"/>
    <n v="100"/>
    <n v="12"/>
    <n v="0"/>
    <n v="0"/>
    <n v="0"/>
    <n v="0"/>
    <n v="0"/>
    <n v="0"/>
    <n v="30961"/>
    <m/>
    <n v="0"/>
    <n v="0"/>
    <n v="0"/>
    <m/>
    <m/>
    <m/>
    <m/>
    <m/>
    <s v="BRH103101"/>
    <s v="ADH"/>
    <s v="ICT000429"/>
    <s v="ISHA.PARIKH"/>
    <n v="19"/>
    <x v="4"/>
    <s v="IXZ"/>
    <s v="BOM"/>
    <x v="6"/>
  </r>
  <r>
    <d v="2015-02-11T00:00:00"/>
    <s v="Invoice"/>
    <s v="ADH0215PSI006437"/>
    <x v="0"/>
    <d v="2015-02-14T00:00:00"/>
    <s v="5/01-03-15"/>
    <s v="YJRDG8"/>
    <s v="D/C"/>
    <s v="TG"/>
    <s v="217 5858241074"/>
    <s v="VIDEAU LAURENT"/>
    <s v="DEL/BKK/DEL"/>
    <n v="2665"/>
    <n v="132"/>
    <n v="0"/>
    <n v="0"/>
    <n v="0"/>
    <n v="132"/>
    <n v="0"/>
    <n v="0"/>
    <n v="100"/>
    <n v="12"/>
    <n v="0"/>
    <n v="0"/>
    <n v="0"/>
    <n v="0"/>
    <n v="0"/>
    <n v="0"/>
    <n v="2909"/>
    <m/>
    <n v="0"/>
    <n v="0"/>
    <n v="0"/>
    <m/>
    <m/>
    <m/>
    <m/>
    <m/>
    <s v="BRH103101"/>
    <s v="ADH"/>
    <s v="ICT004554"/>
    <s v="ISHA.PARIKH"/>
    <n v="3"/>
    <x v="2"/>
    <s v="DEL"/>
    <s v="DEL"/>
    <x v="5"/>
  </r>
  <r>
    <d v="2015-02-11T00:00:00"/>
    <s v="Invoice"/>
    <s v="ADH0215PSI007326"/>
    <x v="1"/>
    <d v="2015-02-27T00:00:00"/>
    <s v="27-02-15"/>
    <s v="ZG5HRH"/>
    <s v="H"/>
    <s v="9W"/>
    <s v="589 5858241073"/>
    <s v="BASU SOUMYAJYOTI"/>
    <s v="BOM/MAA"/>
    <n v="1245"/>
    <n v="2519"/>
    <n v="1750"/>
    <n v="50"/>
    <n v="308"/>
    <n v="151"/>
    <n v="260"/>
    <n v="0"/>
    <n v="100"/>
    <n v="12"/>
    <n v="0"/>
    <n v="0"/>
    <n v="0"/>
    <n v="0"/>
    <n v="0"/>
    <n v="0"/>
    <n v="3876"/>
    <m/>
    <n v="0"/>
    <n v="0"/>
    <n v="0"/>
    <m/>
    <m/>
    <m/>
    <m/>
    <m/>
    <s v="BRH103101"/>
    <s v="ADH"/>
    <s v="ICT004554"/>
    <s v="ISHA.PARIKH"/>
    <n v="16"/>
    <x v="4"/>
    <s v="BOM"/>
    <s v="MAA"/>
    <x v="4"/>
  </r>
  <r>
    <d v="2015-02-11T00:00:00"/>
    <s v="Invoice"/>
    <s v="ADH0215PSI008976"/>
    <x v="0"/>
    <d v="2015-02-02T00:00:00"/>
    <s v="13-02-15"/>
    <s v="YRU4MZ"/>
    <s v="P"/>
    <s v="9W"/>
    <s v="589 5858241089"/>
    <s v="HENNEAU GEORGE"/>
    <s v="CDG/BOM"/>
    <n v="3000"/>
    <n v="5399"/>
    <n v="0"/>
    <n v="0"/>
    <n v="0"/>
    <n v="399"/>
    <n v="5000"/>
    <n v="0"/>
    <n v="100"/>
    <n v="12"/>
    <n v="0"/>
    <n v="0"/>
    <n v="0"/>
    <n v="0"/>
    <n v="0"/>
    <n v="0"/>
    <n v="8511"/>
    <m/>
    <n v="0"/>
    <n v="0"/>
    <n v="0"/>
    <m/>
    <m/>
    <m/>
    <m/>
    <m/>
    <s v="BRH103101"/>
    <s v="ADH"/>
    <s v="ICT004554"/>
    <s v="ISHA.PARIKH"/>
    <e v="#NUM!"/>
    <x v="7"/>
    <s v="CDG"/>
    <s v="BOM"/>
    <x v="4"/>
  </r>
  <r>
    <d v="2015-02-11T00:00:00"/>
    <s v="Invoice"/>
    <s v="ADH0215PSI009200"/>
    <x v="0"/>
    <d v="2015-02-26T00:00:00"/>
    <s v="5/27-02-15"/>
    <s v="ZFRWM3"/>
    <s v="V/V"/>
    <s v="TG"/>
    <s v="217 5858241082"/>
    <s v="LELAIDIER AZELIE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x v="4"/>
    <s v="BOM"/>
    <s v="SGN"/>
    <x v="5"/>
  </r>
  <r>
    <d v="2015-02-11T00:00:00"/>
    <s v="Invoice"/>
    <s v="ADH0215PSI009201"/>
    <x v="0"/>
    <d v="2015-02-26T00:00:00"/>
    <s v="5/27-02-15"/>
    <s v="ZFRWM3"/>
    <s v="V/V"/>
    <s v="TG"/>
    <s v="217 5858241083"/>
    <s v="LELAIDIER LEO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x v="4"/>
    <s v="BOM"/>
    <s v="SGN"/>
    <x v="5"/>
  </r>
  <r>
    <d v="2015-02-11T00:00:00"/>
    <s v="Invoice"/>
    <s v="ADH0215PSI009202"/>
    <x v="0"/>
    <d v="2015-02-26T00:00:00"/>
    <s v="5/27-02-15"/>
    <s v="ZFRWM3"/>
    <s v="V/V"/>
    <s v="TG"/>
    <s v="217 5858241084"/>
    <s v="LELAIDIER GABIN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x v="4"/>
    <s v="BOM"/>
    <s v="SGN"/>
    <x v="5"/>
  </r>
  <r>
    <d v="2015-02-11T00:00:00"/>
    <s v="Invoice"/>
    <s v="ADH0215PSI009203"/>
    <x v="0"/>
    <d v="2015-02-26T00:00:00"/>
    <s v="5/27-02-15"/>
    <s v="ZFRWM3"/>
    <s v="V/V"/>
    <s v="TG"/>
    <s v="217 5858241085"/>
    <s v="LELAIDIER RAYMOND"/>
    <s v="BOM/BKK/SGN"/>
    <n v="20575"/>
    <n v="2456"/>
    <n v="0"/>
    <n v="0"/>
    <n v="616"/>
    <n v="1018"/>
    <n v="822"/>
    <n v="0"/>
    <n v="400"/>
    <n v="49"/>
    <n v="0"/>
    <n v="0"/>
    <n v="0"/>
    <n v="0"/>
    <n v="0"/>
    <n v="0"/>
    <n v="23480"/>
    <m/>
    <n v="0"/>
    <n v="0"/>
    <n v="0"/>
    <m/>
    <m/>
    <m/>
    <m/>
    <m/>
    <s v="BRH103101"/>
    <s v="ADH"/>
    <s v="ICT004554"/>
    <s v="ISHA.PARIKH"/>
    <n v="15"/>
    <x v="4"/>
    <s v="BOM"/>
    <s v="SGN"/>
    <x v="5"/>
  </r>
  <r>
    <d v="2015-02-11T00:00:00"/>
    <s v="Invoice"/>
    <s v="ADH0215PSI009204"/>
    <x v="0"/>
    <d v="2015-02-26T00:00:00"/>
    <s v="5/27-02-15"/>
    <s v="ZFRWM3"/>
    <s v="V/V"/>
    <s v="TG"/>
    <s v="217 5858241086"/>
    <s v="MEAUX KAREN"/>
    <s v="BOM/BKK/SGN"/>
    <n v="20575"/>
    <n v="2456"/>
    <n v="0"/>
    <n v="0"/>
    <n v="616"/>
    <n v="1018"/>
    <n v="822"/>
    <n v="0"/>
    <n v="400"/>
    <n v="49"/>
    <n v="0"/>
    <n v="0"/>
    <n v="0"/>
    <n v="0"/>
    <n v="0"/>
    <n v="0"/>
    <n v="23480"/>
    <m/>
    <n v="0"/>
    <n v="0"/>
    <n v="0"/>
    <m/>
    <m/>
    <m/>
    <m/>
    <m/>
    <s v="BRH103101"/>
    <s v="ADH"/>
    <s v="ICT004554"/>
    <s v="ISHA.PARIKH"/>
    <n v="15"/>
    <x v="4"/>
    <s v="BOM"/>
    <s v="SGN"/>
    <x v="5"/>
  </r>
  <r>
    <d v="2015-02-11T00:00:00"/>
    <s v="Invoice"/>
    <s v="ADH0215PSI009206"/>
    <x v="0"/>
    <d v="2015-03-07T00:00:00"/>
    <s v="5/07-03-15"/>
    <s v="ZFRWY7"/>
    <s v="O/O"/>
    <s v="9W"/>
    <s v="589 5858241075"/>
    <s v="LELAIDIER AZELIE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x v="4"/>
    <s v="HAN"/>
    <s v="BOM"/>
    <x v="4"/>
  </r>
  <r>
    <d v="2015-02-11T00:00:00"/>
    <s v="Invoice"/>
    <s v="ADH0215PSI009207"/>
    <x v="0"/>
    <d v="2015-03-07T00:00:00"/>
    <s v="5/07-03-15"/>
    <s v="ZFRWY7"/>
    <s v="O/O"/>
    <s v="9W"/>
    <s v="589 5858241076"/>
    <s v="LELAIDIER LEO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x v="4"/>
    <s v="HAN"/>
    <s v="BOM"/>
    <x v="4"/>
  </r>
  <r>
    <d v="2015-02-11T00:00:00"/>
    <s v="Invoice"/>
    <s v="ADH0215PSI009208"/>
    <x v="0"/>
    <d v="2015-03-07T00:00:00"/>
    <s v="5/07-03-15"/>
    <s v="ZFRWY7"/>
    <s v="O/O"/>
    <s v="9W"/>
    <s v="589 5858241077"/>
    <s v="LELAIDIER GABIN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x v="4"/>
    <s v="HAN"/>
    <s v="BOM"/>
    <x v="4"/>
  </r>
  <r>
    <d v="2015-02-11T00:00:00"/>
    <s v="Invoice"/>
    <s v="ADH0215PSI009209"/>
    <x v="0"/>
    <d v="2015-03-07T00:00:00"/>
    <s v="5/07-03-15"/>
    <s v="ZFRWY7"/>
    <s v="O/O"/>
    <s v="9W"/>
    <s v="589 5858241078"/>
    <s v="LELAIDIER RAYMOND"/>
    <s v="HAN/BKK/BOM"/>
    <n v="5995"/>
    <n v="10210"/>
    <n v="8555"/>
    <n v="0"/>
    <n v="0"/>
    <n v="0"/>
    <n v="1655"/>
    <n v="0"/>
    <n v="400"/>
    <n v="49"/>
    <n v="0"/>
    <n v="0"/>
    <n v="0"/>
    <n v="0"/>
    <n v="0"/>
    <n v="0"/>
    <n v="16654"/>
    <m/>
    <n v="0"/>
    <n v="0"/>
    <n v="0"/>
    <m/>
    <m/>
    <m/>
    <m/>
    <m/>
    <s v="BRH103101"/>
    <s v="ADH"/>
    <s v="ICT004554"/>
    <s v="ISHA.PARIKH"/>
    <n v="24"/>
    <x v="4"/>
    <s v="HAN"/>
    <s v="BOM"/>
    <x v="4"/>
  </r>
  <r>
    <d v="2015-02-11T00:00:00"/>
    <s v="Invoice"/>
    <s v="ADH0215PSI009210"/>
    <x v="0"/>
    <d v="2015-03-07T00:00:00"/>
    <s v="5/07-03-15"/>
    <s v="ZFRWY7"/>
    <s v="O/O"/>
    <s v="9W"/>
    <s v="589 5858241079"/>
    <s v="MEAUX KAREN"/>
    <s v="HAN/BKK/BOM"/>
    <n v="5995"/>
    <n v="10210"/>
    <n v="8555"/>
    <n v="0"/>
    <n v="0"/>
    <n v="0"/>
    <n v="1655"/>
    <n v="0"/>
    <n v="400"/>
    <n v="49"/>
    <n v="0"/>
    <n v="0"/>
    <n v="0"/>
    <n v="0"/>
    <n v="0"/>
    <n v="0"/>
    <n v="16654"/>
    <m/>
    <n v="0"/>
    <n v="0"/>
    <n v="0"/>
    <m/>
    <m/>
    <m/>
    <m/>
    <m/>
    <s v="BRH103101"/>
    <s v="ADH"/>
    <s v="ICT004554"/>
    <s v="ISHA.PARIKH"/>
    <n v="24"/>
    <x v="4"/>
    <s v="HAN"/>
    <s v="BOM"/>
    <x v="4"/>
  </r>
  <r>
    <d v="2015-02-11T00:00:00"/>
    <s v="Invoice"/>
    <s v="ADH0215PSI009253"/>
    <x v="1"/>
    <d v="2015-02-28T00:00:00"/>
    <s v="28/02/15"/>
    <s v="1GFRJV"/>
    <s v="GOSMART"/>
    <s v="G8S"/>
    <s v="G8S 11D804V-1"/>
    <s v="SOUMYAJYOTI BASU"/>
    <s v="MAA/IXZ"/>
    <n v="9463"/>
    <n v="2635"/>
    <n v="1697"/>
    <n v="50"/>
    <n v="0"/>
    <n v="554"/>
    <n v="334"/>
    <n v="0"/>
    <n v="100"/>
    <n v="12"/>
    <n v="0"/>
    <n v="0"/>
    <n v="0"/>
    <n v="0"/>
    <n v="0"/>
    <n v="0"/>
    <n v="12210"/>
    <m/>
    <n v="0"/>
    <n v="0"/>
    <n v="0"/>
    <m/>
    <m/>
    <m/>
    <m/>
    <m/>
    <s v="BRH103101"/>
    <s v="ADH"/>
    <s v="ICT000429"/>
    <s v="ISHA.PARIKH"/>
    <n v="17"/>
    <x v="4"/>
    <s v="MAA"/>
    <s v="IXZ"/>
    <x v="6"/>
  </r>
  <r>
    <d v="2015-02-11T00:00:00"/>
    <s v="Invoice"/>
    <s v="ADH0215PSI009255"/>
    <x v="1"/>
    <d v="2015-03-01T00:00:00"/>
    <s v="01/03/15"/>
    <s v="W67B4B"/>
    <s v="GOSMART"/>
    <s v="G8S"/>
    <s v="G8S 11D885V-1"/>
    <s v="SOUMYAJYOTI BASU"/>
    <s v="IXZ/BOM"/>
    <n v="10646"/>
    <n v="3241"/>
    <n v="2314"/>
    <n v="50"/>
    <n v="0"/>
    <n v="644"/>
    <n v="233"/>
    <n v="0"/>
    <n v="100"/>
    <n v="12"/>
    <n v="0"/>
    <n v="0"/>
    <n v="0"/>
    <n v="0"/>
    <n v="0"/>
    <n v="0"/>
    <n v="13999"/>
    <m/>
    <n v="0"/>
    <n v="0"/>
    <n v="0"/>
    <m/>
    <m/>
    <m/>
    <m/>
    <m/>
    <s v="BRH103101"/>
    <s v="ADH"/>
    <s v="ICT000429"/>
    <s v="ISHA.PARIKH"/>
    <n v="18"/>
    <x v="4"/>
    <s v="IXZ"/>
    <s v="BOM"/>
    <x v="6"/>
  </r>
  <r>
    <d v="2015-02-12T00:00:00"/>
    <s v="Invoice"/>
    <s v="ADH0215PSI009294"/>
    <x v="0"/>
    <d v="2015-02-28T00:00:00"/>
    <s v="5/01-03-15"/>
    <s v="ZFRMGI"/>
    <s v="Q/V"/>
    <s v="9W"/>
    <s v="589 5858241090"/>
    <s v="RAISON GWENAEL"/>
    <s v="BOM/DXB/BOM"/>
    <n v="9685"/>
    <n v="11310"/>
    <n v="7494"/>
    <n v="50"/>
    <n v="616"/>
    <n v="852"/>
    <n v="2298"/>
    <n v="0"/>
    <n v="400"/>
    <n v="49"/>
    <n v="0"/>
    <n v="0"/>
    <n v="0"/>
    <n v="0"/>
    <n v="0"/>
    <n v="0"/>
    <n v="21444"/>
    <m/>
    <n v="0"/>
    <n v="0"/>
    <n v="0"/>
    <m/>
    <m/>
    <m/>
    <m/>
    <m/>
    <s v="BRH103101"/>
    <s v="ADH"/>
    <s v="ICT004554"/>
    <s v="ISHA.PARIKH"/>
    <n v="16"/>
    <x v="4"/>
    <s v="BOM"/>
    <s v="BOM"/>
    <x v="4"/>
  </r>
  <r>
    <d v="2015-02-12T00:00:00"/>
    <s v="Invoice"/>
    <s v="ADH0215PSI009307"/>
    <x v="1"/>
    <d v="2015-02-17T00:00:00"/>
    <s v="17-02-15"/>
    <s v="ZJXY2I"/>
    <s v="Q"/>
    <s v="9W"/>
    <s v="589 5858241091"/>
    <s v="LE PEN GWENAEL"/>
    <s v="BLR/BOM"/>
    <n v="6300"/>
    <n v="1788"/>
    <n v="900"/>
    <n v="0"/>
    <n v="385"/>
    <n v="356"/>
    <n v="147"/>
    <n v="0"/>
    <n v="100"/>
    <n v="12"/>
    <n v="0"/>
    <n v="0"/>
    <n v="0"/>
    <n v="0"/>
    <n v="0"/>
    <n v="0"/>
    <n v="8200"/>
    <m/>
    <n v="0"/>
    <n v="0"/>
    <n v="0"/>
    <m/>
    <m/>
    <m/>
    <m/>
    <m/>
    <s v="BRH103101"/>
    <s v="ADH"/>
    <s v="ICT004554"/>
    <s v="ISHA.PARIKH"/>
    <n v="5"/>
    <x v="0"/>
    <s v="BLR"/>
    <s v="BOM"/>
    <x v="4"/>
  </r>
  <r>
    <d v="2015-02-13T00:00:00"/>
    <s v="Invoice"/>
    <s v="ADH0215PSI009725"/>
    <x v="1"/>
    <d v="2015-02-18T00:00:00"/>
    <s v="18-02-15"/>
    <s v="ZK5P9O"/>
    <s v="E"/>
    <s v="AI"/>
    <s v="098 5858241092"/>
    <s v="JEAN LAURENT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x v="0"/>
    <s v="BOM"/>
    <s v="GOI"/>
    <x v="1"/>
  </r>
  <r>
    <d v="2015-02-13T00:00:00"/>
    <s v="Invoice"/>
    <s v="ADH0215PSI009726"/>
    <x v="1"/>
    <d v="2015-02-18T00:00:00"/>
    <s v="18-02-15"/>
    <s v="ZK5P9O"/>
    <s v="E"/>
    <s v="AI"/>
    <s v="098 5858241093"/>
    <s v="GAUCHER DAMIEN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x v="0"/>
    <s v="BOM"/>
    <s v="GOI"/>
    <x v="1"/>
  </r>
  <r>
    <d v="2015-02-13T00:00:00"/>
    <s v="Invoice"/>
    <s v="ADH0215PSI009727"/>
    <x v="1"/>
    <d v="2015-02-18T00:00:00"/>
    <s v="18-02-15"/>
    <s v="ZK5P9O"/>
    <s v="E"/>
    <s v="AI"/>
    <s v="098 5858241094"/>
    <s v="GILBERT CHRISTOPHE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x v="0"/>
    <s v="BOM"/>
    <s v="GOI"/>
    <x v="1"/>
  </r>
  <r>
    <d v="2015-02-13T00:00:00"/>
    <s v="Invoice"/>
    <s v="ADH0215PSI009728"/>
    <x v="1"/>
    <d v="2015-02-20T00:00:00"/>
    <s v="20-02-15"/>
    <s v="ZK5QVU"/>
    <s v="U"/>
    <s v="AI"/>
    <s v="098 5858241095"/>
    <s v="JEAN LAURENT"/>
    <s v="GOI/BOM"/>
    <n v="3350"/>
    <n v="2340"/>
    <n v="1850"/>
    <n v="0"/>
    <n v="0"/>
    <n v="257"/>
    <n v="233"/>
    <n v="0"/>
    <n v="100"/>
    <n v="12"/>
    <n v="0"/>
    <n v="0"/>
    <n v="0"/>
    <n v="0"/>
    <n v="0"/>
    <n v="0"/>
    <n v="5802"/>
    <m/>
    <n v="0"/>
    <n v="0"/>
    <n v="0"/>
    <m/>
    <m/>
    <m/>
    <m/>
    <m/>
    <s v="BRH103101"/>
    <s v="ADH"/>
    <s v="ICT004554"/>
    <s v="ISHA.PARIKH"/>
    <n v="7"/>
    <x v="6"/>
    <s v="GOI"/>
    <s v="BOM"/>
    <x v="1"/>
  </r>
  <r>
    <d v="2015-02-13T00:00:00"/>
    <s v="Invoice"/>
    <s v="ADH0215PSI009729"/>
    <x v="1"/>
    <d v="2015-02-20T00:00:00"/>
    <s v="20-02-15"/>
    <s v="ZK5QVU"/>
    <s v="U"/>
    <s v="AI"/>
    <s v="098 5858241096"/>
    <s v="GILBERT CHRISTOPHE"/>
    <s v="GOI/BOM"/>
    <n v="3350"/>
    <n v="2340"/>
    <n v="1850"/>
    <n v="0"/>
    <n v="0"/>
    <n v="257"/>
    <n v="233"/>
    <n v="0"/>
    <n v="100"/>
    <n v="12"/>
    <n v="0"/>
    <n v="0"/>
    <n v="0"/>
    <n v="0"/>
    <n v="0"/>
    <n v="0"/>
    <n v="5802"/>
    <m/>
    <n v="0"/>
    <n v="0"/>
    <n v="0"/>
    <m/>
    <m/>
    <m/>
    <m/>
    <m/>
    <s v="BRH103101"/>
    <s v="ADH"/>
    <s v="ICT004554"/>
    <s v="ISHA.PARIKH"/>
    <n v="7"/>
    <x v="6"/>
    <s v="GOI"/>
    <s v="BOM"/>
    <x v="1"/>
  </r>
  <r>
    <d v="2015-02-13T00:00:00"/>
    <s v="Invoice"/>
    <s v="ADH0215PSI010130"/>
    <x v="1"/>
    <d v="2015-02-19T00:00:00"/>
    <s v="19-02-15"/>
    <s v="ZLJCNG"/>
    <s v="E"/>
    <s v="UK"/>
    <s v="228 8923242845"/>
    <s v="DELTOMBE AYMERIC"/>
    <s v="DEL/BOM"/>
    <n v="3520"/>
    <n v="1038"/>
    <n v="0"/>
    <n v="50"/>
    <n v="551"/>
    <n v="177"/>
    <n v="260"/>
    <n v="0"/>
    <n v="100"/>
    <n v="12"/>
    <n v="0"/>
    <n v="0"/>
    <n v="0"/>
    <n v="0"/>
    <n v="0"/>
    <n v="0"/>
    <n v="4670"/>
    <m/>
    <n v="0"/>
    <n v="0"/>
    <n v="0"/>
    <m/>
    <m/>
    <m/>
    <m/>
    <m/>
    <s v="BRH103101"/>
    <s v="ADH"/>
    <s v="ICT000429"/>
    <s v="DEEPA.DASAN"/>
    <n v="6"/>
    <x v="0"/>
    <s v="DEL"/>
    <s v="BOM"/>
    <x v="8"/>
  </r>
  <r>
    <d v="2015-02-13T00:00:00"/>
    <s v="Invoice"/>
    <s v="ADH0215PSI010162"/>
    <x v="1"/>
    <d v="2015-02-25T00:00:00"/>
    <s v="25-02-15"/>
    <s v="ZKMRLN"/>
    <s v="H"/>
    <s v="9W"/>
    <s v="589 8923253792"/>
    <s v="BASU SOUMYAJYOTI"/>
    <s v="MAA/DEL"/>
    <n v="2375"/>
    <n v="3489"/>
    <n v="2450"/>
    <n v="0"/>
    <n v="653"/>
    <n v="239"/>
    <n v="147"/>
    <n v="0"/>
    <n v="100"/>
    <n v="12"/>
    <n v="0"/>
    <n v="0"/>
    <n v="0"/>
    <n v="0"/>
    <n v="0"/>
    <n v="0"/>
    <n v="5976"/>
    <m/>
    <n v="0"/>
    <n v="0"/>
    <n v="0"/>
    <m/>
    <m/>
    <m/>
    <m/>
    <m/>
    <s v="BRH103101"/>
    <s v="ADH"/>
    <s v="ICT000429"/>
    <s v="SAGAR.PITTALA"/>
    <n v="12"/>
    <x v="4"/>
    <s v="MAA"/>
    <s v="DEL"/>
    <x v="4"/>
  </r>
  <r>
    <d v="2015-02-13T00:00:00"/>
    <s v="Invoice"/>
    <s v="ADH0215PSI010163"/>
    <x v="1"/>
    <d v="2015-02-25T00:00:00"/>
    <s v="26-02-15"/>
    <s v="ZKMRLN"/>
    <s v="V"/>
    <s v="9W"/>
    <s v="589 8923253793"/>
    <s v="BASU SOUMYAJYOTI"/>
    <s v="DEL/BOM"/>
    <n v="1395"/>
    <n v="2769"/>
    <n v="1750"/>
    <n v="50"/>
    <n v="551"/>
    <n v="158"/>
    <n v="260"/>
    <n v="0"/>
    <n v="100"/>
    <n v="12"/>
    <n v="0"/>
    <n v="0"/>
    <n v="0"/>
    <n v="0"/>
    <n v="0"/>
    <n v="0"/>
    <n v="4276"/>
    <m/>
    <n v="0"/>
    <n v="0"/>
    <n v="0"/>
    <m/>
    <m/>
    <m/>
    <m/>
    <m/>
    <s v="BRH103101"/>
    <s v="ADH"/>
    <s v="ICT000429"/>
    <s v="SAGAR.PITTALA"/>
    <n v="12"/>
    <x v="4"/>
    <s v="DEL"/>
    <s v="BOM"/>
    <x v="4"/>
  </r>
  <r>
    <d v="2015-02-13T00:00:00"/>
    <s v="Invoice"/>
    <s v="ADH0215PSI010164"/>
    <x v="1"/>
    <d v="2015-02-25T00:00:00"/>
    <s v="28-02-15"/>
    <s v="ZKMRLN"/>
    <s v="H"/>
    <s v="9W"/>
    <s v="589 8923253794"/>
    <s v="BASU SOUMYAJYOTI"/>
    <s v="BOM/MAA"/>
    <n v="1245"/>
    <n v="2519"/>
    <n v="1750"/>
    <n v="50"/>
    <n v="308"/>
    <n v="151"/>
    <n v="260"/>
    <n v="0"/>
    <n v="100"/>
    <n v="12"/>
    <n v="0"/>
    <n v="0"/>
    <n v="0"/>
    <n v="0"/>
    <n v="0"/>
    <n v="0"/>
    <n v="3876"/>
    <m/>
    <n v="0"/>
    <n v="0"/>
    <n v="0"/>
    <m/>
    <m/>
    <m/>
    <m/>
    <m/>
    <s v="BRH103101"/>
    <s v="ADH"/>
    <s v="ICT000429"/>
    <s v="SAGAR.PITTALA"/>
    <n v="12"/>
    <x v="4"/>
    <s v="BOM"/>
    <s v="MAA"/>
    <x v="4"/>
  </r>
  <r>
    <d v="2015-02-13T00:00:00"/>
    <s v="Invoice"/>
    <s v="ADH0215PSI010165"/>
    <x v="1"/>
    <d v="2015-02-25T00:00:00"/>
    <s v="01-03-15"/>
    <s v="ZKMRLN"/>
    <s v="L"/>
    <s v="9W"/>
    <s v="589 8923253795"/>
    <s v="BASU SOUMYAJYOTI"/>
    <s v="MAA/IXZ"/>
    <n v="11770"/>
    <n v="3487"/>
    <n v="2450"/>
    <n v="0"/>
    <n v="187"/>
    <n v="703"/>
    <n v="147"/>
    <n v="0"/>
    <n v="100"/>
    <n v="12"/>
    <n v="0"/>
    <n v="0"/>
    <n v="0"/>
    <n v="0"/>
    <n v="0"/>
    <n v="0"/>
    <n v="15369"/>
    <m/>
    <n v="0"/>
    <n v="0"/>
    <n v="0"/>
    <m/>
    <m/>
    <m/>
    <m/>
    <m/>
    <s v="BRH103101"/>
    <s v="ADH"/>
    <s v="ICT000429"/>
    <s v="SAGAR.PITTALA"/>
    <n v="12"/>
    <x v="4"/>
    <s v="MAA"/>
    <s v="IXZ"/>
    <x v="4"/>
  </r>
  <r>
    <d v="2015-02-13T00:00:00"/>
    <s v="Invoice"/>
    <s v="ADH0215PSI010166"/>
    <x v="1"/>
    <d v="2015-02-25T00:00:00"/>
    <s v="02-03-15"/>
    <s v="ZKMRLN"/>
    <s v="N"/>
    <s v="9W"/>
    <s v="589 8923253796"/>
    <s v="BASU SOUMYAJYOTI"/>
    <s v="IXZ/CCU"/>
    <n v="13070"/>
    <n v="2769"/>
    <n v="1750"/>
    <n v="50"/>
    <n v="0"/>
    <n v="736"/>
    <n v="233"/>
    <n v="0"/>
    <n v="100"/>
    <n v="12"/>
    <n v="0"/>
    <n v="0"/>
    <n v="0"/>
    <n v="0"/>
    <n v="0"/>
    <n v="0"/>
    <n v="15951"/>
    <m/>
    <n v="0"/>
    <n v="0"/>
    <n v="0"/>
    <m/>
    <m/>
    <m/>
    <m/>
    <m/>
    <s v="BRH103101"/>
    <s v="ADH"/>
    <s v="ICT000429"/>
    <s v="SAGAR.PITTALA"/>
    <n v="12"/>
    <x v="4"/>
    <s v="IXZ"/>
    <s v="CCU"/>
    <x v="4"/>
  </r>
  <r>
    <d v="2015-02-13T00:00:00"/>
    <s v="Invoice"/>
    <s v="ADH0215PSI010167"/>
    <x v="1"/>
    <d v="2015-02-23T00:00:00"/>
    <s v="23-02-15"/>
    <s v="ZLZD6J"/>
    <s v="P"/>
    <s v="9W"/>
    <s v="589 8923253777"/>
    <s v="BUISSON BERNARD"/>
    <s v="MAA/BOM"/>
    <n v="23565"/>
    <n v="3336"/>
    <n v="1750"/>
    <n v="0"/>
    <n v="187"/>
    <n v="1252"/>
    <n v="147"/>
    <n v="0"/>
    <n v="100"/>
    <n v="12"/>
    <n v="0"/>
    <n v="0"/>
    <n v="0"/>
    <n v="0"/>
    <n v="0"/>
    <n v="0"/>
    <n v="27013"/>
    <m/>
    <n v="0"/>
    <n v="0"/>
    <n v="0"/>
    <m/>
    <m/>
    <m/>
    <m/>
    <m/>
    <s v="BRH103101"/>
    <s v="ADH"/>
    <s v="ICT000429"/>
    <s v="SAGAR.PITTALA"/>
    <n v="10"/>
    <x v="6"/>
    <s v="MAA"/>
    <s v="BOM"/>
    <x v="4"/>
  </r>
  <r>
    <d v="2015-02-13T00:00:00"/>
    <s v="Invoice"/>
    <s v="ADH0215PSI010287"/>
    <x v="1"/>
    <d v="2015-02-20T00:00:00"/>
    <s v="20/02/15"/>
    <s v="EJA7V7"/>
    <s v="GOSMART"/>
    <s v="G8S"/>
    <s v="G8S 13E626D-1"/>
    <s v="XAVIER ANTONY"/>
    <s v="GOI/BOM"/>
    <n v="4012"/>
    <n v="1132"/>
    <n v="617"/>
    <n v="50"/>
    <n v="0"/>
    <n v="232"/>
    <n v="233"/>
    <n v="0"/>
    <n v="100"/>
    <n v="12"/>
    <n v="0"/>
    <n v="0"/>
    <n v="0"/>
    <n v="0"/>
    <n v="0"/>
    <n v="0"/>
    <n v="5256"/>
    <m/>
    <n v="0"/>
    <n v="0"/>
    <n v="0"/>
    <m/>
    <m/>
    <m/>
    <m/>
    <m/>
    <s v="BRH103101"/>
    <s v="ADH"/>
    <s v="ICT000429"/>
    <s v="ISHA.PARIKH"/>
    <n v="7"/>
    <x v="6"/>
    <s v="GOI"/>
    <s v="BOM"/>
    <x v="6"/>
  </r>
  <r>
    <d v="2015-02-13T00:00:00"/>
    <s v="Invoice"/>
    <s v="ADH0215PSI010275"/>
    <x v="1"/>
    <d v="2015-02-18T00:00:00"/>
    <s v="18/02/15"/>
    <s v="T9Q5VG"/>
    <s v="A"/>
    <s v="SGS"/>
    <s v="SGS 13E374E-1"/>
    <s v="AYMERIC DELTOMBE"/>
    <s v="BOM/DEL"/>
    <n v="3466"/>
    <n v="1367"/>
    <n v="0"/>
    <n v="50"/>
    <n v="0"/>
    <n v="179"/>
    <n v="1138"/>
    <n v="0"/>
    <n v="100"/>
    <n v="12"/>
    <n v="0"/>
    <n v="0"/>
    <n v="0"/>
    <n v="0"/>
    <n v="0"/>
    <n v="0"/>
    <n v="4945"/>
    <m/>
    <n v="0"/>
    <n v="0"/>
    <n v="0"/>
    <m/>
    <m/>
    <m/>
    <m/>
    <m/>
    <s v="BRH103101"/>
    <s v="ADH"/>
    <s v="ICT000429"/>
    <s v="DEEPA.DASAN"/>
    <n v="5"/>
    <x v="0"/>
    <s v="BOM"/>
    <s v="DEL"/>
    <x v="6"/>
  </r>
  <r>
    <d v="2015-02-13T00:00:00"/>
    <s v="Invoice"/>
    <s v="ADH0215PSI012088"/>
    <x v="1"/>
    <d v="2015-02-18T00:00:00"/>
    <s v="/02/2015"/>
    <s v="R72YYP"/>
    <m/>
    <s v="6E"/>
    <s v="6E R72YYP"/>
    <s v="ANTONY XAVIER"/>
    <s v="BOM/GOI"/>
    <n v="2385"/>
    <n v="936"/>
    <n v="0"/>
    <n v="0"/>
    <n v="0"/>
    <n v="0"/>
    <n v="936"/>
    <n v="0"/>
    <n v="100"/>
    <n v="12"/>
    <n v="0"/>
    <n v="0"/>
    <n v="0"/>
    <n v="0"/>
    <n v="0"/>
    <n v="0"/>
    <n v="3433"/>
    <m/>
    <n v="0"/>
    <n v="0"/>
    <n v="0"/>
    <m/>
    <m/>
    <m/>
    <m/>
    <m/>
    <s v="BRH103101"/>
    <s v="ADH"/>
    <s v="ICT004554"/>
    <s v="ISHA.PARIKH"/>
    <n v="5"/>
    <x v="0"/>
    <s v="BOM"/>
    <s v="GOI"/>
    <x v="2"/>
  </r>
  <r>
    <d v="2015-02-16T00:00:00"/>
    <s v="Invoice"/>
    <s v="ADH0215PSI012089"/>
    <x v="1"/>
    <d v="2015-02-19T00:00:00"/>
    <s v="19-02-15"/>
    <s v="ZOB9FV"/>
    <s v="Q"/>
    <s v="9W"/>
    <s v="589 8923319144"/>
    <s v="LOKHANDE KISHOR"/>
    <s v="BOM/HYD"/>
    <n v="6320"/>
    <n v="1563"/>
    <n v="600"/>
    <n v="50"/>
    <n v="308"/>
    <n v="345"/>
    <n v="260"/>
    <n v="0"/>
    <n v="100"/>
    <n v="12"/>
    <n v="0"/>
    <n v="0"/>
    <n v="0"/>
    <n v="0"/>
    <n v="0"/>
    <n v="0"/>
    <n v="7995"/>
    <m/>
    <n v="0"/>
    <n v="0"/>
    <n v="0"/>
    <m/>
    <m/>
    <m/>
    <m/>
    <m/>
    <s v="BRH103101"/>
    <s v="ADH"/>
    <s v="ICT000429"/>
    <s v="DEEPA.DASAN"/>
    <n v="3"/>
    <x v="2"/>
    <s v="BOM"/>
    <s v="HYD"/>
    <x v="4"/>
  </r>
  <r>
    <d v="2015-02-16T00:00:00"/>
    <s v="Invoice"/>
    <s v="ADH0215PSI012090"/>
    <x v="1"/>
    <d v="2015-02-19T00:00:00"/>
    <s v="20-02-15"/>
    <s v="ZOB9FV"/>
    <s v="Q"/>
    <s v="9W"/>
    <s v="589 8923319145"/>
    <s v="LOKHANDE KISHOR"/>
    <s v="HYD/BOM"/>
    <n v="6320"/>
    <n v="1142"/>
    <n v="600"/>
    <n v="50"/>
    <n v="0"/>
    <n v="345"/>
    <n v="147"/>
    <n v="0"/>
    <n v="100"/>
    <n v="12"/>
    <n v="0"/>
    <n v="0"/>
    <n v="0"/>
    <n v="0"/>
    <n v="0"/>
    <n v="0"/>
    <n v="7574"/>
    <m/>
    <n v="0"/>
    <n v="0"/>
    <n v="0"/>
    <m/>
    <m/>
    <m/>
    <m/>
    <m/>
    <s v="BRH103101"/>
    <s v="ADH"/>
    <s v="ICT000429"/>
    <s v="DEEPA.DASAN"/>
    <n v="3"/>
    <x v="2"/>
    <s v="HYD"/>
    <s v="BOM"/>
    <x v="4"/>
  </r>
  <r>
    <d v="2015-02-16T00:00:00"/>
    <s v="Invoice"/>
    <s v="ADH0215PSI013011"/>
    <x v="0"/>
    <d v="2015-03-12T00:00:00"/>
    <s v="//15-03-15"/>
    <s v="ZODCF7"/>
    <s v="I//J/J//D"/>
    <s v="AF"/>
    <s v="057 8923319243-44"/>
    <s v="BUISSON BERNARD"/>
    <s v="BOM/CDG//ORY/MRS/ORY//CDG/BOM"/>
    <n v="181595"/>
    <n v="39980"/>
    <n v="0"/>
    <n v="16906"/>
    <n v="616"/>
    <n v="9814"/>
    <n v="12644"/>
    <n v="0"/>
    <n v="400"/>
    <n v="49"/>
    <n v="0"/>
    <n v="0"/>
    <n v="0"/>
    <n v="0"/>
    <n v="0"/>
    <n v="0"/>
    <n v="222024"/>
    <m/>
    <n v="0"/>
    <n v="0"/>
    <n v="0"/>
    <m/>
    <m/>
    <m/>
    <m/>
    <m/>
    <s v="BRH103101"/>
    <s v="ADH"/>
    <s v="ICT000429"/>
    <s v="JAVED.S"/>
    <n v="24"/>
    <x v="4"/>
    <s v="BOM"/>
    <s v="BOM"/>
    <x v="0"/>
  </r>
  <r>
    <d v="2015-02-16T00:00:00"/>
    <s v="Invoice"/>
    <s v="ADH0215PSI013050"/>
    <x v="0"/>
    <d v="2015-03-16T00:00:00"/>
    <s v="5/20-03-15"/>
    <s v="ZOWZ53"/>
    <s v="A/V"/>
    <s v="AF"/>
    <s v="057 8923352718"/>
    <s v="IZAMBERT CORENTIN"/>
    <s v="BOM/CDG/BOM"/>
    <n v="39885"/>
    <n v="27643"/>
    <n v="0"/>
    <n v="19464"/>
    <n v="616"/>
    <n v="2935"/>
    <n v="4628"/>
    <n v="0"/>
    <n v="400"/>
    <n v="49"/>
    <n v="0"/>
    <n v="0"/>
    <n v="0"/>
    <n v="0"/>
    <n v="0"/>
    <n v="0"/>
    <n v="67977"/>
    <m/>
    <n v="0"/>
    <n v="0"/>
    <n v="0"/>
    <m/>
    <m/>
    <m/>
    <m/>
    <m/>
    <s v="BRH103101"/>
    <s v="ADH"/>
    <s v="ICT000429"/>
    <s v="JAVED.S"/>
    <n v="28"/>
    <x v="4"/>
    <s v="BOM"/>
    <s v="BOM"/>
    <x v="0"/>
  </r>
  <r>
    <d v="2015-02-17T00:00:00"/>
    <s v="Invoice"/>
    <s v="ADH0215PSI013650"/>
    <x v="1"/>
    <d v="2015-02-20T00:00:00"/>
    <s v="20-02-15"/>
    <s v="ZQV69C"/>
    <s v="Q"/>
    <s v="9W"/>
    <s v="589 8923408942"/>
    <s v="BASU SOUMYAJYOTI"/>
    <s v="BOM/MAA"/>
    <n v="4135"/>
    <n v="2662"/>
    <n v="1750"/>
    <n v="50"/>
    <n v="308"/>
    <n v="294"/>
    <n v="260"/>
    <n v="0"/>
    <n v="100"/>
    <n v="12"/>
    <n v="0"/>
    <n v="0"/>
    <n v="0"/>
    <n v="0"/>
    <n v="0"/>
    <n v="0"/>
    <n v="6909"/>
    <m/>
    <n v="0"/>
    <n v="0"/>
    <n v="0"/>
    <m/>
    <m/>
    <m/>
    <m/>
    <m/>
    <s v="BRH103101"/>
    <s v="ADH"/>
    <s v="ICT000429"/>
    <s v="JAVED.S"/>
    <n v="3"/>
    <x v="2"/>
    <s v="BOM"/>
    <s v="MAA"/>
    <x v="4"/>
  </r>
  <r>
    <d v="2015-02-17T00:00:00"/>
    <s v="Invoice"/>
    <s v="ADH0215PSI013651"/>
    <x v="1"/>
    <d v="2015-02-20T00:00:00"/>
    <s v="20-02-15"/>
    <s v="ZQV69C"/>
    <s v="L"/>
    <s v="9W"/>
    <s v="589 8923408943"/>
    <s v="BASU SOUMYAJYOTI"/>
    <s v="MAA/BOM"/>
    <n v="11770"/>
    <n v="2753"/>
    <n v="1750"/>
    <n v="0"/>
    <n v="187"/>
    <n v="669"/>
    <n v="147"/>
    <n v="0"/>
    <n v="100"/>
    <n v="12"/>
    <n v="0"/>
    <n v="0"/>
    <n v="0"/>
    <n v="0"/>
    <n v="0"/>
    <n v="0"/>
    <n v="14635"/>
    <m/>
    <n v="0"/>
    <n v="0"/>
    <n v="0"/>
    <m/>
    <m/>
    <m/>
    <m/>
    <m/>
    <s v="BRH103101"/>
    <s v="ADH"/>
    <s v="ICT000429"/>
    <s v="JAVED.S"/>
    <n v="3"/>
    <x v="2"/>
    <s v="MAA"/>
    <s v="BOM"/>
    <x v="4"/>
  </r>
  <r>
    <d v="2015-02-18T00:00:00"/>
    <s v="Invoice"/>
    <s v="ADH0215PSI015400"/>
    <x v="1"/>
    <d v="2015-02-28T00:00:00"/>
    <s v="28-02-15"/>
    <s v="ZSS8ZI"/>
    <s v="P"/>
    <s v="9W"/>
    <s v="589 5858241097"/>
    <s v="BUISSON BERNARD"/>
    <s v="BOM/MAA"/>
    <n v="13475"/>
    <n v="3124"/>
    <n v="1750"/>
    <n v="50"/>
    <n v="308"/>
    <n v="756"/>
    <n v="260"/>
    <n v="0"/>
    <n v="100"/>
    <n v="12"/>
    <n v="0"/>
    <n v="0"/>
    <n v="0"/>
    <n v="0"/>
    <n v="0"/>
    <n v="0"/>
    <n v="16711"/>
    <m/>
    <n v="0"/>
    <n v="0"/>
    <n v="0"/>
    <m/>
    <m/>
    <m/>
    <m/>
    <m/>
    <s v="BRH103101"/>
    <s v="ADH"/>
    <s v="ICT004554"/>
    <s v="ISHA.PARIKH"/>
    <n v="10"/>
    <x v="6"/>
    <s v="BOM"/>
    <s v="MAA"/>
    <x v="4"/>
  </r>
  <r>
    <d v="2015-02-18T00:00:00"/>
    <s v="Invoice"/>
    <s v="ADH0215PSI015401"/>
    <x v="1"/>
    <d v="2015-03-01T00:00:00"/>
    <s v="01-03-15"/>
    <s v="ZSS88G"/>
    <s v="P"/>
    <s v="9W"/>
    <s v="589 5858241098"/>
    <s v="BUISSON BERNARD"/>
    <s v="MAA/IXZ"/>
    <n v="20230"/>
    <n v="3906"/>
    <n v="2450"/>
    <n v="0"/>
    <n v="187"/>
    <n v="1122"/>
    <n v="147"/>
    <n v="0"/>
    <n v="100"/>
    <n v="12"/>
    <n v="0"/>
    <n v="0"/>
    <n v="0"/>
    <n v="0"/>
    <n v="0"/>
    <n v="0"/>
    <n v="24248"/>
    <m/>
    <n v="0"/>
    <n v="0"/>
    <n v="0"/>
    <m/>
    <m/>
    <m/>
    <m/>
    <m/>
    <s v="BRH103101"/>
    <s v="ADH"/>
    <s v="ICT004554"/>
    <s v="ISHA.PARIKH"/>
    <n v="11"/>
    <x v="4"/>
    <s v="MAA"/>
    <s v="IXZ"/>
    <x v="4"/>
  </r>
  <r>
    <d v="2015-02-18T00:00:00"/>
    <s v="Invoice"/>
    <s v="ADH0215PSI015402"/>
    <x v="1"/>
    <d v="2015-03-02T00:00:00"/>
    <s v="02-03-15"/>
    <s v="ZSS9DY"/>
    <s v="P"/>
    <s v="9W"/>
    <s v="589 5858241099"/>
    <s v="BUISSON BERNARD"/>
    <s v="IXZ/DEL"/>
    <n v="28000"/>
    <n v="4707"/>
    <n v="2450"/>
    <n v="50"/>
    <n v="466"/>
    <n v="1508"/>
    <n v="233"/>
    <n v="0"/>
    <n v="100"/>
    <n v="12"/>
    <n v="0"/>
    <n v="0"/>
    <n v="0"/>
    <n v="0"/>
    <n v="0"/>
    <n v="0"/>
    <n v="32819"/>
    <m/>
    <n v="0"/>
    <n v="0"/>
    <n v="0"/>
    <m/>
    <m/>
    <m/>
    <m/>
    <m/>
    <s v="BRH103101"/>
    <s v="ADH"/>
    <s v="ICT004554"/>
    <s v="ISHA.PARIKH"/>
    <n v="12"/>
    <x v="4"/>
    <s v="IXZ"/>
    <s v="DEL"/>
    <x v="4"/>
  </r>
  <r>
    <d v="2015-02-19T00:00:00"/>
    <s v="Invoice"/>
    <s v="ADH0215PSI016093"/>
    <x v="1"/>
    <d v="2015-02-26T00:00:00"/>
    <s v="26-02-15"/>
    <s v="ZTQXZ9"/>
    <s v="S"/>
    <s v="9W"/>
    <s v="589 5858241100"/>
    <s v="BASU SOUMYAJYOTI"/>
    <s v="DEL/BOM"/>
    <n v="7225"/>
    <n v="3058"/>
    <n v="1750"/>
    <n v="50"/>
    <n v="551"/>
    <n v="447"/>
    <n v="260"/>
    <n v="0"/>
    <n v="100"/>
    <n v="12"/>
    <n v="0"/>
    <n v="0"/>
    <n v="0"/>
    <n v="0"/>
    <n v="0"/>
    <n v="0"/>
    <n v="10395"/>
    <m/>
    <n v="0"/>
    <n v="0"/>
    <n v="0"/>
    <m/>
    <m/>
    <m/>
    <m/>
    <m/>
    <s v="BRH103101"/>
    <s v="ADH"/>
    <s v="ICT004554"/>
    <s v="ISHA.PARIKH"/>
    <n v="7"/>
    <x v="6"/>
    <s v="DEL"/>
    <s v="BOM"/>
    <x v="4"/>
  </r>
  <r>
    <d v="2015-02-19T00:00:00"/>
    <s v="Invoice"/>
    <s v="ADH0215PSI016216"/>
    <x v="1"/>
    <d v="2015-03-08T00:00:00"/>
    <s v="08-03-15"/>
    <s v="ZTRLSO"/>
    <s v="H"/>
    <s v="AI"/>
    <s v="098 5858241101"/>
    <s v="EQUILBEC FABRICE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  <s v="BOM"/>
    <x v="1"/>
  </r>
  <r>
    <d v="2015-02-19T00:00:00"/>
    <s v="Invoice"/>
    <s v="ADH0215PSI016217"/>
    <x v="1"/>
    <d v="2015-03-08T00:00:00"/>
    <s v="08-03-15"/>
    <s v="ZTRLSO"/>
    <s v="H"/>
    <s v="AI"/>
    <s v="098 5858241102"/>
    <s v="TOUBOULIC MIKAEL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  <s v="BOM"/>
    <x v="1"/>
  </r>
  <r>
    <d v="2015-02-19T00:00:00"/>
    <s v="Invoice"/>
    <s v="ADH0215PSI016218"/>
    <x v="1"/>
    <d v="2015-03-08T00:00:00"/>
    <s v="08-03-15"/>
    <s v="ZTRLSO"/>
    <s v="H"/>
    <s v="AI"/>
    <s v="098 5858241103"/>
    <s v="GRALL NICOLAS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  <s v="BOM"/>
    <x v="1"/>
  </r>
  <r>
    <d v="2015-02-19T00:00:00"/>
    <s v="Invoice"/>
    <s v="ADH0215PSI016219"/>
    <x v="1"/>
    <d v="2015-03-08T00:00:00"/>
    <s v="08-03-15"/>
    <s v="ZTRLSO"/>
    <s v="H"/>
    <s v="AI"/>
    <s v="098 5858241104"/>
    <s v="AUFFRET PIERRE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  <s v="BOM"/>
    <x v="1"/>
  </r>
  <r>
    <d v="2015-02-19T00:00:00"/>
    <s v="Invoice"/>
    <s v="ADH0215PSI016276"/>
    <x v="1"/>
    <d v="2015-02-24T00:00:00"/>
    <s v="24-02-15"/>
    <s v="ZUGFRL"/>
    <s v="H"/>
    <s v="9W"/>
    <s v="589 5858241106"/>
    <s v="SRIDHARAN VASANTH"/>
    <s v="BOM/HYD"/>
    <n v="1850"/>
    <n v="1342"/>
    <n v="600"/>
    <n v="50"/>
    <n v="308"/>
    <n v="124"/>
    <n v="260"/>
    <n v="0"/>
    <n v="100"/>
    <n v="12"/>
    <n v="0"/>
    <n v="0"/>
    <n v="0"/>
    <n v="0"/>
    <n v="0"/>
    <n v="0"/>
    <n v="3304"/>
    <m/>
    <n v="0"/>
    <n v="0"/>
    <n v="0"/>
    <m/>
    <m/>
    <m/>
    <m/>
    <m/>
    <s v="BRH103101"/>
    <s v="ADH"/>
    <s v="ICT004554"/>
    <s v="ISHA.PARIKH"/>
    <n v="5"/>
    <x v="0"/>
    <s v="BOM"/>
    <s v="HYD"/>
    <x v="4"/>
  </r>
  <r>
    <d v="2015-02-19T00:00:00"/>
    <s v="Invoice"/>
    <s v="ADH0215PSI016277"/>
    <x v="1"/>
    <d v="2015-02-24T00:00:00"/>
    <s v="26-02-15"/>
    <s v="ZUGFRL"/>
    <s v="E"/>
    <s v="AI"/>
    <s v="098 5858241107"/>
    <s v="SRIDHARAN VASANTH"/>
    <s v="HYD/BOM"/>
    <n v="1200"/>
    <n v="2148"/>
    <n v="1850"/>
    <n v="0"/>
    <n v="0"/>
    <n v="151"/>
    <n v="147"/>
    <n v="0"/>
    <n v="100"/>
    <n v="12"/>
    <n v="0"/>
    <n v="0"/>
    <n v="0"/>
    <n v="0"/>
    <n v="0"/>
    <n v="0"/>
    <n v="3460"/>
    <m/>
    <n v="0"/>
    <n v="0"/>
    <n v="0"/>
    <m/>
    <m/>
    <m/>
    <m/>
    <m/>
    <s v="BRH103101"/>
    <s v="ADH"/>
    <s v="ICT004554"/>
    <s v="ISHA.PARIKH"/>
    <n v="5"/>
    <x v="0"/>
    <s v="HYD"/>
    <s v="BOM"/>
    <x v="1"/>
  </r>
  <r>
    <d v="2015-02-19T00:00:00"/>
    <s v="Invoice"/>
    <s v="ADH0215PSI016847"/>
    <x v="1"/>
    <d v="2015-03-05T00:00:00"/>
    <s v="05/03/15"/>
    <s v="4S38MZ"/>
    <s v="GOSMART"/>
    <s v="G8S"/>
    <s v="G8S 19E343W-1"/>
    <s v="PIERRE AUFFRET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  <s v="GOI"/>
    <x v="6"/>
  </r>
  <r>
    <d v="2015-02-19T00:00:00"/>
    <s v="Invoice"/>
    <s v="ADH0215PSI016848"/>
    <x v="1"/>
    <d v="2015-03-05T00:00:00"/>
    <s v="05/03/15"/>
    <s v="4S38MZ"/>
    <s v="GOSMART"/>
    <s v="G8S"/>
    <s v="G8S 19E343W-2"/>
    <s v="FABRICE EQUILBEC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  <s v="GOI"/>
    <x v="6"/>
  </r>
  <r>
    <d v="2015-02-19T00:00:00"/>
    <s v="Invoice"/>
    <s v="ADH0215PSI016849"/>
    <x v="1"/>
    <d v="2015-03-05T00:00:00"/>
    <s v="05/03/15"/>
    <s v="4S38MZ"/>
    <s v="GOSMART"/>
    <s v="G8S"/>
    <s v="G8S 19E343W-3"/>
    <s v="NICOLAS GRALL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  <s v="GOI"/>
    <x v="6"/>
  </r>
  <r>
    <d v="2015-02-19T00:00:00"/>
    <s v="Invoice"/>
    <s v="ADH0215PSI016850"/>
    <x v="1"/>
    <d v="2015-03-05T00:00:00"/>
    <s v="05/03/15"/>
    <s v="4S38MZ"/>
    <s v="GOSMART"/>
    <s v="G8S"/>
    <s v="G8S 19E343W-4"/>
    <s v="MIKAEL TOUBOULIC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  <s v="GOI"/>
    <x v="6"/>
  </r>
  <r>
    <d v="2015-02-19T00:00:00"/>
    <s v="Invoice"/>
    <s v="ADH0215PSI016851"/>
    <x v="1"/>
    <d v="2015-03-05T00:00:00"/>
    <s v="05/03/15"/>
    <s v="4S38MZ"/>
    <s v="GOSMART"/>
    <s v="G8S"/>
    <s v="G8S 19E343W-5"/>
    <s v="SYLVIE OLIVE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  <s v="GOI"/>
    <x v="6"/>
  </r>
  <r>
    <d v="2015-02-20T00:00:00"/>
    <s v="Invoice"/>
    <s v="ADH0215PSI019060"/>
    <x v="1"/>
    <d v="2015-02-23T00:00:00"/>
    <s v="23-02-15"/>
    <s v="ZVTRAX"/>
    <s v="P"/>
    <s v="9W"/>
    <s v="589 5858241108"/>
    <s v="BUISSON BERNARD"/>
    <s v="MAA/DEL"/>
    <n v="16346"/>
    <n v="4180"/>
    <n v="2450"/>
    <n v="0"/>
    <n v="653"/>
    <n v="930"/>
    <n v="147"/>
    <n v="0"/>
    <n v="100"/>
    <n v="12"/>
    <n v="0"/>
    <n v="0"/>
    <n v="0"/>
    <n v="0"/>
    <n v="0"/>
    <n v="0"/>
    <n v="20638"/>
    <m/>
    <n v="0"/>
    <n v="0"/>
    <n v="0"/>
    <m/>
    <m/>
    <m/>
    <m/>
    <m/>
    <s v="BRH103101"/>
    <s v="ADH"/>
    <s v="ICT004554"/>
    <s v="ISHA.PARIKH"/>
    <n v="3"/>
    <x v="2"/>
    <s v="MAA"/>
    <s v="DEL"/>
    <x v="4"/>
  </r>
  <r>
    <d v="2015-02-20T00:00:00"/>
    <s v="Invoice"/>
    <s v="ADH0215PSI019061"/>
    <x v="1"/>
    <d v="2015-02-24T00:00:00"/>
    <s v="24-02-15"/>
    <s v="ZVTRXG"/>
    <s v="C"/>
    <s v="9W"/>
    <s v="589 5858241109"/>
    <s v="BUISSON BERNARD"/>
    <s v="DEL/BOM"/>
    <n v="44000"/>
    <n v="4876"/>
    <n v="1750"/>
    <n v="50"/>
    <n v="551"/>
    <n v="2265"/>
    <n v="260"/>
    <n v="0"/>
    <n v="100"/>
    <n v="12"/>
    <n v="0"/>
    <n v="0"/>
    <n v="0"/>
    <n v="0"/>
    <n v="0"/>
    <n v="0"/>
    <n v="48988"/>
    <m/>
    <n v="0"/>
    <n v="0"/>
    <n v="0"/>
    <m/>
    <m/>
    <m/>
    <m/>
    <m/>
    <s v="BRH103101"/>
    <s v="ADH"/>
    <s v="ICT004554"/>
    <s v="ISHA.PARIKH"/>
    <n v="4"/>
    <x v="0"/>
    <s v="DEL"/>
    <s v="BOM"/>
    <x v="4"/>
  </r>
  <r>
    <d v="2015-02-20T00:00:00"/>
    <s v="Invoice"/>
    <s v="ADH0215PSI019093"/>
    <x v="1"/>
    <d v="2015-02-20T00:00:00"/>
    <s v="20/02/15"/>
    <s v="D3VSFF"/>
    <s v="E"/>
    <s v="6ES"/>
    <s v="6ES 20E147Y-1"/>
    <s v="CORENTIN IZAMBERT"/>
    <s v="HYD/BOM"/>
    <n v="4450"/>
    <n v="560"/>
    <n v="0"/>
    <n v="50"/>
    <n v="0"/>
    <n v="229"/>
    <n v="281"/>
    <n v="0"/>
    <n v="100"/>
    <n v="12"/>
    <n v="0"/>
    <n v="0"/>
    <n v="0"/>
    <n v="0"/>
    <n v="0"/>
    <n v="0"/>
    <n v="5122"/>
    <m/>
    <n v="0"/>
    <n v="0"/>
    <n v="0"/>
    <m/>
    <m/>
    <m/>
    <m/>
    <m/>
    <s v="BRH103101"/>
    <s v="ADH"/>
    <s v="ICT000429"/>
    <s v="ISHA.PARIKH"/>
    <n v="0"/>
    <x v="5"/>
    <s v="HYD"/>
    <s v="BOM"/>
    <x v="6"/>
  </r>
  <r>
    <d v="2015-02-23T00:00:00"/>
    <s v="Invoice"/>
    <s v="ADH0215PSI020411"/>
    <x v="1"/>
    <d v="2015-02-28T00:00:00"/>
    <s v="28/02/15"/>
    <s v="2DRI9O"/>
    <s v="GOSMART"/>
    <s v="G8S"/>
    <s v="G8S 23F028H-1"/>
    <s v="ARNAUD MEUNIER"/>
    <s v="BOM/GOI"/>
    <n v="3343"/>
    <n v="1433"/>
    <n v="617"/>
    <n v="50"/>
    <n v="0"/>
    <n v="198"/>
    <n v="568"/>
    <n v="0"/>
    <n v="100"/>
    <n v="12"/>
    <n v="0"/>
    <n v="0"/>
    <n v="0"/>
    <n v="0"/>
    <n v="0"/>
    <n v="0"/>
    <n v="4888"/>
    <m/>
    <n v="0"/>
    <n v="0"/>
    <n v="0"/>
    <m/>
    <m/>
    <m/>
    <m/>
    <m/>
    <s v="BRH103101"/>
    <s v="ADH"/>
    <s v="ICT000429"/>
    <s v="ISHA.PARIKH"/>
    <n v="5"/>
    <x v="0"/>
    <s v="BOM"/>
    <s v="GOI"/>
    <x v="6"/>
  </r>
  <r>
    <d v="2015-02-23T00:00:00"/>
    <s v="Invoice"/>
    <s v="ADH0215PSI020817"/>
    <x v="1"/>
    <d v="2015-03-02T00:00:00"/>
    <s v="/03/2015"/>
    <s v="KF2J2B"/>
    <m/>
    <s v="6E"/>
    <s v="6E KF2J2B"/>
    <s v="MEUNIER ARNAUD"/>
    <s v="GOI/BOM"/>
    <n v="3037"/>
    <n v="383"/>
    <n v="0"/>
    <n v="0"/>
    <n v="0"/>
    <n v="0"/>
    <n v="383"/>
    <n v="0"/>
    <n v="100"/>
    <n v="12"/>
    <n v="0"/>
    <n v="0"/>
    <n v="0"/>
    <n v="0"/>
    <n v="0"/>
    <n v="0"/>
    <n v="3532"/>
    <m/>
    <n v="0"/>
    <n v="0"/>
    <n v="0"/>
    <m/>
    <m/>
    <m/>
    <m/>
    <m/>
    <s v="BRH103101"/>
    <s v="ADH"/>
    <s v="ICT004554"/>
    <s v="ISHA.PARIKH"/>
    <n v="7"/>
    <x v="6"/>
    <s v="GOI"/>
    <s v="BOM"/>
    <x v="2"/>
  </r>
  <r>
    <d v="2015-02-24T00:00:00"/>
    <s v="Invoice"/>
    <s v="ADH0215PSI019814"/>
    <x v="0"/>
    <d v="2015-02-21T00:00:00"/>
    <s v="5/28-02-15"/>
    <s v="X7P2IY"/>
    <s v="C/J"/>
    <s v="SQ"/>
    <s v="618 5858241110"/>
    <s v="GIDE HENRI"/>
    <s v="BKK/SIN/CDG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x v="7"/>
    <s v="BKK"/>
    <s v="CDG"/>
    <x v="3"/>
  </r>
  <r>
    <d v="2015-02-25T00:00:00"/>
    <s v="Invoice"/>
    <s v="ADH0215PSI021020"/>
    <x v="0"/>
    <d v="2015-02-17T00:00:00"/>
    <s v="02-03-15"/>
    <s v="6YHG9T"/>
    <s v="Z"/>
    <s v="SQ"/>
    <s v="618 5858241111"/>
    <s v="BUISSON MAXIME"/>
    <s v="SIN/BOM"/>
    <n v="30000"/>
    <n v="1483"/>
    <n v="0"/>
    <n v="0"/>
    <n v="0"/>
    <n v="1483"/>
    <n v="0"/>
    <n v="0"/>
    <n v="100"/>
    <n v="12"/>
    <n v="0"/>
    <n v="0"/>
    <n v="0"/>
    <n v="0"/>
    <n v="0"/>
    <n v="0"/>
    <n v="31595"/>
    <m/>
    <n v="0"/>
    <n v="0"/>
    <n v="0"/>
    <m/>
    <m/>
    <m/>
    <m/>
    <m/>
    <s v="BRH103101"/>
    <s v="ADH"/>
    <s v="ICT004554"/>
    <s v="ISHA.PARIKH"/>
    <e v="#NUM!"/>
    <x v="7"/>
    <s v="SIN"/>
    <s v="BOM"/>
    <x v="3"/>
  </r>
  <r>
    <d v="2015-02-25T00:00:00"/>
    <s v="Invoice"/>
    <s v="ADH0215PSI022232"/>
    <x v="1"/>
    <d v="2015-03-01T00:00:00"/>
    <s v="01-03-15"/>
    <s v="Z4XBSB"/>
    <s v="P"/>
    <s v="9W"/>
    <s v="589 5858241112"/>
    <s v="ALBERT LAURENT"/>
    <s v="MAA/IXZ"/>
    <n v="20230"/>
    <n v="3906"/>
    <n v="2450"/>
    <n v="0"/>
    <n v="187"/>
    <n v="1122"/>
    <n v="147"/>
    <n v="0"/>
    <n v="100"/>
    <n v="12"/>
    <n v="0"/>
    <n v="0"/>
    <n v="0"/>
    <n v="0"/>
    <n v="0"/>
    <n v="0"/>
    <n v="24248"/>
    <m/>
    <n v="0"/>
    <n v="0"/>
    <n v="0"/>
    <m/>
    <m/>
    <m/>
    <m/>
    <m/>
    <s v="BRH103101"/>
    <s v="ADH"/>
    <s v="ICT004554"/>
    <s v="ISHA.PARIKH"/>
    <n v="4"/>
    <x v="0"/>
    <s v="MAA"/>
    <s v="IXZ"/>
    <x v="4"/>
  </r>
  <r>
    <d v="2015-02-25T00:00:00"/>
    <s v="Invoice"/>
    <s v="ADH0215PSI022233"/>
    <x v="1"/>
    <d v="2015-03-01T00:00:00"/>
    <s v="5/02-03-15"/>
    <s v="Z4XBSB"/>
    <s v="P/P"/>
    <s v="9W"/>
    <s v="589 5858241113"/>
    <s v="ALBERT LAURENT"/>
    <s v="IXZ/CCU/BOM"/>
    <n v="36645"/>
    <n v="6558"/>
    <n v="4200"/>
    <n v="100"/>
    <n v="0"/>
    <n v="2025"/>
    <n v="233"/>
    <n v="0"/>
    <n v="100"/>
    <n v="12"/>
    <n v="0"/>
    <n v="0"/>
    <n v="0"/>
    <n v="0"/>
    <n v="0"/>
    <n v="0"/>
    <n v="43315"/>
    <m/>
    <n v="0"/>
    <n v="0"/>
    <n v="0"/>
    <m/>
    <m/>
    <m/>
    <m/>
    <m/>
    <s v="BRH103101"/>
    <s v="ADH"/>
    <s v="ICT004554"/>
    <s v="ISHA.PARIKH"/>
    <n v="4"/>
    <x v="0"/>
    <s v="IXZ"/>
    <s v="BOM"/>
    <x v="4"/>
  </r>
  <r>
    <d v="2015-02-25T00:00:00"/>
    <s v="Invoice"/>
    <s v="ADH0215PSI022313"/>
    <x v="1"/>
    <d v="2015-03-06T00:00:00"/>
    <s v="06-03-15"/>
    <s v="Z4X782"/>
    <s v="U"/>
    <s v="AI"/>
    <s v="098 5858241115"/>
    <s v="FALQUERHO PHILIPPE"/>
    <s v="BOM/VNS"/>
    <n v="6450"/>
    <n v="3983"/>
    <n v="2950"/>
    <n v="0"/>
    <n v="308"/>
    <n v="465"/>
    <n v="260"/>
    <n v="0"/>
    <n v="100"/>
    <n v="12"/>
    <n v="0"/>
    <n v="0"/>
    <n v="0"/>
    <n v="0"/>
    <n v="0"/>
    <n v="0"/>
    <n v="10545"/>
    <m/>
    <n v="0"/>
    <n v="0"/>
    <n v="0"/>
    <m/>
    <m/>
    <m/>
    <m/>
    <m/>
    <s v="BRH103101"/>
    <s v="ADH"/>
    <s v="ICT004554"/>
    <s v="ISHA.PARIKH"/>
    <n v="9"/>
    <x v="6"/>
    <s v="BOM"/>
    <s v="VNS"/>
    <x v="1"/>
  </r>
  <r>
    <d v="2015-02-25T00:00:00"/>
    <s v="Invoice"/>
    <s v="ADH0215PSI022314"/>
    <x v="1"/>
    <d v="2015-03-06T00:00:00"/>
    <s v="06-03-15"/>
    <s v="Z4X782"/>
    <s v="U"/>
    <s v="AI"/>
    <s v="098 5858241116"/>
    <s v="OLIVIER LAURENT"/>
    <s v="BOM/VNS"/>
    <n v="6450"/>
    <n v="3983"/>
    <n v="2950"/>
    <n v="0"/>
    <n v="308"/>
    <n v="465"/>
    <n v="260"/>
    <n v="0"/>
    <n v="100"/>
    <n v="12"/>
    <n v="0"/>
    <n v="0"/>
    <n v="0"/>
    <n v="0"/>
    <n v="0"/>
    <n v="0"/>
    <n v="10545"/>
    <m/>
    <n v="0"/>
    <n v="0"/>
    <n v="0"/>
    <m/>
    <m/>
    <m/>
    <m/>
    <m/>
    <s v="BRH103101"/>
    <s v="ADH"/>
    <s v="ICT004554"/>
    <s v="ISHA.PARIKH"/>
    <n v="9"/>
    <x v="6"/>
    <s v="BOM"/>
    <s v="VNS"/>
    <x v="1"/>
  </r>
  <r>
    <d v="2015-02-25T00:00:00"/>
    <s v="Invoice"/>
    <s v="ADH0215PSI022319"/>
    <x v="1"/>
    <d v="2015-03-11T00:00:00"/>
    <s v="11-03-15"/>
    <s v="Z4X8XP"/>
    <s v="V"/>
    <s v="9W"/>
    <s v="589 5858241114"/>
    <s v="LOKHANDE KISHOR"/>
    <s v="BOM/HYD"/>
    <n v="3950"/>
    <n v="1446"/>
    <n v="600"/>
    <n v="50"/>
    <n v="308"/>
    <n v="228"/>
    <n v="260"/>
    <n v="0"/>
    <n v="100"/>
    <n v="12"/>
    <n v="0"/>
    <n v="0"/>
    <n v="0"/>
    <n v="0"/>
    <n v="0"/>
    <n v="0"/>
    <n v="5508"/>
    <m/>
    <n v="0"/>
    <n v="0"/>
    <n v="0"/>
    <m/>
    <m/>
    <m/>
    <m/>
    <m/>
    <s v="BRH103101"/>
    <s v="ADH"/>
    <s v="ICT004554"/>
    <s v="ISHA.PARIKH"/>
    <n v="14"/>
    <x v="4"/>
    <s v="BOM"/>
    <s v="HYD"/>
    <x v="4"/>
  </r>
  <r>
    <d v="2015-02-25T00:00:00"/>
    <s v="Invoice"/>
    <s v="ADH0215PSI022320"/>
    <x v="1"/>
    <d v="2015-03-11T00:00:00"/>
    <s v="5/11-03-15"/>
    <s v="Z4YFMP"/>
    <s v="V/H"/>
    <s v="9W"/>
    <s v="589 5858241117"/>
    <s v="BODIN REGIS"/>
    <s v="BOM/HYD/BOM"/>
    <n v="6990"/>
    <n v="2425"/>
    <n v="1200"/>
    <n v="100"/>
    <n v="308"/>
    <n v="410"/>
    <n v="407"/>
    <n v="0"/>
    <n v="100"/>
    <n v="12"/>
    <n v="0"/>
    <n v="0"/>
    <n v="0"/>
    <n v="0"/>
    <n v="0"/>
    <n v="0"/>
    <n v="9527"/>
    <m/>
    <n v="0"/>
    <n v="0"/>
    <n v="0"/>
    <m/>
    <m/>
    <m/>
    <m/>
    <m/>
    <s v="BRH103101"/>
    <s v="ADH"/>
    <s v="ICT004554"/>
    <s v="ISHA.PARIKH"/>
    <n v="14"/>
    <x v="4"/>
    <s v="BOM"/>
    <s v="BOM"/>
    <x v="4"/>
  </r>
  <r>
    <d v="2015-02-25T00:00:00"/>
    <s v="Invoice"/>
    <s v="ADH0215PSI022321"/>
    <x v="1"/>
    <d v="2015-03-19T00:00:00"/>
    <s v="5/19-03-15"/>
    <s v="Z4YFS8"/>
    <s v="O/V"/>
    <s v="9W"/>
    <s v="589 5858241118"/>
    <s v="BODIN REGIS"/>
    <s v="BOM/HYD/BOM"/>
    <n v="5955"/>
    <n v="2374"/>
    <n v="1200"/>
    <n v="100"/>
    <n v="308"/>
    <n v="359"/>
    <n v="407"/>
    <n v="0"/>
    <n v="100"/>
    <n v="12"/>
    <n v="0"/>
    <n v="0"/>
    <n v="0"/>
    <n v="0"/>
    <n v="0"/>
    <n v="0"/>
    <n v="8441"/>
    <m/>
    <n v="0"/>
    <n v="0"/>
    <n v="0"/>
    <m/>
    <m/>
    <m/>
    <m/>
    <m/>
    <s v="BRH103101"/>
    <s v="ADH"/>
    <s v="ICT004554"/>
    <s v="ISHA.PARIKH"/>
    <n v="22"/>
    <x v="4"/>
    <s v="BOM"/>
    <s v="BOM"/>
    <x v="4"/>
  </r>
  <r>
    <d v="2015-02-25T00:00:00"/>
    <s v="Invoice"/>
    <s v="ADH0215PSI023649"/>
    <x v="1"/>
    <d v="2015-03-12T00:00:00"/>
    <s v="/03/2015"/>
    <s v="F36R4V"/>
    <m/>
    <s v="6E"/>
    <s v="6E F36R4V"/>
    <s v="LOKHANDE KISHOR"/>
    <s v="HYD/BOM"/>
    <n v="2471"/>
    <n v="519"/>
    <n v="0"/>
    <n v="0"/>
    <n v="0"/>
    <n v="0"/>
    <n v="519"/>
    <n v="0"/>
    <n v="100"/>
    <n v="12"/>
    <n v="0"/>
    <n v="0"/>
    <n v="0"/>
    <n v="0"/>
    <n v="0"/>
    <n v="0"/>
    <n v="3102"/>
    <m/>
    <n v="0"/>
    <n v="0"/>
    <n v="0"/>
    <m/>
    <m/>
    <m/>
    <m/>
    <m/>
    <s v="BRH103101"/>
    <s v="ADH"/>
    <s v="ICT004554"/>
    <s v="ISHA.PARIKH"/>
    <n v="15"/>
    <x v="4"/>
    <s v="HYD"/>
    <s v="BOM"/>
    <x v="2"/>
  </r>
  <r>
    <d v="2015-02-25T00:00:00"/>
    <s v="Invoice"/>
    <s v="ADH0215PSI023651"/>
    <x v="1"/>
    <d v="2015-03-09T00:00:00"/>
    <s v="/03/2015"/>
    <s v="AB14GN"/>
    <m/>
    <s v="6E"/>
    <s v="6E AB14GN-1"/>
    <s v="FALQUERHO PHILIPPE"/>
    <s v="VNS/BOM"/>
    <n v="9372"/>
    <n v="847"/>
    <n v="0"/>
    <n v="0"/>
    <n v="0"/>
    <n v="0"/>
    <n v="847"/>
    <n v="0"/>
    <n v="100"/>
    <n v="12"/>
    <n v="0"/>
    <n v="0"/>
    <n v="0"/>
    <n v="0"/>
    <n v="0"/>
    <n v="0"/>
    <n v="10331"/>
    <m/>
    <n v="0"/>
    <n v="0"/>
    <n v="0"/>
    <m/>
    <m/>
    <m/>
    <m/>
    <m/>
    <s v="BRH103101"/>
    <s v="ADH"/>
    <s v="ICT004554"/>
    <s v="ISHA.PARIKH"/>
    <n v="12"/>
    <x v="4"/>
    <s v="VNS"/>
    <s v="BOM"/>
    <x v="2"/>
  </r>
  <r>
    <d v="2015-02-25T00:00:00"/>
    <s v="Invoice"/>
    <s v="ADH0215PSI023652"/>
    <x v="1"/>
    <d v="2015-03-09T00:00:00"/>
    <s v="/03/2015"/>
    <s v="AB14GN"/>
    <m/>
    <s v="6E"/>
    <s v="6E AB14GN-2"/>
    <s v="OLIVIER LAURENT"/>
    <s v="VNS/BOM"/>
    <n v="9372"/>
    <n v="847"/>
    <n v="0"/>
    <n v="0"/>
    <n v="0"/>
    <n v="0"/>
    <n v="847"/>
    <n v="0"/>
    <n v="100"/>
    <n v="12"/>
    <n v="0"/>
    <n v="0"/>
    <n v="0"/>
    <n v="0"/>
    <n v="0"/>
    <n v="0"/>
    <n v="10331"/>
    <m/>
    <n v="0"/>
    <n v="0"/>
    <n v="0"/>
    <m/>
    <m/>
    <m/>
    <m/>
    <m/>
    <s v="BRH103101"/>
    <s v="ADH"/>
    <s v="ICT004554"/>
    <s v="ISHA.PARIKH"/>
    <n v="12"/>
    <x v="4"/>
    <s v="VNS"/>
    <s v="BOM"/>
    <x v="2"/>
  </r>
  <r>
    <d v="2015-02-26T00:00:00"/>
    <s v="Invoice"/>
    <s v="ADH0215PSI023647"/>
    <x v="0"/>
    <d v="2015-02-17T00:00:00"/>
    <s v="28-02-15"/>
    <s v="6YHF8E"/>
    <s v="C"/>
    <s v="SQ"/>
    <s v="618 5858241119"/>
    <s v="TOCK SORHOON"/>
    <s v="SIN/BOM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x v="7"/>
    <s v="SIN"/>
    <s v="BOM"/>
    <x v="3"/>
  </r>
  <r>
    <d v="2015-02-26T00:00:00"/>
    <s v="Invoice"/>
    <s v="ADH0215PSI023837"/>
    <x v="1"/>
    <d v="2015-03-03T00:00:00"/>
    <s v="03-03-15"/>
    <s v="Z6TUF7"/>
    <s v="P"/>
    <s v="9W"/>
    <s v="589 5858241120"/>
    <s v="PUGNIERE ALAIN"/>
    <s v="DEL/BOM"/>
    <n v="18678"/>
    <n v="3624"/>
    <n v="1750"/>
    <n v="50"/>
    <n v="551"/>
    <n v="1013"/>
    <n v="260"/>
    <n v="0"/>
    <n v="100"/>
    <n v="12"/>
    <n v="0"/>
    <n v="0"/>
    <n v="0"/>
    <n v="0"/>
    <n v="0"/>
    <n v="0"/>
    <n v="22414"/>
    <m/>
    <n v="0"/>
    <n v="0"/>
    <n v="0"/>
    <m/>
    <m/>
    <m/>
    <m/>
    <m/>
    <s v="BRH103101"/>
    <s v="ADH"/>
    <s v="ICT004554"/>
    <s v="ISHA.PARIKH"/>
    <n v="5"/>
    <x v="0"/>
    <s v="DEL"/>
    <s v="BOM"/>
    <x v="4"/>
  </r>
  <r>
    <d v="2015-02-27T00:00:00"/>
    <s v="Invoice"/>
    <s v="ADH0215PSI024536"/>
    <x v="1"/>
    <d v="2015-03-03T00:00:00"/>
    <s v="03-03-15"/>
    <s v="Z8P4ZR"/>
    <s v="S"/>
    <s v="9W"/>
    <s v="589 5858241121"/>
    <s v="PUGNIERE ALAIN"/>
    <s v="DEL/BOM"/>
    <n v="8000"/>
    <n v="3096"/>
    <n v="1750"/>
    <n v="50"/>
    <n v="551"/>
    <n v="485"/>
    <n v="260"/>
    <n v="0"/>
    <n v="100"/>
    <n v="12"/>
    <n v="0"/>
    <n v="0"/>
    <n v="0"/>
    <n v="0"/>
    <n v="0"/>
    <n v="0"/>
    <n v="11208"/>
    <m/>
    <n v="0"/>
    <n v="0"/>
    <n v="0"/>
    <m/>
    <m/>
    <m/>
    <m/>
    <m/>
    <s v="BRH103101"/>
    <s v="ADH"/>
    <s v="ICT004554"/>
    <s v="ISHA.PARIKH"/>
    <n v="4"/>
    <x v="0"/>
    <s v="DEL"/>
    <s v="BOM"/>
    <x v="4"/>
  </r>
  <r>
    <d v="2015-02-27T00:00:00"/>
    <s v="Invoice"/>
    <s v="ADH0215PSI026750"/>
    <x v="1"/>
    <d v="2015-03-05T00:00:00"/>
    <s v="05/03/2015"/>
    <s v="QBCKRQ"/>
    <m/>
    <s v="6E"/>
    <s v="6E QBCKRQ-1"/>
    <s v="IZAMBERT CORENTIN"/>
    <s v="BOM/HYD/BOM"/>
    <n v="7517"/>
    <n v="1087"/>
    <n v="0"/>
    <n v="0"/>
    <n v="0"/>
    <n v="0"/>
    <n v="1087"/>
    <n v="0"/>
    <n v="100"/>
    <n v="12"/>
    <n v="0"/>
    <n v="0"/>
    <n v="0"/>
    <n v="0"/>
    <n v="0"/>
    <n v="0"/>
    <n v="8716"/>
    <m/>
    <n v="0"/>
    <n v="0"/>
    <n v="0"/>
    <m/>
    <m/>
    <m/>
    <m/>
    <m/>
    <s v="BRH103101"/>
    <s v="ADH"/>
    <s v="ICT004554"/>
    <s v="ISHA.PARIKH"/>
    <n v="6"/>
    <x v="0"/>
    <s v="BOM"/>
    <s v="BOM"/>
    <x v="2"/>
  </r>
  <r>
    <d v="2015-02-27T00:00:00"/>
    <s v="Invoice"/>
    <s v="ADH0215PSI026751"/>
    <x v="1"/>
    <d v="2015-03-05T00:00:00"/>
    <s v="05/03/2015"/>
    <s v="QBCKRQ"/>
    <m/>
    <s v="6E"/>
    <s v="6E QBCKRQ-2"/>
    <s v="LEPEN GWENAEL"/>
    <s v="BOM/HYD/BOM"/>
    <n v="7517"/>
    <n v="1087"/>
    <n v="0"/>
    <n v="0"/>
    <n v="0"/>
    <n v="0"/>
    <n v="1087"/>
    <n v="0"/>
    <n v="100"/>
    <n v="12"/>
    <n v="0"/>
    <n v="0"/>
    <n v="0"/>
    <n v="0"/>
    <n v="0"/>
    <n v="0"/>
    <n v="8716"/>
    <m/>
    <n v="0"/>
    <n v="0"/>
    <n v="0"/>
    <m/>
    <m/>
    <m/>
    <m/>
    <m/>
    <s v="BRH103101"/>
    <s v="ADH"/>
    <s v="ICT004554"/>
    <s v="ISHA.PARIKH"/>
    <n v="6"/>
    <x v="0"/>
    <s v="BOM"/>
    <s v="BOM"/>
    <x v="2"/>
  </r>
  <r>
    <d v="2015-02-03T00:00:00"/>
    <s v="Credit Memo"/>
    <s v="ADH0215PSM001738/1"/>
    <x v="1"/>
    <d v="2015-02-04T00:00:00"/>
    <s v="04/02/2015"/>
    <s v="J6FDWP"/>
    <m/>
    <s v="6E"/>
    <s v="6E J6FDWP"/>
    <s v="VIDEAU LAURENT"/>
    <s v="DEL/GOI/DEL"/>
    <n v="-15242"/>
    <n v="-3664"/>
    <n v="0"/>
    <n v="0"/>
    <n v="0"/>
    <n v="0"/>
    <n v="3664"/>
    <n v="0"/>
    <n v="-100"/>
    <n v="-12"/>
    <n v="0"/>
    <n v="0"/>
    <n v="0"/>
    <n v="0"/>
    <n v="3000"/>
    <n v="0"/>
    <n v="-16018"/>
    <m/>
    <n v="0"/>
    <n v="0"/>
    <n v="0"/>
    <m/>
    <m/>
    <m/>
    <m/>
    <m/>
    <s v="BRH103101"/>
    <s v="ADH"/>
    <m/>
    <s v="SYNTHIA.RODRIGUES"/>
    <n v="1"/>
    <x v="5"/>
    <s v="DEL"/>
    <s v="DEL"/>
    <x v="2"/>
  </r>
  <r>
    <d v="2015-02-03T00:00:00"/>
    <s v="Credit Memo"/>
    <s v="ADH0215PSM001739/1"/>
    <x v="1"/>
    <d v="2015-02-05T00:00:00"/>
    <s v="05/02/2015"/>
    <s v="FBNL5K"/>
    <m/>
    <s v="6E"/>
    <s v="6E FBNL5K"/>
    <s v="VIDEAU LAURENT"/>
    <s v="GOI/DEL"/>
    <n v="-6900"/>
    <n v="-1591"/>
    <n v="0"/>
    <n v="0"/>
    <n v="0"/>
    <n v="0"/>
    <n v="1591"/>
    <n v="0"/>
    <n v="-100"/>
    <n v="-12"/>
    <n v="0"/>
    <n v="0"/>
    <n v="0"/>
    <n v="0"/>
    <n v="1500"/>
    <n v="0"/>
    <n v="-7103"/>
    <m/>
    <n v="0"/>
    <n v="0"/>
    <n v="0"/>
    <m/>
    <m/>
    <m/>
    <m/>
    <m/>
    <s v="BRH103101"/>
    <s v="ADH"/>
    <m/>
    <s v="SYNTHIA.RODRIGUES"/>
    <n v="2"/>
    <x v="3"/>
    <s v="GOI"/>
    <s v="DEL"/>
    <x v="2"/>
  </r>
  <r>
    <d v="2015-02-05T00:00:00"/>
    <s v="Credit Memo"/>
    <s v="ADH0215PSM001741/1"/>
    <x v="0"/>
    <d v="2015-02-15T00:00:00"/>
    <s v="5/20-02-15"/>
    <s v="YZAEHO"/>
    <s v="H/T"/>
    <s v="AF"/>
    <s v="057 5858241035"/>
    <s v="ASWANI NEERAJ"/>
    <s v="BOM/CDG/BOM"/>
    <n v="-46350"/>
    <n v="-27880"/>
    <n v="0"/>
    <n v="19398"/>
    <n v="616"/>
    <n v="3251"/>
    <n v="4615"/>
    <n v="0"/>
    <n v="-400"/>
    <n v="-49"/>
    <n v="0"/>
    <n v="0"/>
    <n v="0"/>
    <n v="0"/>
    <n v="8710"/>
    <n v="0"/>
    <n v="-65969"/>
    <m/>
    <n v="0"/>
    <n v="0"/>
    <n v="0"/>
    <m/>
    <m/>
    <m/>
    <m/>
    <m/>
    <s v="BRH103101"/>
    <s v="ADH"/>
    <s v="ICT004554"/>
    <s v="AMITRAJ.VAISHA"/>
    <n v="10"/>
    <x v="6"/>
    <s v="BOM"/>
    <s v="BOM"/>
    <x v="0"/>
  </r>
  <r>
    <d v="2015-02-10T00:00:00"/>
    <s v="Credit Memo"/>
    <s v="ADH0215PSM001759"/>
    <x v="1"/>
    <d v="2015-02-13T00:00:00"/>
    <s v="13/02/2015"/>
    <s v="VDB67X"/>
    <m/>
    <s v="6E"/>
    <s v="6E VDB67X"/>
    <s v="BASU SOUMYAJYOTI"/>
    <s v="BOM/DEL"/>
    <n v="-5082"/>
    <n v="-1506"/>
    <n v="0"/>
    <n v="0"/>
    <n v="0"/>
    <n v="0"/>
    <n v="1506"/>
    <n v="0"/>
    <n v="-100"/>
    <n v="-12"/>
    <n v="6"/>
    <n v="0"/>
    <n v="0"/>
    <n v="0"/>
    <n v="1500"/>
    <n v="50"/>
    <n v="-5144"/>
    <m/>
    <n v="0"/>
    <n v="0"/>
    <n v="0"/>
    <m/>
    <m/>
    <m/>
    <m/>
    <m/>
    <s v="BRH103101"/>
    <s v="ADH"/>
    <m/>
    <s v="SYNTHIA.RODRIGUES"/>
    <n v="3"/>
    <x v="2"/>
    <s v="BOM"/>
    <s v="DEL"/>
    <x v="2"/>
  </r>
  <r>
    <d v="2015-02-10T00:00:00"/>
    <s v="Credit Memo"/>
    <s v="ADH0215PSM001753/1"/>
    <x v="1"/>
    <d v="2015-02-28T00:00:00"/>
    <s v="28/02/2015"/>
    <s v="1K30MG"/>
    <s v="G"/>
    <s v="G8S"/>
    <s v="G8S 06D631H-1"/>
    <s v="BUISSON BERNARD"/>
    <s v="BOM/IXZ"/>
    <n v="-21580"/>
    <n v="-4117"/>
    <n v="2314"/>
    <n v="0"/>
    <n v="0"/>
    <n v="1185"/>
    <n v="618"/>
    <n v="0"/>
    <n v="-100"/>
    <n v="-12"/>
    <n v="0"/>
    <n v="0"/>
    <n v="0"/>
    <n v="0"/>
    <n v="1500"/>
    <n v="0"/>
    <n v="-24309"/>
    <m/>
    <n v="0"/>
    <n v="0"/>
    <n v="0"/>
    <m/>
    <m/>
    <m/>
    <m/>
    <m/>
    <s v="BRH103101"/>
    <s v="ADH"/>
    <m/>
    <s v="BRIJKISHOR.SINGH"/>
    <n v="18"/>
    <x v="4"/>
    <s v="BOM"/>
    <s v="IXZ"/>
    <x v="6"/>
  </r>
  <r>
    <d v="2015-02-12T00:00:00"/>
    <s v="Credit Memo"/>
    <s v="ADH0215PSM001776/1"/>
    <x v="1"/>
    <d v="2015-02-16T00:00:00"/>
    <s v="17-02-15"/>
    <s v="Y73DLF"/>
    <s v="V"/>
    <s v="9W"/>
    <s v="589 5858241044"/>
    <s v="LE PEN GWENAEL"/>
    <s v="BLR/BOM"/>
    <n v="-2100"/>
    <n v="-1581"/>
    <n v="900"/>
    <n v="0"/>
    <n v="385"/>
    <n v="149"/>
    <n v="147"/>
    <n v="0"/>
    <n v="-100"/>
    <n v="-12"/>
    <n v="0"/>
    <n v="0"/>
    <n v="0"/>
    <n v="0"/>
    <n v="1837"/>
    <n v="0"/>
    <n v="-1956"/>
    <m/>
    <n v="0"/>
    <n v="0"/>
    <n v="0"/>
    <m/>
    <m/>
    <m/>
    <m/>
    <m/>
    <s v="BRH103101"/>
    <s v="ADH"/>
    <s v="ICT004554"/>
    <s v="AMITRAJ.VAISHA"/>
    <n v="4"/>
    <x v="0"/>
    <s v="BLR"/>
    <s v="BOM"/>
    <x v="4"/>
  </r>
  <r>
    <d v="2015-02-13T00:00:00"/>
    <s v="Credit Memo"/>
    <s v="ADH0215PSM002509"/>
    <x v="1"/>
    <d v="2015-02-20T00:00:00"/>
    <s v="20/02/2015"/>
    <s v="JYC3TD"/>
    <m/>
    <s v="6E"/>
    <s v="6E JYC3TD-1"/>
    <s v="GAUCHER DAMIEN"/>
    <s v="BOM/GOI"/>
    <n v="-2385"/>
    <n v="-686"/>
    <n v="0"/>
    <n v="0"/>
    <n v="0"/>
    <n v="0"/>
    <n v="686"/>
    <n v="0"/>
    <n v="-100"/>
    <n v="-12"/>
    <n v="0"/>
    <n v="0"/>
    <n v="0"/>
    <n v="0"/>
    <n v="1500"/>
    <n v="0"/>
    <n v="-1683"/>
    <m/>
    <n v="0"/>
    <n v="0"/>
    <n v="0"/>
    <m/>
    <m/>
    <m/>
    <m/>
    <m/>
    <s v="BRH103101"/>
    <s v="ADH"/>
    <m/>
    <s v="SYNTHIA.RODRIGUES"/>
    <n v="7"/>
    <x v="6"/>
    <s v="BOM"/>
    <s v="GOI"/>
    <x v="2"/>
  </r>
  <r>
    <d v="2015-02-14T00:00:00"/>
    <s v="Credit Memo"/>
    <s v="ADH0215PSM002497"/>
    <x v="1"/>
    <d v="2015-02-26T00:00:00"/>
    <s v="26-02-15"/>
    <s v="8B9J3J"/>
    <s v="H"/>
    <s v="9W"/>
    <s v="589 5854883156"/>
    <s v="BASU SOUMYAJYOTI"/>
    <s v="MAA/BOM"/>
    <n v="-2900"/>
    <n v="-2314"/>
    <n v="1750"/>
    <n v="0"/>
    <n v="187"/>
    <n v="230"/>
    <n v="147"/>
    <n v="0"/>
    <n v="-100"/>
    <n v="-12"/>
    <n v="0"/>
    <n v="0"/>
    <n v="0"/>
    <n v="0"/>
    <n v="0"/>
    <n v="0"/>
    <n v="-5326"/>
    <m/>
    <n v="0"/>
    <n v="0"/>
    <n v="0"/>
    <m/>
    <m/>
    <m/>
    <m/>
    <m/>
    <s v="BRH103101"/>
    <s v="ADH"/>
    <s v="ICT004554"/>
    <s v="SHREENIVAS.GAJAKOSH"/>
    <n v="12"/>
    <x v="4"/>
    <s v="MAA"/>
    <s v="BOM"/>
    <x v="4"/>
  </r>
  <r>
    <d v="2015-02-16T00:00:00"/>
    <s v="Credit Memo"/>
    <s v="ADH0215PSM002505"/>
    <x v="1"/>
    <d v="2015-02-17T00:00:00"/>
    <s v="5/17-02-15"/>
    <s v="8TFDEI"/>
    <s v="V/O"/>
    <s v="9W"/>
    <s v="589 5854883191"/>
    <s v="LOKHANDE KISHOR"/>
    <s v="BOM/HYD/BOM"/>
    <n v="-5955"/>
    <n v="-2374"/>
    <n v="1200"/>
    <n v="100"/>
    <n v="308"/>
    <n v="359"/>
    <n v="407"/>
    <n v="0"/>
    <n v="-100"/>
    <n v="-12"/>
    <n v="0"/>
    <n v="0"/>
    <n v="0"/>
    <n v="0"/>
    <n v="3674"/>
    <n v="0"/>
    <n v="-4767"/>
    <m/>
    <n v="0"/>
    <n v="0"/>
    <n v="0"/>
    <m/>
    <m/>
    <m/>
    <m/>
    <m/>
    <s v="BRH103101"/>
    <s v="ADH"/>
    <s v="ICT004554"/>
    <s v="AMITRAJ.VAISHA"/>
    <n v="1"/>
    <x v="5"/>
    <s v="BOM"/>
    <s v="BOM"/>
    <x v="4"/>
  </r>
  <r>
    <d v="2015-02-16T00:00:00"/>
    <s v="Credit Memo"/>
    <s v="ADH0215PSM004789"/>
    <x v="1"/>
    <d v="2015-01-12T00:00:00"/>
    <s v="13-01-15"/>
    <s v="8NWHJR"/>
    <s v="C"/>
    <s v="9W"/>
    <s v="589 5854883182"/>
    <s v="BUISSON BERNARD"/>
    <s v="DEL/BOM"/>
    <n v="-44000"/>
    <n v="-4876"/>
    <n v="1750"/>
    <n v="50"/>
    <n v="551"/>
    <n v="2265"/>
    <n v="260"/>
    <n v="0"/>
    <n v="-100"/>
    <n v="-12"/>
    <n v="0"/>
    <n v="0"/>
    <n v="0"/>
    <n v="0"/>
    <n v="1049"/>
    <n v="0"/>
    <n v="-47939"/>
    <m/>
    <n v="0"/>
    <n v="0"/>
    <n v="0"/>
    <m/>
    <s v="0500723235"/>
    <m/>
    <m/>
    <m/>
    <s v="BRH103101"/>
    <s v="ADH"/>
    <s v="ICT004554"/>
    <s v="MAHESH.RYAPAK"/>
    <e v="#NUM!"/>
    <x v="7"/>
    <s v="DEL"/>
    <s v="BOM"/>
    <x v="4"/>
  </r>
  <r>
    <d v="2015-02-18T00:00:00"/>
    <s v="Credit Memo"/>
    <s v="ADH0215PSM003763"/>
    <x v="1"/>
    <d v="2015-03-18T00:00:00"/>
    <s v="5/19-03-15"/>
    <s v="YB98W5"/>
    <s v="V/V"/>
    <s v="9W"/>
    <s v="589 5854883230"/>
    <s v="IZAMBERT CORENTIN"/>
    <s v="BOM/HYD/BOM"/>
    <n v="-6540"/>
    <n v="-2403"/>
    <n v="1200"/>
    <n v="100"/>
    <n v="308"/>
    <n v="388"/>
    <n v="407"/>
    <n v="0"/>
    <n v="-100"/>
    <n v="-12"/>
    <n v="0"/>
    <n v="0"/>
    <n v="0"/>
    <n v="0"/>
    <n v="3674"/>
    <n v="0"/>
    <n v="-5381"/>
    <m/>
    <n v="0"/>
    <n v="0"/>
    <n v="0"/>
    <m/>
    <m/>
    <m/>
    <m/>
    <m/>
    <s v="BRH103101"/>
    <s v="ADH"/>
    <s v="ICT004554"/>
    <s v="SHREENIVAS.GAJAKOSH"/>
    <n v="28"/>
    <x v="4"/>
    <s v="BOM"/>
    <s v="BOM"/>
    <x v="4"/>
  </r>
  <r>
    <d v="2015-02-18T00:00:00"/>
    <s v="Credit Memo"/>
    <s v="ADH0215PSM003764"/>
    <x v="1"/>
    <d v="2015-02-27T00:00:00"/>
    <s v="27-02-15"/>
    <s v="ZFRGV2"/>
    <s v="P"/>
    <s v="9W"/>
    <s v="589 5858241072"/>
    <s v="BUISSON BERNARD"/>
    <s v="BOM/MAA"/>
    <n v="-12975"/>
    <n v="-3099"/>
    <n v="1750"/>
    <n v="50"/>
    <n v="308"/>
    <n v="731"/>
    <n v="260"/>
    <n v="0"/>
    <n v="-100"/>
    <n v="-12"/>
    <n v="0"/>
    <n v="0"/>
    <n v="0"/>
    <n v="0"/>
    <n v="0"/>
    <n v="0"/>
    <n v="-16186"/>
    <m/>
    <n v="0"/>
    <n v="0"/>
    <n v="0"/>
    <m/>
    <m/>
    <m/>
    <m/>
    <m/>
    <s v="BRH103101"/>
    <s v="ADH"/>
    <s v="ICT004554"/>
    <s v="SHREENIVAS.GAJAKOSH"/>
    <n v="9"/>
    <x v="6"/>
    <s v="BOM"/>
    <s v="MAA"/>
    <x v="4"/>
  </r>
  <r>
    <d v="2015-02-18T00:00:00"/>
    <s v="Credit Memo"/>
    <s v="ADH0215PSM003776"/>
    <x v="1"/>
    <d v="2015-02-28T00:00:00"/>
    <s v="28/02/2015"/>
    <s v="DXZOOJ"/>
    <s v="GOBUSINESS"/>
    <s v="G8S"/>
    <s v="G8S 10D206T-1"/>
    <s v="BUISSON BERNARD"/>
    <s v="MAA/IXZ"/>
    <n v="-12527"/>
    <n v="-2787"/>
    <n v="1697"/>
    <n v="0"/>
    <n v="0"/>
    <n v="706"/>
    <n v="384"/>
    <n v="0"/>
    <n v="-100"/>
    <n v="-12"/>
    <n v="0"/>
    <n v="0"/>
    <n v="0"/>
    <n v="0"/>
    <n v="1500"/>
    <n v="0"/>
    <n v="-13926"/>
    <m/>
    <n v="0"/>
    <n v="0"/>
    <n v="0"/>
    <m/>
    <m/>
    <m/>
    <m/>
    <m/>
    <s v="BRH103101"/>
    <s v="ADH"/>
    <m/>
    <s v="HITESH.PRAJAPATI"/>
    <n v="10"/>
    <x v="6"/>
    <s v="MAA"/>
    <s v="IXZ"/>
    <x v="6"/>
  </r>
  <r>
    <d v="2015-02-18T00:00:00"/>
    <s v="Credit Memo"/>
    <s v="ADH0215PSM003779"/>
    <x v="1"/>
    <d v="2015-03-01T00:00:00"/>
    <s v="01/03/2015"/>
    <s v="PL14G8"/>
    <s v="GOBUSINESS"/>
    <s v="G8S"/>
    <s v="G8S 06D632H-2"/>
    <s v="BUISSON BERNARD"/>
    <s v="IXZ/BOM"/>
    <n v="-26808"/>
    <n v="-4041"/>
    <n v="2314"/>
    <n v="0"/>
    <n v="0"/>
    <n v="1444"/>
    <n v="283"/>
    <n v="0"/>
    <n v="-100"/>
    <n v="-12"/>
    <n v="0"/>
    <n v="0"/>
    <n v="0"/>
    <n v="0"/>
    <n v="1500"/>
    <n v="0"/>
    <n v="-29461"/>
    <m/>
    <n v="0"/>
    <n v="0"/>
    <n v="0"/>
    <m/>
    <m/>
    <m/>
    <m/>
    <m/>
    <s v="BRH103101"/>
    <s v="ADH"/>
    <m/>
    <s v="HITESH.PRAJAPATI"/>
    <n v="11"/>
    <x v="4"/>
    <s v="IXZ"/>
    <s v="BOM"/>
    <x v="6"/>
  </r>
  <r>
    <d v="2015-02-20T00:00:00"/>
    <s v="Credit Memo"/>
    <s v="ADH0215PSM003799"/>
    <x v="1"/>
    <d v="2015-02-19T00:00:00"/>
    <s v="5/20-02-15"/>
    <s v="YB98MZ"/>
    <s v="O/V"/>
    <s v="9W"/>
    <s v="589 5854883229"/>
    <s v="IZAMBERT CORENTIN"/>
    <s v="BOM/HYD/BOM"/>
    <n v="-2655"/>
    <n v="-960"/>
    <n v="600"/>
    <n v="50"/>
    <n v="0"/>
    <n v="163"/>
    <n v="147"/>
    <n v="0"/>
    <n v="-100"/>
    <n v="-12"/>
    <n v="0"/>
    <n v="0"/>
    <n v="0"/>
    <n v="0"/>
    <n v="1837"/>
    <n v="0"/>
    <n v="-1890"/>
    <m/>
    <n v="0"/>
    <n v="0"/>
    <n v="0"/>
    <m/>
    <m/>
    <m/>
    <m/>
    <m/>
    <s v="BRH103101"/>
    <s v="ADH"/>
    <s v="ICT004554"/>
    <s v="AMITRAJ.VAISHA"/>
    <e v="#NUM!"/>
    <x v="7"/>
    <s v="BOM"/>
    <s v="BOM"/>
    <x v="4"/>
  </r>
  <r>
    <d v="2015-02-21T00:00:00"/>
    <s v="Credit Memo"/>
    <s v="ADH0215PSM003828"/>
    <x v="1"/>
    <d v="2015-02-20T00:00:00"/>
    <s v="20-02-15"/>
    <s v="ZQV69C"/>
    <s v="Q"/>
    <s v="9W"/>
    <s v="589 8923408942"/>
    <s v="BASU SOUMYAJYOTI"/>
    <s v="BOM/MAA"/>
    <n v="-4135"/>
    <n v="-2662"/>
    <n v="1750"/>
    <n v="50"/>
    <n v="308"/>
    <n v="294"/>
    <n v="260"/>
    <n v="0"/>
    <n v="-100"/>
    <n v="-12"/>
    <n v="0"/>
    <n v="0"/>
    <n v="0"/>
    <n v="0"/>
    <n v="0"/>
    <n v="0"/>
    <n v="-6909"/>
    <m/>
    <n v="0"/>
    <n v="0"/>
    <n v="0"/>
    <m/>
    <m/>
    <m/>
    <m/>
    <m/>
    <s v="BRH103101"/>
    <s v="ADH"/>
    <s v="ICT000429"/>
    <s v="AMITRAJ.VAISHA"/>
    <e v="#NUM!"/>
    <x v="7"/>
    <s v="BOM"/>
    <s v="MAA"/>
    <x v="4"/>
  </r>
  <r>
    <d v="2015-02-21T00:00:00"/>
    <s v="Credit Memo"/>
    <s v="ADH0215PSM003829"/>
    <x v="1"/>
    <d v="2015-02-20T00:00:00"/>
    <s v="20-02-15"/>
    <s v="ZQV69C"/>
    <s v="L"/>
    <s v="9W"/>
    <s v="589 8923408943"/>
    <s v="BASU SOUMYAJYOTI"/>
    <s v="MAA/BOM"/>
    <n v="-11770"/>
    <n v="-2753"/>
    <n v="1750"/>
    <n v="0"/>
    <n v="187"/>
    <n v="669"/>
    <n v="147"/>
    <n v="0"/>
    <n v="-100"/>
    <n v="-12"/>
    <n v="0"/>
    <n v="0"/>
    <n v="0"/>
    <n v="0"/>
    <n v="0"/>
    <n v="0"/>
    <n v="-14635"/>
    <m/>
    <n v="0"/>
    <n v="0"/>
    <n v="0"/>
    <m/>
    <m/>
    <m/>
    <m/>
    <m/>
    <s v="BRH103101"/>
    <s v="ADH"/>
    <s v="ICT000429"/>
    <s v="AMITRAJ.VAISHA"/>
    <e v="#NUM!"/>
    <x v="7"/>
    <s v="MAA"/>
    <s v="BOM"/>
    <x v="4"/>
  </r>
  <r>
    <d v="2015-02-21T00:00:00"/>
    <s v="Credit Memo"/>
    <s v="ADH0215PSM003830"/>
    <x v="1"/>
    <d v="2015-02-25T00:00:00"/>
    <s v="26-02-15"/>
    <s v="ZKMRLN"/>
    <s v="V"/>
    <s v="9W"/>
    <s v="589 8923253793"/>
    <s v="BASU SOUMYAJYOTI"/>
    <s v="DEL/BOM"/>
    <n v="-1395"/>
    <n v="-2769"/>
    <n v="1750"/>
    <n v="50"/>
    <n v="551"/>
    <n v="158"/>
    <n v="260"/>
    <n v="0"/>
    <n v="-100"/>
    <n v="-12"/>
    <n v="0"/>
    <n v="0"/>
    <n v="0"/>
    <n v="0"/>
    <n v="0"/>
    <n v="0"/>
    <n v="-4276"/>
    <m/>
    <n v="0"/>
    <n v="0"/>
    <n v="0"/>
    <m/>
    <m/>
    <m/>
    <m/>
    <m/>
    <s v="BRH103101"/>
    <s v="ADH"/>
    <s v="ICT000429"/>
    <s v="AMITRAJ.VAISHA"/>
    <n v="4"/>
    <x v="0"/>
    <s v="DEL"/>
    <s v="BOM"/>
    <x v="4"/>
  </r>
  <r>
    <d v="2015-02-24T00:00:00"/>
    <s v="Credit Memo"/>
    <s v="ADH0215PSM005650"/>
    <x v="1"/>
    <d v="2015-02-23T00:00:00"/>
    <s v="23-02-15"/>
    <s v="ZLZD6J"/>
    <s v="P"/>
    <s v="9W"/>
    <s v="589 8923253777"/>
    <s v="BUISSON BERNARD"/>
    <s v="MAA/BOM"/>
    <n v="-23565"/>
    <n v="-3336"/>
    <n v="1750"/>
    <n v="0"/>
    <n v="187"/>
    <n v="1252"/>
    <n v="147"/>
    <n v="0"/>
    <n v="-100"/>
    <n v="-12"/>
    <n v="0"/>
    <n v="0"/>
    <n v="0"/>
    <n v="0"/>
    <n v="0"/>
    <n v="0"/>
    <n v="-27013"/>
    <m/>
    <n v="0"/>
    <n v="0"/>
    <n v="0"/>
    <m/>
    <m/>
    <m/>
    <m/>
    <m/>
    <s v="BRH103101"/>
    <s v="ADH"/>
    <s v="ICT000429"/>
    <s v="DEEPIKA.SUVARNA"/>
    <e v="#NUM!"/>
    <x v="7"/>
    <s v="MAA"/>
    <s v="BOM"/>
    <x v="4"/>
  </r>
  <r>
    <d v="2015-02-25T00:00:00"/>
    <s v="Credit Memo"/>
    <s v="ADH0215PSM004794"/>
    <x v="1"/>
    <d v="2015-03-01T00:00:00"/>
    <s v="01/03/2015"/>
    <s v="AP3R60"/>
    <s v="GOBUSINESS"/>
    <s v="G8S"/>
    <s v="G8S 10D420T-1"/>
    <s v="ALBERT LAURENT"/>
    <s v="IXZ/BOM"/>
    <n v="-26808"/>
    <n v="-4041"/>
    <n v="2314"/>
    <n v="0"/>
    <n v="0"/>
    <n v="1444"/>
    <n v="283"/>
    <n v="0"/>
    <n v="-100"/>
    <n v="-12"/>
    <n v="0"/>
    <n v="0"/>
    <n v="0"/>
    <n v="0"/>
    <n v="1500"/>
    <n v="0"/>
    <n v="-29461"/>
    <m/>
    <n v="0"/>
    <n v="0"/>
    <n v="0"/>
    <m/>
    <m/>
    <m/>
    <m/>
    <m/>
    <s v="BRH103101"/>
    <s v="ADH"/>
    <m/>
    <s v="BRIJKISHOR.SINGH"/>
    <n v="4"/>
    <x v="0"/>
    <s v="IXZ"/>
    <s v="BOM"/>
    <x v="6"/>
  </r>
  <r>
    <d v="2015-02-25T00:00:00"/>
    <s v="Credit Memo"/>
    <s v="ADH0215PSM004805"/>
    <x v="1"/>
    <d v="2015-02-28T00:00:00"/>
    <s v="28/02/2015"/>
    <s v="KTIZIY"/>
    <s v="GOBUSINESS"/>
    <s v="G8S"/>
    <s v="G8S 10D351T-1"/>
    <s v="ALBERT LAURENT"/>
    <s v="MAA/IXZ"/>
    <n v="-13508"/>
    <n v="-2836"/>
    <n v="1697"/>
    <n v="0"/>
    <n v="0"/>
    <n v="755"/>
    <n v="384"/>
    <n v="0"/>
    <n v="-100"/>
    <n v="-12"/>
    <n v="0"/>
    <n v="0"/>
    <n v="0"/>
    <n v="0"/>
    <n v="1500"/>
    <n v="0"/>
    <n v="-14956"/>
    <m/>
    <n v="0"/>
    <n v="0"/>
    <n v="0"/>
    <m/>
    <m/>
    <m/>
    <m/>
    <m/>
    <s v="BRH103101"/>
    <s v="ADH"/>
    <m/>
    <s v="BRIJKISHOR.SINGH"/>
    <n v="3"/>
    <x v="2"/>
    <s v="MAA"/>
    <s v="IXZ"/>
    <x v="6"/>
  </r>
  <r>
    <d v="2015-02-25T00:00:00"/>
    <s v="Credit Memo"/>
    <s v="ADH0215PSM004843"/>
    <x v="1"/>
    <d v="2015-02-27T00:00:00"/>
    <s v="27-02-15"/>
    <s v="ZG5HRH"/>
    <s v="H"/>
    <s v="9W"/>
    <s v="589 5858241073"/>
    <s v="BASU SOUMYAJYOTI"/>
    <s v="BOM/MAA"/>
    <n v="-1245"/>
    <n v="-2519"/>
    <n v="1750"/>
    <n v="50"/>
    <n v="308"/>
    <n v="151"/>
    <n v="260"/>
    <n v="0"/>
    <n v="-100"/>
    <n v="-12"/>
    <n v="0"/>
    <n v="0"/>
    <n v="0"/>
    <n v="0"/>
    <n v="0"/>
    <n v="0"/>
    <n v="-3876"/>
    <m/>
    <n v="0"/>
    <n v="0"/>
    <n v="0"/>
    <m/>
    <m/>
    <m/>
    <m/>
    <m/>
    <s v="BRH103101"/>
    <s v="ADH"/>
    <s v="ICT004554"/>
    <s v="AMITRAJ.VAISHA"/>
    <n v="2"/>
    <x v="3"/>
    <s v="BOM"/>
    <s v="MAA"/>
    <x v="4"/>
  </r>
  <r>
    <d v="2015-02-27T00:00:00"/>
    <s v="Credit Memo"/>
    <s v="ADH0215PSM005578"/>
    <x v="1"/>
    <d v="2015-03-03T00:00:00"/>
    <s v="03-03-15"/>
    <s v="Z6TUF7"/>
    <s v="P"/>
    <s v="9W"/>
    <s v="589 5858241120"/>
    <s v="PUGNIERE ALAIN"/>
    <s v="DEL/BOM"/>
    <n v="-18678"/>
    <n v="-3624"/>
    <n v="1750"/>
    <n v="50"/>
    <n v="551"/>
    <n v="1013"/>
    <n v="260"/>
    <n v="0"/>
    <n v="-100"/>
    <n v="-12"/>
    <n v="0"/>
    <n v="0"/>
    <n v="0"/>
    <n v="0"/>
    <n v="1574"/>
    <n v="0"/>
    <n v="-20840"/>
    <m/>
    <n v="0"/>
    <n v="0"/>
    <n v="0"/>
    <m/>
    <m/>
    <m/>
    <m/>
    <m/>
    <s v="BRH103101"/>
    <s v="ADH"/>
    <s v="ICT004554"/>
    <s v="AMITRAJ.VAISHA"/>
    <n v="4"/>
    <x v="0"/>
    <s v="DEL"/>
    <s v="BOM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15-02-02T00:00:00"/>
    <s v="Invoice"/>
    <s v="ADH1214PSI070012"/>
    <s v="Air-Int"/>
    <d v="2015-02-08T00:00:00"/>
    <s v="5/14-02-15"/>
    <s v="YVF9RA"/>
    <s v="J/J"/>
    <s v="AF"/>
    <s v="057 5858241023"/>
    <s v="GIDE HENRI"/>
    <s v="CDG/BOM/CDG"/>
    <n v="392740"/>
    <n v="32449"/>
    <n v="0"/>
    <n v="24438"/>
    <n v="616"/>
    <n v="0"/>
    <n v="7395"/>
    <n v="0"/>
    <n v="400"/>
    <n v="49"/>
    <n v="0"/>
    <n v="0"/>
    <n v="0"/>
    <n v="0"/>
    <n v="0"/>
    <n v="0"/>
    <n v="425638"/>
    <m/>
    <n v="0"/>
    <n v="0"/>
    <n v="0"/>
    <m/>
    <m/>
    <m/>
    <m/>
    <m/>
    <s v="BRH103101"/>
    <s v="ADH"/>
    <s v="ICT004554"/>
    <s v="ISHA.PARIKH"/>
    <n v="6"/>
    <x v="0"/>
    <s v="CDG"/>
  </r>
  <r>
    <d v="2015-02-02T00:00:00"/>
    <s v="Invoice"/>
    <s v="ADH1214PSI070013"/>
    <s v="Air-Dom"/>
    <d v="2015-04-25T00:00:00"/>
    <s v="5/03-05-15"/>
    <s v="YZT6G7"/>
    <s v="S/T/T/S"/>
    <s v="AI"/>
    <s v="098 5858241026"/>
    <s v="BOUCHER CAMILLE"/>
    <s v="BOM/DEL/IXB/CCU/BOM"/>
    <n v="4613"/>
    <n v="11001"/>
    <n v="10200"/>
    <n v="0"/>
    <n v="308"/>
    <n v="0"/>
    <n v="493"/>
    <n v="0"/>
    <n v="100"/>
    <n v="12"/>
    <n v="0"/>
    <n v="0"/>
    <n v="0"/>
    <n v="0"/>
    <n v="0"/>
    <n v="0"/>
    <n v="15726"/>
    <m/>
    <n v="0"/>
    <n v="0"/>
    <n v="0"/>
    <m/>
    <m/>
    <m/>
    <m/>
    <m/>
    <s v="BRH103101"/>
    <s v="ADH"/>
    <s v="ICT004554"/>
    <s v="ISHA.PARIKH"/>
    <n v="82"/>
    <x v="1"/>
    <s v="BOM"/>
  </r>
  <r>
    <d v="2015-02-02T00:00:00"/>
    <s v="Invoice"/>
    <s v="ADH1214PSI070014"/>
    <s v="Air-Dom"/>
    <d v="2015-04-25T00:00:00"/>
    <s v="5/03-05-15"/>
    <s v="YZT6G7"/>
    <s v="S/T/T/S"/>
    <s v="AI"/>
    <s v="098 5858241027"/>
    <s v="LIU SHU CHEN"/>
    <s v="BOM/DEL/IXB/CCU/BOM"/>
    <n v="4613"/>
    <n v="11001"/>
    <n v="10200"/>
    <n v="0"/>
    <n v="308"/>
    <n v="0"/>
    <n v="493"/>
    <n v="0"/>
    <n v="100"/>
    <n v="12"/>
    <n v="0"/>
    <n v="0"/>
    <n v="0"/>
    <n v="0"/>
    <n v="0"/>
    <n v="0"/>
    <n v="15726"/>
    <m/>
    <n v="0"/>
    <n v="0"/>
    <n v="0"/>
    <m/>
    <m/>
    <m/>
    <m/>
    <m/>
    <s v="BRH103101"/>
    <s v="ADH"/>
    <s v="ICT004554"/>
    <s v="ISHA.PARIKH"/>
    <n v="82"/>
    <x v="1"/>
    <s v="BOM"/>
  </r>
  <r>
    <d v="2015-02-02T00:00:00"/>
    <s v="Invoice"/>
    <s v="ADH1214PSI070015"/>
    <s v="Air-Dom"/>
    <d v="2015-04-25T00:00:00"/>
    <s v="5/03-05-15"/>
    <s v="YZT8RM"/>
    <s v="S/T/S/S"/>
    <s v="AI"/>
    <s v="098 5858241024"/>
    <s v="BOUCHER CHARLES"/>
    <s v="BOM/DEL/IXB/CCU/BOM"/>
    <n v="3372"/>
    <n v="11001"/>
    <n v="10200"/>
    <n v="0"/>
    <n v="308"/>
    <n v="0"/>
    <n v="493"/>
    <n v="0"/>
    <n v="100"/>
    <n v="12"/>
    <n v="0"/>
    <n v="0"/>
    <n v="0"/>
    <n v="0"/>
    <n v="0"/>
    <n v="0"/>
    <n v="14485"/>
    <m/>
    <n v="0"/>
    <n v="0"/>
    <n v="0"/>
    <m/>
    <m/>
    <m/>
    <m/>
    <m/>
    <s v="BRH103101"/>
    <s v="ADH"/>
    <s v="ICT004554"/>
    <s v="ISHA.PARIKH"/>
    <n v="82"/>
    <x v="1"/>
    <s v="BOM"/>
  </r>
  <r>
    <d v="2015-02-02T00:00:00"/>
    <s v="Invoice"/>
    <s v="ADH1214PSI070016"/>
    <s v="Air-Dom"/>
    <d v="2015-04-25T00:00:00"/>
    <s v="5/03-05-15"/>
    <s v="YZT8RM"/>
    <s v="S/T/S/S"/>
    <s v="AI"/>
    <s v="098 5858241025"/>
    <s v="BOUCHER ANNA"/>
    <s v="BOM/DEL/IXB/CCU/BOM"/>
    <n v="3372"/>
    <n v="11001"/>
    <n v="10200"/>
    <n v="0"/>
    <n v="308"/>
    <n v="0"/>
    <n v="493"/>
    <n v="0"/>
    <n v="100"/>
    <n v="12"/>
    <n v="0"/>
    <n v="0"/>
    <n v="0"/>
    <n v="0"/>
    <n v="0"/>
    <n v="0"/>
    <n v="14485"/>
    <m/>
    <n v="0"/>
    <n v="0"/>
    <n v="0"/>
    <m/>
    <m/>
    <m/>
    <m/>
    <m/>
    <s v="BRH103101"/>
    <s v="ADH"/>
    <s v="ICT004554"/>
    <s v="ISHA.PARIKH"/>
    <n v="82"/>
    <x v="1"/>
    <s v="BOM"/>
  </r>
  <r>
    <d v="2015-02-02T00:00:00"/>
    <s v="Invoice"/>
    <s v="ADH0215PSI000182"/>
    <s v="Air-Dom"/>
    <d v="2015-02-05T00:00:00"/>
    <s v="/02/2015"/>
    <s v="FBNL5K"/>
    <m/>
    <s v="6E"/>
    <s v="6E FBNL5K"/>
    <s v="VIDEAU LAURENT"/>
    <s v="GOI/DEL"/>
    <n v="6900"/>
    <n v="1591"/>
    <n v="0"/>
    <n v="0"/>
    <n v="0"/>
    <n v="0"/>
    <n v="1591"/>
    <n v="0"/>
    <n v="100"/>
    <n v="12"/>
    <n v="0"/>
    <n v="0"/>
    <n v="0"/>
    <n v="0"/>
    <n v="0"/>
    <n v="0"/>
    <n v="8603"/>
    <m/>
    <n v="0"/>
    <n v="0"/>
    <n v="0"/>
    <m/>
    <m/>
    <m/>
    <m/>
    <m/>
    <s v="BRH103101"/>
    <s v="ADH"/>
    <s v="ICT004554"/>
    <s v="ISHA.PARIKH"/>
    <n v="3"/>
    <x v="2"/>
    <s v="GOI"/>
  </r>
  <r>
    <d v="2015-02-02T00:00:00"/>
    <s v="Invoice"/>
    <s v="ADH0215PSI000183"/>
    <s v="Air-Dom"/>
    <d v="2015-02-04T00:00:00"/>
    <s v="04/02/2015"/>
    <s v="J6FDWP"/>
    <m/>
    <s v="6E"/>
    <s v="6E J6FDWP"/>
    <s v="VIDEAU LAURENT"/>
    <s v="DEL/GOI/DEL"/>
    <n v="15242"/>
    <n v="3664"/>
    <n v="0"/>
    <n v="0"/>
    <n v="0"/>
    <n v="0"/>
    <n v="3664"/>
    <n v="0"/>
    <n v="100"/>
    <n v="12"/>
    <n v="0"/>
    <n v="0"/>
    <n v="0"/>
    <n v="0"/>
    <n v="0"/>
    <n v="0"/>
    <n v="19018"/>
    <m/>
    <n v="0"/>
    <n v="0"/>
    <n v="0"/>
    <m/>
    <m/>
    <m/>
    <m/>
    <m/>
    <s v="BRH103101"/>
    <s v="ADH"/>
    <s v="ICT004554"/>
    <s v="ISHA.PARIKH"/>
    <n v="2"/>
    <x v="3"/>
    <s v="DEL"/>
  </r>
  <r>
    <d v="2015-02-03T00:00:00"/>
    <s v="Invoice"/>
    <s v="ADH0215PSI000061"/>
    <s v="Air-Int"/>
    <d v="2015-02-17T00:00:00"/>
    <s v="5/08-03-15"/>
    <s v="6YHF8E"/>
    <s v="Z/C"/>
    <s v="SQ"/>
    <s v="618 5858241030"/>
    <s v="TOCK SORHOON"/>
    <s v="BOM/SIN/BOM"/>
    <n v="22500"/>
    <n v="1091"/>
    <n v="0"/>
    <n v="0"/>
    <n v="0"/>
    <n v="1091"/>
    <n v="0"/>
    <n v="0"/>
    <n v="100"/>
    <n v="12"/>
    <n v="0"/>
    <n v="0"/>
    <n v="0"/>
    <n v="0"/>
    <n v="0"/>
    <n v="0"/>
    <n v="23703"/>
    <m/>
    <n v="0"/>
    <n v="0"/>
    <n v="0"/>
    <m/>
    <m/>
    <m/>
    <m/>
    <m/>
    <s v="BRH103101"/>
    <s v="ADH"/>
    <s v="ICT004554"/>
    <s v="ISHA.PARIKH"/>
    <n v="14"/>
    <x v="4"/>
    <s v="BOM"/>
  </r>
  <r>
    <d v="2015-02-03T00:00:00"/>
    <s v="Invoice"/>
    <s v="ADH0215PSI000062"/>
    <s v="Air-Int"/>
    <d v="2015-02-17T00:00:00"/>
    <s v="5/06-03-15"/>
    <s v="6YHG9T"/>
    <s v="Z/D"/>
    <s v="SQ"/>
    <s v="618 5858241029"/>
    <s v="BUISSON MAXIME"/>
    <s v="BOM/SIN/BOM"/>
    <n v="22500"/>
    <n v="1092"/>
    <n v="0"/>
    <n v="0"/>
    <n v="0"/>
    <n v="1092"/>
    <n v="0"/>
    <n v="0"/>
    <n v="100"/>
    <n v="12"/>
    <n v="0"/>
    <n v="0"/>
    <n v="0"/>
    <n v="0"/>
    <n v="0"/>
    <n v="0"/>
    <n v="23704"/>
    <m/>
    <n v="0"/>
    <n v="0"/>
    <n v="0"/>
    <m/>
    <m/>
    <m/>
    <m/>
    <m/>
    <s v="BRH103101"/>
    <s v="ADH"/>
    <s v="ICT004554"/>
    <s v="ISHA.PARIKH"/>
    <n v="14"/>
    <x v="4"/>
    <s v="BOM"/>
  </r>
  <r>
    <d v="2015-02-03T00:00:00"/>
    <s v="Invoice"/>
    <s v="ADH0215PSI000178"/>
    <s v="Air-Dom"/>
    <d v="2015-03-03T00:00:00"/>
    <s v="03-03-15"/>
    <s v="Y2LAE9"/>
    <s v="K"/>
    <s v="9W"/>
    <s v="589 5858241031"/>
    <s v="GAUCHER SANDRINE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x v="4"/>
    <s v="GOI"/>
  </r>
  <r>
    <d v="2015-02-03T00:00:00"/>
    <s v="Invoice"/>
    <s v="ADH0215PSI000179"/>
    <s v="Air-Dom"/>
    <d v="2015-03-03T00:00:00"/>
    <s v="03-03-15"/>
    <s v="Y2LAE9"/>
    <s v="K"/>
    <s v="9W"/>
    <s v="589 5858241032"/>
    <s v="GAUCHER CHLOE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x v="4"/>
    <s v="GOI"/>
  </r>
  <r>
    <d v="2015-02-03T00:00:00"/>
    <s v="Invoice"/>
    <s v="ADH0215PSI000180"/>
    <s v="Air-Dom"/>
    <d v="2015-03-03T00:00:00"/>
    <s v="03-03-15"/>
    <s v="Y2LAE9"/>
    <s v="K"/>
    <s v="9W"/>
    <s v="589 5858241033"/>
    <s v="GAUCHER QUENTIN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x v="4"/>
    <s v="GOI"/>
  </r>
  <r>
    <d v="2015-02-03T00:00:00"/>
    <s v="Invoice"/>
    <s v="ADH0215PSI000181"/>
    <s v="Air-Int"/>
    <d v="2015-02-19T00:00:00"/>
    <s v="5/01-03-15"/>
    <s v="YJRDG8"/>
    <s v="J/C"/>
    <s v="TG"/>
    <s v="217 5858241037"/>
    <s v="VIDEAU LAURENT"/>
    <s v="DEL/BKK/DEL"/>
    <n v="46715"/>
    <n v="6294"/>
    <n v="0"/>
    <n v="0"/>
    <n v="1839"/>
    <n v="2310"/>
    <n v="2145"/>
    <n v="0"/>
    <n v="400"/>
    <n v="49"/>
    <n v="0"/>
    <n v="0"/>
    <n v="0"/>
    <n v="0"/>
    <n v="0"/>
    <n v="0"/>
    <n v="53458"/>
    <m/>
    <n v="0"/>
    <n v="0"/>
    <n v="0"/>
    <m/>
    <m/>
    <m/>
    <m/>
    <m/>
    <s v="BRH103101"/>
    <s v="ADH"/>
    <s v="ICT004554"/>
    <s v="ISHA.PARIKH"/>
    <n v="16"/>
    <x v="4"/>
    <s v="DEL"/>
  </r>
  <r>
    <d v="2015-02-03T00:00:00"/>
    <s v="Invoice"/>
    <s v="ADH0215PSI000185"/>
    <s v="Air-Int"/>
    <d v="2015-02-15T00:00:00"/>
    <s v="5/20-02-15"/>
    <s v="YZAEAS"/>
    <s v="I/Z"/>
    <s v="AF"/>
    <s v="057 5858241034"/>
    <s v="LAINE CHRISTIAN"/>
    <s v="BOM/CDG/BOM"/>
    <n v="152825"/>
    <n v="36015"/>
    <n v="0"/>
    <n v="19398"/>
    <n v="616"/>
    <n v="8515"/>
    <n v="7486"/>
    <n v="0"/>
    <n v="400"/>
    <n v="49"/>
    <n v="0"/>
    <n v="0"/>
    <n v="0"/>
    <n v="0"/>
    <n v="0"/>
    <n v="0"/>
    <n v="189289"/>
    <m/>
    <n v="0"/>
    <n v="0"/>
    <n v="0"/>
    <m/>
    <m/>
    <m/>
    <m/>
    <m/>
    <s v="BRH103101"/>
    <s v="ADH"/>
    <s v="ICT004554"/>
    <s v="ISHA.PARIKH"/>
    <n v="12"/>
    <x v="4"/>
    <s v="BOM"/>
  </r>
  <r>
    <d v="2015-02-03T00:00:00"/>
    <s v="Invoice"/>
    <s v="ADH0215PSI000186"/>
    <s v="Air-Int"/>
    <d v="2015-02-15T00:00:00"/>
    <s v="5/20-02-15"/>
    <s v="YZAEHO"/>
    <s v="H/T"/>
    <s v="AF"/>
    <s v="057 5858241035"/>
    <s v="ASWANI NEERAJ"/>
    <s v="BOM/CDG/BOM"/>
    <n v="46350"/>
    <n v="27880"/>
    <n v="0"/>
    <n v="19398"/>
    <n v="616"/>
    <n v="3251"/>
    <n v="4615"/>
    <n v="0"/>
    <n v="400"/>
    <n v="49"/>
    <n v="0"/>
    <n v="0"/>
    <n v="0"/>
    <n v="0"/>
    <n v="0"/>
    <n v="0"/>
    <n v="74679"/>
    <m/>
    <n v="0"/>
    <n v="0"/>
    <n v="0"/>
    <m/>
    <m/>
    <m/>
    <m/>
    <m/>
    <s v="BRH103101"/>
    <s v="ADH"/>
    <s v="ICT004554"/>
    <s v="ISHA.PARIKH"/>
    <n v="12"/>
    <x v="4"/>
    <s v="BOM"/>
  </r>
  <r>
    <d v="2015-02-03T00:00:00"/>
    <s v="Invoice"/>
    <s v="ADH0215PSI000187"/>
    <s v="Air-Int"/>
    <d v="2015-02-15T00:00:00"/>
    <s v="5/20-02-15"/>
    <s v="YZAELV"/>
    <s v="H/T"/>
    <s v="AF"/>
    <s v="057 5858241036"/>
    <s v="PAI SARVESH"/>
    <s v="BOM/CDG/BOM"/>
    <n v="46350"/>
    <n v="27880"/>
    <n v="0"/>
    <n v="19398"/>
    <n v="616"/>
    <n v="3251"/>
    <n v="4615"/>
    <n v="0"/>
    <n v="400"/>
    <n v="49"/>
    <n v="0"/>
    <n v="0"/>
    <n v="0"/>
    <n v="0"/>
    <n v="0"/>
    <n v="0"/>
    <n v="74679"/>
    <m/>
    <n v="0"/>
    <n v="0"/>
    <n v="0"/>
    <m/>
    <m/>
    <m/>
    <m/>
    <m/>
    <s v="BRH103101"/>
    <s v="ADH"/>
    <s v="ICT004554"/>
    <s v="ISHA.PARIKH"/>
    <n v="12"/>
    <x v="4"/>
    <s v="BOM"/>
  </r>
  <r>
    <d v="2015-02-03T00:00:00"/>
    <s v="Invoice"/>
    <s v="ADH0215PSI000188"/>
    <s v="Air-Dom"/>
    <d v="2015-02-04T00:00:00"/>
    <s v="04-02-15"/>
    <s v="Y3AA7J"/>
    <s v="C"/>
    <s v="9W"/>
    <s v="589 5858241039"/>
    <s v="BUISSON BERNARD"/>
    <s v="BOM/GOI"/>
    <n v="19652"/>
    <n v="2222"/>
    <n v="600"/>
    <n v="50"/>
    <n v="308"/>
    <n v="1004"/>
    <n v="260"/>
    <n v="0"/>
    <n v="100"/>
    <n v="12"/>
    <n v="0"/>
    <n v="0"/>
    <n v="0"/>
    <n v="0"/>
    <n v="0"/>
    <n v="0"/>
    <n v="21986"/>
    <m/>
    <n v="0"/>
    <n v="0"/>
    <n v="0"/>
    <m/>
    <m/>
    <m/>
    <m/>
    <m/>
    <s v="BRH103101"/>
    <s v="ADH"/>
    <s v="ICT004554"/>
    <s v="ISHA.PARIKH"/>
    <n v="1"/>
    <x v="5"/>
    <s v="BOM"/>
  </r>
  <r>
    <d v="2015-02-03T00:00:00"/>
    <s v="Invoice"/>
    <s v="ADH0215PSI000189"/>
    <s v="Air-Dom"/>
    <d v="2015-02-04T00:00:00"/>
    <s v="04-02-15"/>
    <s v="Y3ACEA"/>
    <s v="Z"/>
    <s v="AI"/>
    <s v="098 5858241038"/>
    <s v="BUISSON BERNARD"/>
    <s v="GOI/BOM"/>
    <n v="7773"/>
    <n v="2559"/>
    <n v="1850"/>
    <n v="0"/>
    <n v="0"/>
    <n v="476"/>
    <n v="233"/>
    <n v="0"/>
    <n v="100"/>
    <n v="12"/>
    <n v="0"/>
    <n v="0"/>
    <n v="0"/>
    <n v="0"/>
    <n v="0"/>
    <n v="0"/>
    <n v="10444"/>
    <m/>
    <n v="0"/>
    <n v="0"/>
    <n v="0"/>
    <m/>
    <m/>
    <m/>
    <m/>
    <m/>
    <s v="BRH103101"/>
    <s v="ADH"/>
    <s v="ICT004554"/>
    <s v="ISHA.PARIKH"/>
    <n v="1"/>
    <x v="5"/>
    <s v="GOI"/>
  </r>
  <r>
    <d v="2015-02-03T00:00:00"/>
    <s v="Invoice"/>
    <s v="ADH0215PSI000252"/>
    <s v="Air-Dom"/>
    <d v="2015-02-24T00:00:00"/>
    <s v="24/02/15"/>
    <s v="KCPHFE"/>
    <s v="GOSMART"/>
    <s v="G8S"/>
    <s v="G8S 03C476W-1"/>
    <s v="DAMIEN GAUCHER"/>
    <s v="GOI/BOM"/>
    <n v="1704"/>
    <n v="1017"/>
    <n v="617"/>
    <n v="50"/>
    <n v="0"/>
    <n v="117"/>
    <n v="233"/>
    <n v="0"/>
    <n v="100"/>
    <n v="12"/>
    <n v="0"/>
    <n v="0"/>
    <n v="0"/>
    <n v="0"/>
    <n v="0"/>
    <n v="0"/>
    <n v="2833"/>
    <m/>
    <n v="0"/>
    <n v="0"/>
    <n v="0"/>
    <m/>
    <m/>
    <m/>
    <m/>
    <m/>
    <s v="BRH103101"/>
    <s v="ADH"/>
    <s v="ICT000429"/>
    <s v="ISHA.PARIKH"/>
    <n v="21"/>
    <x v="4"/>
    <s v="GOI"/>
  </r>
  <r>
    <d v="2015-02-03T00:00:00"/>
    <s v="Invoice"/>
    <s v="ADH0215PSI004280"/>
    <s v="Air-Dom"/>
    <d v="2015-02-20T00:00:00"/>
    <s v="/02/2015"/>
    <s v="JYC3TD"/>
    <m/>
    <s v="6E"/>
    <s v="6E JYC3TD-1"/>
    <s v="GAUCHER DAMIEN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</r>
  <r>
    <d v="2015-02-03T00:00:00"/>
    <s v="Invoice"/>
    <s v="ADH0215PSI004281"/>
    <s v="Air-Dom"/>
    <d v="2015-02-20T00:00:00"/>
    <s v="/02/2015"/>
    <s v="JYC3TD"/>
    <m/>
    <s v="6E"/>
    <s v="6E JYC3TD-2"/>
    <s v="GAUCHER SANDRINE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</r>
  <r>
    <d v="2015-02-03T00:00:00"/>
    <s v="Invoice"/>
    <s v="ADH0215PSI004282"/>
    <s v="Air-Dom"/>
    <d v="2015-02-20T00:00:00"/>
    <s v="/02/2015"/>
    <s v="JYC3TD"/>
    <m/>
    <s v="6E"/>
    <s v="6E JYC3TD-3"/>
    <s v="GAUCHER CHLOE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</r>
  <r>
    <d v="2015-02-03T00:00:00"/>
    <s v="Invoice"/>
    <s v="ADH0215PSI004283"/>
    <s v="Air-Dom"/>
    <d v="2015-02-20T00:00:00"/>
    <s v="/02/2015"/>
    <s v="JYC3TD"/>
    <m/>
    <s v="6E"/>
    <s v="6E JYC3TD-4"/>
    <s v="GAUCHER QUENTIN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x v="4"/>
    <s v="BOM"/>
  </r>
  <r>
    <d v="2015-02-04T00:00:00"/>
    <s v="Invoice"/>
    <s v="ADH0215PSI000657"/>
    <s v="Air-Dom"/>
    <d v="2015-02-20T00:00:00"/>
    <s v="20/02/15"/>
    <s v="8PGMS9"/>
    <s v="GOSMART"/>
    <s v="G8S"/>
    <s v="G8S 04D697A-1"/>
    <s v="OTMAN BOUHILA"/>
    <s v="BOM/JAI"/>
    <n v="3806"/>
    <n v="1780"/>
    <n v="926"/>
    <n v="50"/>
    <n v="0"/>
    <n v="236"/>
    <n v="568"/>
    <n v="0"/>
    <n v="100"/>
    <n v="12"/>
    <n v="0"/>
    <n v="0"/>
    <n v="0"/>
    <n v="0"/>
    <n v="0"/>
    <n v="0"/>
    <n v="5698"/>
    <m/>
    <n v="0"/>
    <n v="0"/>
    <n v="0"/>
    <m/>
    <m/>
    <m/>
    <m/>
    <m/>
    <s v="BRH103101"/>
    <s v="ADH"/>
    <s v="ICT000429"/>
    <s v="ISHA.PARIKH"/>
    <n v="16"/>
    <x v="4"/>
    <s v="BOM"/>
  </r>
  <r>
    <d v="2015-02-04T00:00:00"/>
    <s v="Invoice"/>
    <s v="ADH0215PSI000658"/>
    <s v="Air-Dom"/>
    <d v="2015-02-20T00:00:00"/>
    <s v="20/02/15"/>
    <s v="8PGMS9"/>
    <s v="GOSMART"/>
    <s v="G8S"/>
    <s v="G8S 04D697A-2"/>
    <s v="QUENTIN DROUET"/>
    <s v="BOM/JAI"/>
    <n v="3806"/>
    <n v="1780"/>
    <n v="926"/>
    <n v="50"/>
    <n v="0"/>
    <n v="236"/>
    <n v="568"/>
    <n v="0"/>
    <n v="100"/>
    <n v="12"/>
    <n v="0"/>
    <n v="0"/>
    <n v="0"/>
    <n v="0"/>
    <n v="0"/>
    <n v="0"/>
    <n v="5698"/>
    <m/>
    <n v="0"/>
    <n v="0"/>
    <n v="0"/>
    <m/>
    <m/>
    <m/>
    <m/>
    <m/>
    <s v="BRH103101"/>
    <s v="ADH"/>
    <s v="ICT000429"/>
    <s v="ISHA.PARIKH"/>
    <n v="16"/>
    <x v="4"/>
    <s v="BOM"/>
  </r>
  <r>
    <d v="2015-02-04T00:00:00"/>
    <s v="Invoice"/>
    <s v="ADH0215PSI000782"/>
    <s v="Air-Dom"/>
    <d v="2015-02-22T00:00:00"/>
    <s v="/02/2015"/>
    <s v="T6FDQC"/>
    <m/>
    <s v="6E"/>
    <s v="6E T6FDQC-1"/>
    <s v="BOUHILA OTMAN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x v="4"/>
    <s v="DEL"/>
  </r>
  <r>
    <d v="2015-02-04T00:00:00"/>
    <s v="Invoice"/>
    <s v="ADH0215PSI000783"/>
    <s v="Air-Dom"/>
    <d v="2015-02-22T00:00:00"/>
    <s v="/02/2015"/>
    <s v="T6FDQC"/>
    <m/>
    <s v="6E"/>
    <s v="6E T6FDQC-2"/>
    <s v="DROUET QUENTIN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x v="4"/>
    <s v="DEL"/>
  </r>
  <r>
    <d v="2015-02-04T00:00:00"/>
    <s v="Invoice"/>
    <s v="ADH0215PSI000784"/>
    <s v="Air-Dom"/>
    <d v="2015-02-22T00:00:00"/>
    <s v="/02/2015"/>
    <s v="T6FDQC"/>
    <m/>
    <s v="6E"/>
    <s v="6E T6FDQC-3"/>
    <s v="OLIVE SYLVIE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x v="4"/>
    <s v="DEL"/>
  </r>
  <r>
    <d v="2015-02-04T00:00:00"/>
    <s v="Invoice"/>
    <s v="ADH0215PSI000785"/>
    <s v="Air-Dom"/>
    <d v="2015-02-20T00:00:00"/>
    <s v="/02/2015"/>
    <s v="DYMNHA"/>
    <m/>
    <s v="6E"/>
    <s v="6E DYMNHA"/>
    <s v="OLIVE SYLVIE"/>
    <s v="BOM/JAI"/>
    <n v="5818"/>
    <n v="856"/>
    <n v="0"/>
    <n v="0"/>
    <n v="0"/>
    <n v="0"/>
    <n v="856"/>
    <n v="0"/>
    <n v="100"/>
    <n v="12"/>
    <n v="0"/>
    <n v="0"/>
    <n v="0"/>
    <n v="0"/>
    <n v="0"/>
    <n v="0"/>
    <n v="6786"/>
    <m/>
    <n v="0"/>
    <n v="0"/>
    <n v="0"/>
    <m/>
    <m/>
    <m/>
    <m/>
    <m/>
    <s v="BRH103101"/>
    <s v="ADH"/>
    <s v="ICT004554"/>
    <s v="ISHA.PARIKH"/>
    <n v="16"/>
    <x v="4"/>
    <s v="BOM"/>
  </r>
  <r>
    <d v="2015-02-05T00:00:00"/>
    <s v="Invoice"/>
    <s v="ADH0215PSI000819"/>
    <s v="Air-Dom"/>
    <d v="2015-04-25T00:00:00"/>
    <s v="5/03-05-15"/>
    <s v="Y7NVKC"/>
    <s v="S/T/S/S"/>
    <s v="AI"/>
    <s v="098 5858241040"/>
    <s v="DELTOMBE AYMERIC"/>
    <s v="BOM/DEL/IXB/CCU/BOM"/>
    <n v="4098"/>
    <n v="11001"/>
    <n v="10200"/>
    <n v="0"/>
    <n v="308"/>
    <n v="0"/>
    <n v="493"/>
    <n v="0"/>
    <n v="100"/>
    <n v="12"/>
    <n v="0"/>
    <n v="0"/>
    <n v="0"/>
    <n v="0"/>
    <n v="0"/>
    <n v="0"/>
    <n v="15211"/>
    <m/>
    <n v="0"/>
    <n v="0"/>
    <n v="0"/>
    <m/>
    <m/>
    <m/>
    <m/>
    <m/>
    <s v="BRH103101"/>
    <s v="ADH"/>
    <s v="ICT004554"/>
    <s v="ISHA.PARIKH"/>
    <n v="79"/>
    <x v="1"/>
    <s v="BOM"/>
  </r>
  <r>
    <d v="2015-02-05T00:00:00"/>
    <s v="Invoice"/>
    <s v="ADH0215PSI000820"/>
    <s v="Air-Dom"/>
    <d v="2015-04-25T00:00:00"/>
    <s v="5/03-05-15"/>
    <s v="Y7NVKC"/>
    <s v="S/T/S/S"/>
    <s v="AI"/>
    <s v="098 5858241041"/>
    <s v="DELTOMBE ERNESTINE"/>
    <s v="BOM/DEL/IXB/CCU/BOM"/>
    <n v="4098"/>
    <n v="11001"/>
    <n v="10200"/>
    <n v="0"/>
    <n v="308"/>
    <n v="0"/>
    <n v="493"/>
    <n v="0"/>
    <n v="100"/>
    <n v="12"/>
    <n v="0"/>
    <n v="0"/>
    <n v="0"/>
    <n v="0"/>
    <n v="0"/>
    <n v="0"/>
    <n v="15211"/>
    <m/>
    <n v="0"/>
    <n v="0"/>
    <n v="0"/>
    <m/>
    <m/>
    <m/>
    <m/>
    <m/>
    <s v="BRH103101"/>
    <s v="ADH"/>
    <s v="ICT004554"/>
    <s v="ISHA.PARIKH"/>
    <n v="79"/>
    <x v="1"/>
    <s v="BOM"/>
  </r>
  <r>
    <d v="2015-02-05T00:00:00"/>
    <s v="Invoice"/>
    <s v="ADH0215PSI000999"/>
    <s v="Air-Int"/>
    <d v="2015-02-15T00:00:00"/>
    <s v="5/26-02-15"/>
    <s v="Y522DM"/>
    <s v="A/V"/>
    <s v="AF"/>
    <s v="057 5858241047"/>
    <s v="PALAV ADITI"/>
    <s v="BOM/CDG/BOM"/>
    <n v="38280"/>
    <n v="27481"/>
    <n v="0"/>
    <n v="19398"/>
    <n v="616"/>
    <n v="2852"/>
    <n v="4615"/>
    <n v="0"/>
    <n v="400"/>
    <n v="49"/>
    <n v="0"/>
    <n v="0"/>
    <n v="0"/>
    <n v="0"/>
    <n v="0"/>
    <n v="0"/>
    <n v="66210"/>
    <m/>
    <n v="0"/>
    <n v="0"/>
    <n v="0"/>
    <m/>
    <m/>
    <m/>
    <m/>
    <m/>
    <s v="BRH103101"/>
    <s v="ADH"/>
    <s v="ICT004554"/>
    <s v="ISHA.PARIKH"/>
    <n v="10"/>
    <x v="6"/>
    <s v="BOM"/>
  </r>
  <r>
    <d v="2015-02-05T00:00:00"/>
    <s v="Invoice"/>
    <s v="ADH0215PSI001002"/>
    <s v="Air-Int"/>
    <d v="2015-02-15T00:00:00"/>
    <s v="5/26-02-15"/>
    <s v="Y73BJE"/>
    <s v="A/V"/>
    <s v="AF"/>
    <s v="057 5858241045"/>
    <s v="ASWANI NEERAJ"/>
    <s v="BOM/CDG/BOM"/>
    <n v="38280"/>
    <n v="27481"/>
    <n v="0"/>
    <n v="19398"/>
    <n v="616"/>
    <n v="2852"/>
    <n v="4615"/>
    <n v="0"/>
    <n v="400"/>
    <n v="49"/>
    <n v="0"/>
    <n v="0"/>
    <n v="0"/>
    <n v="0"/>
    <n v="0"/>
    <n v="0"/>
    <n v="66210"/>
    <m/>
    <n v="0"/>
    <n v="0"/>
    <n v="0"/>
    <m/>
    <m/>
    <m/>
    <m/>
    <m/>
    <s v="BRH103101"/>
    <s v="ADH"/>
    <s v="ICT004554"/>
    <s v="ISHA.PARIKH"/>
    <n v="10"/>
    <x v="6"/>
    <s v="BOM"/>
  </r>
  <r>
    <d v="2015-02-05T00:00:00"/>
    <s v="Invoice"/>
    <s v="ADH0215PSI001005"/>
    <s v="Air-Dom"/>
    <d v="2015-02-27T00:00:00"/>
    <s v="27-02-15"/>
    <s v="Y73NDE"/>
    <s v="O"/>
    <s v="9W"/>
    <s v="589 5858241046"/>
    <s v="ASWANI NEERAJ"/>
    <s v="BOM/BHO"/>
    <n v="3050"/>
    <n v="1401"/>
    <n v="600"/>
    <n v="50"/>
    <n v="308"/>
    <n v="183"/>
    <n v="260"/>
    <n v="0"/>
    <n v="100"/>
    <n v="12"/>
    <n v="0"/>
    <n v="0"/>
    <n v="0"/>
    <n v="0"/>
    <n v="0"/>
    <n v="0"/>
    <n v="4563"/>
    <m/>
    <n v="0"/>
    <n v="0"/>
    <n v="0"/>
    <m/>
    <m/>
    <m/>
    <m/>
    <m/>
    <s v="BRH103101"/>
    <s v="ADH"/>
    <s v="ICT004554"/>
    <s v="ISHA.PARIKH"/>
    <n v="22"/>
    <x v="4"/>
    <s v="BOM"/>
  </r>
  <r>
    <d v="2015-02-05T00:00:00"/>
    <s v="Invoice"/>
    <s v="ADH0215PSI001009"/>
    <s v="Air-Dom"/>
    <d v="2015-02-16T00:00:00"/>
    <s v="16-02-15"/>
    <s v="Y73DLF"/>
    <s v="H"/>
    <s v="9W"/>
    <s v="589 5858241043"/>
    <s v="LE PEN GWENAEL"/>
    <s v="BOM/BLR"/>
    <n v="2965"/>
    <n v="1712"/>
    <n v="900"/>
    <n v="50"/>
    <n v="308"/>
    <n v="194"/>
    <n v="260"/>
    <n v="0"/>
    <n v="100"/>
    <n v="12"/>
    <n v="0"/>
    <n v="0"/>
    <n v="0"/>
    <n v="0"/>
    <n v="0"/>
    <n v="0"/>
    <n v="4789"/>
    <m/>
    <n v="0"/>
    <n v="0"/>
    <n v="0"/>
    <m/>
    <m/>
    <m/>
    <m/>
    <m/>
    <s v="BRH103101"/>
    <s v="ADH"/>
    <s v="ICT004554"/>
    <s v="ISHA.PARIKH"/>
    <n v="11"/>
    <x v="4"/>
    <s v="BOM"/>
  </r>
  <r>
    <d v="2015-02-05T00:00:00"/>
    <s v="Invoice"/>
    <s v="ADH0215PSI001010"/>
    <s v="Air-Dom"/>
    <d v="2015-02-16T00:00:00"/>
    <s v="17-02-15"/>
    <s v="Y73DLF"/>
    <s v="V"/>
    <s v="9W"/>
    <s v="589 5858241044"/>
    <s v="LE PEN GWENAEL"/>
    <s v="BLR/BOM"/>
    <n v="2100"/>
    <n v="1581"/>
    <n v="900"/>
    <n v="0"/>
    <n v="385"/>
    <n v="149"/>
    <n v="147"/>
    <n v="0"/>
    <n v="100"/>
    <n v="12"/>
    <n v="0"/>
    <n v="0"/>
    <n v="0"/>
    <n v="0"/>
    <n v="0"/>
    <n v="0"/>
    <n v="3793"/>
    <m/>
    <n v="0"/>
    <n v="0"/>
    <n v="0"/>
    <m/>
    <m/>
    <m/>
    <m/>
    <m/>
    <s v="BRH103101"/>
    <s v="ADH"/>
    <s v="ICT004554"/>
    <s v="ISHA.PARIKH"/>
    <n v="11"/>
    <x v="4"/>
    <s v="BLR"/>
  </r>
  <r>
    <d v="2015-02-05T00:00:00"/>
    <s v="Invoice"/>
    <s v="ADH0215PSI001023"/>
    <s v="Air-Dom"/>
    <d v="2015-02-21T00:00:00"/>
    <s v="21-02-15"/>
    <s v="Y73GOG"/>
    <s v="K"/>
    <s v="9W"/>
    <s v="589 5858241042"/>
    <s v="BAJAJ NITA"/>
    <s v="BOM/MAA"/>
    <n v="1870"/>
    <n v="2550"/>
    <n v="1750"/>
    <n v="50"/>
    <n v="308"/>
    <n v="182"/>
    <n v="260"/>
    <n v="0"/>
    <n v="100"/>
    <n v="12"/>
    <n v="0"/>
    <n v="0"/>
    <n v="0"/>
    <n v="0"/>
    <n v="0"/>
    <n v="0"/>
    <n v="4532"/>
    <m/>
    <n v="0"/>
    <n v="0"/>
    <n v="0"/>
    <m/>
    <m/>
    <m/>
    <m/>
    <m/>
    <s v="BRH103101"/>
    <s v="ADH"/>
    <s v="ICT004554"/>
    <s v="ISHA.PARIKH"/>
    <n v="16"/>
    <x v="4"/>
    <s v="BOM"/>
  </r>
  <r>
    <d v="2015-02-05T00:00:00"/>
    <s v="Invoice"/>
    <s v="ADH0215PSI001070"/>
    <s v="Air-Dom"/>
    <d v="2015-02-06T00:00:00"/>
    <s v="06-02-15"/>
    <s v="Y8G7PO"/>
    <s v="C"/>
    <s v="9W"/>
    <s v="589 5858241048"/>
    <s v="BUISSON BERNARD"/>
    <s v="BOM/HYD"/>
    <n v="32034"/>
    <n v="2834"/>
    <n v="600"/>
    <n v="50"/>
    <n v="308"/>
    <n v="1616"/>
    <n v="260"/>
    <n v="0"/>
    <n v="100"/>
    <n v="12"/>
    <n v="0"/>
    <n v="0"/>
    <n v="0"/>
    <n v="0"/>
    <n v="0"/>
    <n v="0"/>
    <n v="34980"/>
    <m/>
    <n v="0"/>
    <n v="0"/>
    <n v="0"/>
    <m/>
    <m/>
    <m/>
    <m/>
    <m/>
    <s v="BRH103101"/>
    <s v="ADH"/>
    <s v="ICT004554"/>
    <s v="ISHA.PARIKH"/>
    <n v="1"/>
    <x v="5"/>
    <s v="BOM"/>
  </r>
  <r>
    <d v="2015-02-05T00:00:00"/>
    <s v="Invoice"/>
    <s v="ADH0215PSI001071"/>
    <s v="Air-Dom"/>
    <d v="2015-02-06T00:00:00"/>
    <s v="07-02-15"/>
    <s v="Y8G7PO"/>
    <s v="P"/>
    <s v="9W"/>
    <s v="589 5858241049"/>
    <s v="BUISSON BERNARD"/>
    <s v="HYD/BOM"/>
    <n v="17200"/>
    <n v="1680"/>
    <n v="600"/>
    <n v="50"/>
    <n v="0"/>
    <n v="883"/>
    <n v="147"/>
    <n v="0"/>
    <n v="100"/>
    <n v="12"/>
    <n v="0"/>
    <n v="0"/>
    <n v="0"/>
    <n v="0"/>
    <n v="0"/>
    <n v="0"/>
    <n v="18992"/>
    <m/>
    <n v="0"/>
    <n v="0"/>
    <n v="0"/>
    <m/>
    <m/>
    <m/>
    <m/>
    <m/>
    <s v="BRH103101"/>
    <s v="ADH"/>
    <s v="ICT004554"/>
    <s v="ISHA.PARIKH"/>
    <n v="1"/>
    <x v="5"/>
    <s v="HYD"/>
  </r>
  <r>
    <d v="2015-02-05T00:00:00"/>
    <s v="Invoice"/>
    <s v="ADH0215PSI004076"/>
    <s v="Air-Dom"/>
    <d v="2015-02-22T00:00:00"/>
    <s v="/02/2015"/>
    <s v="GBRQ8K"/>
    <m/>
    <s v="6E"/>
    <s v="6E GBRQ8K"/>
    <s v="BAJAJ NITA"/>
    <s v="MAA/BOM"/>
    <n v="5650"/>
    <n v="864"/>
    <n v="0"/>
    <n v="0"/>
    <n v="0"/>
    <n v="0"/>
    <n v="864"/>
    <n v="0"/>
    <n v="100"/>
    <n v="12"/>
    <n v="0"/>
    <n v="0"/>
    <n v="0"/>
    <n v="0"/>
    <n v="0"/>
    <n v="0"/>
    <n v="6626"/>
    <m/>
    <n v="0"/>
    <n v="0"/>
    <n v="0"/>
    <m/>
    <m/>
    <m/>
    <m/>
    <m/>
    <s v="BRH103101"/>
    <s v="ADH"/>
    <s v="ICT004554"/>
    <s v="ISHA.PARIKH"/>
    <n v="17"/>
    <x v="4"/>
    <s v="MAA"/>
  </r>
  <r>
    <d v="2015-02-06T00:00:00"/>
    <s v="Invoice"/>
    <s v="ADH0215PSI004077"/>
    <s v="Air-Int"/>
    <d v="2015-04-13T00:00:00"/>
    <s v="5/02-06-15"/>
    <s v="Y72X29"/>
    <s v="T/Q"/>
    <s v="AF"/>
    <s v="057 5858241050"/>
    <s v="FOSSE CAROLINE"/>
    <s v="BOM/CDG/BOM"/>
    <n v="35890"/>
    <n v="27419"/>
    <n v="0"/>
    <n v="19398"/>
    <n v="616"/>
    <n v="2734"/>
    <n v="4671"/>
    <n v="0"/>
    <n v="400"/>
    <n v="49"/>
    <n v="0"/>
    <n v="0"/>
    <n v="0"/>
    <n v="0"/>
    <n v="0"/>
    <n v="0"/>
    <n v="63758"/>
    <m/>
    <n v="0"/>
    <n v="0"/>
    <n v="0"/>
    <m/>
    <m/>
    <m/>
    <m/>
    <m/>
    <s v="BRH103101"/>
    <s v="ADH"/>
    <s v="ICT004554"/>
    <s v="ISHA.PARIKH"/>
    <n v="66"/>
    <x v="1"/>
    <s v="BOM"/>
  </r>
  <r>
    <d v="2015-02-06T00:00:00"/>
    <s v="Invoice"/>
    <s v="ADH0215PSI004213"/>
    <s v="Air-Dom"/>
    <d v="2015-04-03T00:00:00"/>
    <s v="03/04/15"/>
    <s v="D15I6L"/>
    <s v="AP7"/>
    <s v="SGS"/>
    <s v="SGS 06D422H-1"/>
    <s v="AYMERIC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x v="1"/>
    <s v="BOM"/>
  </r>
  <r>
    <d v="2015-02-06T00:00:00"/>
    <s v="Invoice"/>
    <s v="ADH0215PSI004214"/>
    <s v="Air-Dom"/>
    <d v="2015-04-03T00:00:00"/>
    <s v="03/04/15"/>
    <s v="D15I6L"/>
    <s v="AP7"/>
    <s v="SGS"/>
    <s v="SGS 06D422H-2"/>
    <s v="MARION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x v="1"/>
    <s v="BOM"/>
  </r>
  <r>
    <d v="2015-02-06T00:00:00"/>
    <s v="Invoice"/>
    <s v="ADH0215PSI004215"/>
    <s v="Air-Dom"/>
    <d v="2015-04-03T00:00:00"/>
    <s v="03/04/15"/>
    <s v="D15I6L"/>
    <s v="AP7"/>
    <s v="SGS"/>
    <s v="SGS 06D422H-3"/>
    <s v="ERNESTINE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x v="1"/>
    <s v="BOM"/>
  </r>
  <r>
    <d v="2015-02-06T00:00:00"/>
    <s v="Invoice"/>
    <s v="ADH0215PSI004216"/>
    <s v="Air-Dom"/>
    <d v="2015-04-03T00:00:00"/>
    <s v="05/04/15"/>
    <s v="D15I6L"/>
    <s v="F"/>
    <s v="SGS"/>
    <s v="SGS 06D422H-4"/>
    <s v="AYMERIC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x v="1"/>
    <s v="MAA"/>
  </r>
  <r>
    <d v="2015-02-06T00:00:00"/>
    <s v="Invoice"/>
    <s v="ADH0215PSI004217"/>
    <s v="Air-Dom"/>
    <d v="2015-04-03T00:00:00"/>
    <s v="05/04/15"/>
    <s v="D15I6L"/>
    <s v="F"/>
    <s v="SGS"/>
    <s v="SGS 06D422H-5"/>
    <s v="MARION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x v="1"/>
    <s v="MAA"/>
  </r>
  <r>
    <d v="2015-02-06T00:00:00"/>
    <s v="Invoice"/>
    <s v="ADH0215PSI004218"/>
    <s v="Air-Dom"/>
    <d v="2015-04-03T00:00:00"/>
    <s v="05/04/15"/>
    <s v="D15I6L"/>
    <s v="F"/>
    <s v="SGS"/>
    <s v="SGS 06D422H-6"/>
    <s v="ERNESTINE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x v="1"/>
    <s v="MAA"/>
  </r>
  <r>
    <d v="2015-02-06T00:00:00"/>
    <s v="Invoice"/>
    <s v="ADH0215PSI004237"/>
    <s v="Air-Dom"/>
    <d v="2015-02-28T00:00:00"/>
    <s v="28/02/15"/>
    <s v="1K30MG"/>
    <s v="GOBUSINESS"/>
    <s v="G8S"/>
    <s v="G8S 06D631H-1"/>
    <s v="BERNARD BUISSON"/>
    <s v="BOM/IXZ"/>
    <n v="21580"/>
    <n v="4117"/>
    <n v="2314"/>
    <n v="50"/>
    <n v="0"/>
    <n v="1185"/>
    <n v="568"/>
    <n v="0"/>
    <n v="100"/>
    <n v="12"/>
    <n v="0"/>
    <n v="0"/>
    <n v="0"/>
    <n v="0"/>
    <n v="0"/>
    <n v="0"/>
    <n v="25809"/>
    <m/>
    <n v="0"/>
    <n v="0"/>
    <n v="0"/>
    <m/>
    <m/>
    <m/>
    <m/>
    <m/>
    <s v="BRH103101"/>
    <s v="ADH"/>
    <s v="ICT000429"/>
    <s v="ISHA.PARIKH"/>
    <n v="22"/>
    <x v="4"/>
    <s v="BOM"/>
  </r>
  <r>
    <d v="2015-02-06T00:00:00"/>
    <s v="Invoice"/>
    <s v="ADH0215PSI004238"/>
    <s v="Air-Dom"/>
    <d v="2015-03-01T00:00:00"/>
    <s v="01/03/15"/>
    <s v="PL14G8"/>
    <s v="GOBUSINESS"/>
    <s v="G8S"/>
    <s v="G8S 06D632H-2"/>
    <s v="BERNARD BUISSON"/>
    <s v="IXZ/BOM"/>
    <n v="26808"/>
    <n v="4041"/>
    <n v="2314"/>
    <n v="50"/>
    <n v="0"/>
    <n v="1444"/>
    <n v="233"/>
    <n v="0"/>
    <n v="100"/>
    <n v="12"/>
    <n v="0"/>
    <n v="0"/>
    <n v="0"/>
    <n v="0"/>
    <n v="0"/>
    <n v="0"/>
    <n v="30961"/>
    <m/>
    <n v="0"/>
    <n v="0"/>
    <n v="0"/>
    <m/>
    <m/>
    <m/>
    <m/>
    <m/>
    <s v="BRH103101"/>
    <s v="ADH"/>
    <s v="ICT000429"/>
    <s v="ISHA.PARIKH"/>
    <n v="23"/>
    <x v="4"/>
    <s v="IXZ"/>
  </r>
  <r>
    <d v="2015-02-09T00:00:00"/>
    <s v="Invoice"/>
    <s v="ADH0215PSI003806"/>
    <s v="Air-Int"/>
    <d v="2015-01-04T00:00:00"/>
    <s v="27-03-15"/>
    <s v="6F7WJH"/>
    <s v="C"/>
    <s v="SQ"/>
    <s v="618 5858241061"/>
    <s v="BUISSON MARIELAURE"/>
    <s v="SIN/BOM"/>
    <n v="10000"/>
    <n v="494"/>
    <n v="0"/>
    <n v="0"/>
    <n v="0"/>
    <n v="494"/>
    <n v="0"/>
    <n v="0"/>
    <n v="100"/>
    <n v="12"/>
    <n v="0"/>
    <n v="0"/>
    <n v="0"/>
    <n v="0"/>
    <n v="0"/>
    <n v="0"/>
    <n v="10606"/>
    <m/>
    <n v="0"/>
    <n v="0"/>
    <n v="0"/>
    <m/>
    <m/>
    <m/>
    <m/>
    <m/>
    <s v="BRH103101"/>
    <s v="ADH"/>
    <s v="ICT004554"/>
    <s v="ISHA.PARIKH"/>
    <e v="#NUM!"/>
    <x v="7"/>
    <s v="SIN"/>
  </r>
  <r>
    <d v="2015-02-09T00:00:00"/>
    <s v="Invoice"/>
    <s v="ADH0215PSI004899"/>
    <s v="Air-Dom"/>
    <d v="2015-02-11T00:00:00"/>
    <s v="11-02-15"/>
    <s v="ZDLLZQ"/>
    <s v="Q"/>
    <s v="9W"/>
    <s v="589 5858241063"/>
    <s v="MORE RITESH"/>
    <s v="BOM/CCU"/>
    <n v="6000"/>
    <n v="3489"/>
    <n v="2450"/>
    <n v="50"/>
    <n v="308"/>
    <n v="421"/>
    <n v="260"/>
    <n v="0"/>
    <n v="100"/>
    <n v="12"/>
    <n v="0"/>
    <n v="0"/>
    <n v="0"/>
    <n v="0"/>
    <n v="0"/>
    <n v="0"/>
    <n v="9601"/>
    <m/>
    <n v="0"/>
    <n v="0"/>
    <n v="0"/>
    <m/>
    <m/>
    <m/>
    <m/>
    <m/>
    <s v="BRH103101"/>
    <s v="ADH"/>
    <s v="ICT004554"/>
    <s v="ISHA.PARIKH"/>
    <n v="2"/>
    <x v="3"/>
    <s v="BOM"/>
  </r>
  <r>
    <d v="2015-02-09T00:00:00"/>
    <s v="Invoice"/>
    <s v="ADH0215PSI004900"/>
    <s v="Air-Dom"/>
    <d v="2015-02-11T00:00:00"/>
    <s v="13-02-15"/>
    <s v="ZDLLZQ"/>
    <s v="H"/>
    <s v="9W"/>
    <s v="589 5858241064"/>
    <s v="MORE RITESH"/>
    <s v="CCU/BOM"/>
    <n v="3600"/>
    <n v="3426"/>
    <n v="2450"/>
    <n v="50"/>
    <n v="477"/>
    <n v="302"/>
    <n v="147"/>
    <n v="0"/>
    <n v="100"/>
    <n v="12"/>
    <n v="0"/>
    <n v="0"/>
    <n v="0"/>
    <n v="0"/>
    <n v="0"/>
    <n v="0"/>
    <n v="7138"/>
    <m/>
    <n v="0"/>
    <n v="0"/>
    <n v="0"/>
    <m/>
    <m/>
    <m/>
    <m/>
    <m/>
    <s v="BRH103101"/>
    <s v="ADH"/>
    <s v="ICT004554"/>
    <s v="ISHA.PARIKH"/>
    <n v="2"/>
    <x v="3"/>
    <s v="CCU"/>
  </r>
  <r>
    <d v="2015-02-09T00:00:00"/>
    <s v="Invoice"/>
    <s v="ADH0215PSI004903"/>
    <s v="Air-Int"/>
    <d v="2015-02-15T00:00:00"/>
    <s v="5/20-02-15"/>
    <s v="YVGA3X"/>
    <s v="U/U/U/U"/>
    <s v="SQ"/>
    <s v="618 5858241062"/>
    <s v="GIDE HENRI"/>
    <s v="CDG/SIN/CGK/SIN/CDG"/>
    <n v="243590"/>
    <n v="40210"/>
    <n v="32436"/>
    <n v="0"/>
    <n v="0"/>
    <n v="0"/>
    <n v="7774"/>
    <n v="0"/>
    <n v="400"/>
    <n v="49"/>
    <n v="0"/>
    <n v="0"/>
    <n v="0"/>
    <n v="0"/>
    <n v="0"/>
    <n v="0"/>
    <n v="284249"/>
    <m/>
    <n v="0"/>
    <n v="0"/>
    <n v="0"/>
    <m/>
    <m/>
    <m/>
    <m/>
    <m/>
    <s v="BRH103101"/>
    <s v="ADH"/>
    <s v="ICT004554"/>
    <s v="ISHA.PARIKH"/>
    <n v="6"/>
    <x v="0"/>
    <s v="CDG"/>
  </r>
  <r>
    <d v="2015-02-09T00:00:00"/>
    <s v="Invoice"/>
    <s v="ADH0215PSI004906"/>
    <s v="Air-Dom"/>
    <d v="2015-02-13T00:00:00"/>
    <s v="13-02-15"/>
    <s v="ZD2LRT"/>
    <s v="I"/>
    <s v="9W"/>
    <s v="589 5858241066"/>
    <s v="BUISSON BERNARD"/>
    <s v="AMD/BOM"/>
    <n v="13245"/>
    <n v="1694"/>
    <n v="600"/>
    <n v="50"/>
    <n v="124"/>
    <n v="687"/>
    <n v="233"/>
    <n v="0"/>
    <n v="100"/>
    <n v="12"/>
    <n v="0"/>
    <n v="0"/>
    <n v="0"/>
    <n v="0"/>
    <n v="0"/>
    <n v="0"/>
    <n v="15051"/>
    <m/>
    <n v="0"/>
    <n v="0"/>
    <n v="0"/>
    <m/>
    <m/>
    <m/>
    <m/>
    <m/>
    <s v="BRH103101"/>
    <s v="ADH"/>
    <s v="ICT004554"/>
    <s v="ISHA.PARIKH"/>
    <n v="4"/>
    <x v="0"/>
    <s v="AMD"/>
  </r>
  <r>
    <d v="2015-02-09T00:00:00"/>
    <s v="Invoice"/>
    <s v="ADH0215PSI004913"/>
    <s v="Air-Dom"/>
    <d v="2015-02-13T00:00:00"/>
    <s v="13-02-15"/>
    <s v="ZD2LYK"/>
    <s v="C"/>
    <s v="9W"/>
    <s v="589 5858241065"/>
    <s v="GIDE HENRI"/>
    <s v="AMD/BOM"/>
    <n v="23519"/>
    <n v="2202"/>
    <n v="600"/>
    <n v="50"/>
    <n v="124"/>
    <n v="1195"/>
    <n v="233"/>
    <n v="0"/>
    <n v="100"/>
    <n v="12"/>
    <n v="0"/>
    <n v="0"/>
    <n v="0"/>
    <n v="0"/>
    <n v="0"/>
    <n v="0"/>
    <n v="25833"/>
    <m/>
    <n v="0"/>
    <n v="0"/>
    <n v="0"/>
    <m/>
    <m/>
    <m/>
    <m/>
    <m/>
    <s v="BRH103101"/>
    <s v="ADH"/>
    <s v="ICT004554"/>
    <s v="ISHA.PARIKH"/>
    <n v="4"/>
    <x v="0"/>
    <s v="AMD"/>
  </r>
  <r>
    <d v="2015-02-09T00:00:00"/>
    <s v="Invoice"/>
    <s v="ADH0215PSI006576"/>
    <s v="Air-Dom"/>
    <d v="2015-02-13T00:00:00"/>
    <s v="13/02/15"/>
    <s v="I029IY"/>
    <s v="GOBUSINESS"/>
    <s v="G8S"/>
    <s v="G8S 09D237P-1"/>
    <s v="BERNARD BUISSON"/>
    <s v="BOM/AMD"/>
    <n v="7008"/>
    <n v="1615"/>
    <n v="617"/>
    <n v="50"/>
    <n v="0"/>
    <n v="380"/>
    <n v="568"/>
    <n v="0"/>
    <n v="100"/>
    <n v="12"/>
    <n v="0"/>
    <n v="0"/>
    <n v="0"/>
    <n v="0"/>
    <n v="0"/>
    <n v="0"/>
    <n v="8735"/>
    <m/>
    <n v="0"/>
    <n v="0"/>
    <n v="0"/>
    <m/>
    <m/>
    <m/>
    <m/>
    <m/>
    <s v="BRH103101"/>
    <s v="ADH"/>
    <s v="ICT000429"/>
    <s v="ISHA.PARIKH"/>
    <n v="4"/>
    <x v="0"/>
    <s v="BOM"/>
  </r>
  <r>
    <d v="2015-02-09T00:00:00"/>
    <s v="Invoice"/>
    <s v="ADH0215PSI006577"/>
    <s v="Air-Dom"/>
    <d v="2015-02-13T00:00:00"/>
    <s v="13/02/15"/>
    <s v="I029IY"/>
    <s v="GOBUSINESS"/>
    <s v="G8S"/>
    <s v="G8S 09D237P-2"/>
    <s v="HENRI GIDE"/>
    <s v="BOM/AMD"/>
    <n v="7008"/>
    <n v="1615"/>
    <n v="617"/>
    <n v="50"/>
    <n v="0"/>
    <n v="380"/>
    <n v="568"/>
    <n v="0"/>
    <n v="100"/>
    <n v="12"/>
    <n v="0"/>
    <n v="0"/>
    <n v="0"/>
    <n v="0"/>
    <n v="0"/>
    <n v="0"/>
    <n v="8735"/>
    <m/>
    <n v="0"/>
    <n v="0"/>
    <n v="0"/>
    <m/>
    <m/>
    <m/>
    <m/>
    <m/>
    <s v="BRH103101"/>
    <s v="ADH"/>
    <s v="ICT000429"/>
    <s v="ISHA.PARIKH"/>
    <n v="4"/>
    <x v="0"/>
    <s v="BOM"/>
  </r>
  <r>
    <d v="2015-02-10T00:00:00"/>
    <s v="Invoice"/>
    <s v="ADH0215PSI006412"/>
    <s v="Air-Int"/>
    <d v="2015-01-16T00:00:00"/>
    <s v="5/16-02-15"/>
    <s v="X4ABL9"/>
    <s v="D/D"/>
    <s v="LH"/>
    <s v="220 5858241067"/>
    <s v="COLARD JEAN CLAUDE"/>
    <s v="CDG/FRA/BOM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x v="7"/>
    <s v="CDG"/>
  </r>
  <r>
    <d v="2015-02-10T00:00:00"/>
    <s v="Invoice"/>
    <s v="ADH0215PSI006413"/>
    <s v="Air-Int"/>
    <d v="2015-02-15T00:00:00"/>
    <s v="5/19-02-15"/>
    <s v="YVGA3X"/>
    <s v="U/U/U/U"/>
    <s v="SQ"/>
    <s v="618 5858241068"/>
    <s v="GIDE HENRI"/>
    <s v="CDG/SIN/CGK/SIN/CDG"/>
    <n v="825"/>
    <n v="63"/>
    <n v="38"/>
    <n v="0"/>
    <n v="0"/>
    <n v="0"/>
    <n v="25"/>
    <n v="0"/>
    <n v="100"/>
    <n v="12"/>
    <n v="0"/>
    <n v="0"/>
    <n v="0"/>
    <n v="0"/>
    <n v="0"/>
    <n v="0"/>
    <n v="1000"/>
    <m/>
    <n v="0"/>
    <n v="0"/>
    <n v="0"/>
    <m/>
    <m/>
    <m/>
    <m/>
    <m/>
    <s v="BRH103101"/>
    <s v="ADH"/>
    <s v="ICT004554"/>
    <s v="ISHA.PARIKH"/>
    <n v="5"/>
    <x v="0"/>
    <s v="CDG"/>
  </r>
  <r>
    <d v="2015-02-10T00:00:00"/>
    <s v="Invoice"/>
    <s v="ADH0215PSI006414"/>
    <s v="Air-Int"/>
    <d v="2015-02-16T00:00:00"/>
    <s v="5/22-02-15"/>
    <s v="739Z3Z"/>
    <s v="D/C"/>
    <s v="SQ"/>
    <s v="618 5858241070"/>
    <s v="BUISSON BERNARD"/>
    <s v="BOM/SIN/MAA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n v="6"/>
    <x v="0"/>
    <s v="BOM"/>
  </r>
  <r>
    <d v="2015-02-10T00:00:00"/>
    <s v="Invoice"/>
    <s v="ADH0215PSI006755"/>
    <s v="Air-Dom"/>
    <d v="2015-02-14T00:00:00"/>
    <s v="14-02-15"/>
    <s v="ZFAICM"/>
    <s v="K"/>
    <s v="9W"/>
    <s v="589 5858241069"/>
    <s v="BASU SOUMYAJYOTI"/>
    <s v="BOM/DEL"/>
    <n v="4500"/>
    <n v="3146"/>
    <n v="1750"/>
    <n v="50"/>
    <n v="774"/>
    <n v="312"/>
    <n v="260"/>
    <n v="0"/>
    <n v="100"/>
    <n v="12"/>
    <n v="0"/>
    <n v="0"/>
    <n v="0"/>
    <n v="0"/>
    <n v="0"/>
    <n v="0"/>
    <n v="7758"/>
    <m/>
    <n v="0"/>
    <n v="0"/>
    <n v="0"/>
    <m/>
    <m/>
    <m/>
    <m/>
    <m/>
    <s v="BRH103101"/>
    <s v="ADH"/>
    <s v="ICT004554"/>
    <s v="ISHA.PARIKH"/>
    <n v="4"/>
    <x v="0"/>
    <s v="BOM"/>
  </r>
  <r>
    <d v="2015-02-10T00:00:00"/>
    <s v="Invoice"/>
    <s v="ADH0215PSI006756"/>
    <s v="Air-Int"/>
    <d v="2015-03-08T00:00:00"/>
    <s v="5/12-05-15"/>
    <s v="ZFAYSB"/>
    <s v="K/K/K/K"/>
    <s v="AF"/>
    <s v="057 5858241071"/>
    <s v="KERLEROUX ELODIE"/>
    <s v="BES/CDG/BOM/CDG/BES"/>
    <n v="76500"/>
    <n v="28259"/>
    <n v="0"/>
    <n v="21310"/>
    <n v="616"/>
    <n v="0"/>
    <n v="6333"/>
    <n v="0"/>
    <n v="400"/>
    <n v="49"/>
    <n v="0"/>
    <n v="0"/>
    <n v="0"/>
    <n v="0"/>
    <n v="0"/>
    <n v="0"/>
    <n v="105208"/>
    <m/>
    <n v="0"/>
    <n v="0"/>
    <n v="0"/>
    <m/>
    <m/>
    <m/>
    <m/>
    <m/>
    <s v="BRH103101"/>
    <s v="ADH"/>
    <s v="ICT004554"/>
    <s v="ISHA.PARIKH"/>
    <n v="26"/>
    <x v="4"/>
    <s v="BES"/>
  </r>
  <r>
    <d v="2015-02-10T00:00:00"/>
    <s v="Invoice"/>
    <s v="ADH0215PSI006759"/>
    <s v="Air-Dom"/>
    <d v="2015-02-27T00:00:00"/>
    <s v="27-02-15"/>
    <s v="ZFRGV2"/>
    <s v="P"/>
    <s v="9W"/>
    <s v="589 5858241072"/>
    <s v="BUISSON BERNARD"/>
    <s v="BOM/MAA"/>
    <n v="12975"/>
    <n v="3099"/>
    <n v="1750"/>
    <n v="50"/>
    <n v="308"/>
    <n v="731"/>
    <n v="260"/>
    <n v="0"/>
    <n v="100"/>
    <n v="12"/>
    <n v="0"/>
    <n v="0"/>
    <n v="0"/>
    <n v="0"/>
    <n v="0"/>
    <n v="0"/>
    <n v="16186"/>
    <m/>
    <n v="0"/>
    <n v="0"/>
    <n v="0"/>
    <m/>
    <m/>
    <m/>
    <m/>
    <m/>
    <s v="BRH103101"/>
    <s v="ADH"/>
    <s v="ICT004554"/>
    <s v="ISHA.PARIKH"/>
    <n v="17"/>
    <x v="4"/>
    <s v="BOM"/>
  </r>
  <r>
    <d v="2015-02-10T00:00:00"/>
    <s v="Invoice"/>
    <s v="ADH0215PSI006909"/>
    <s v="Air-Dom"/>
    <d v="2015-02-28T00:00:00"/>
    <s v="28/02/15"/>
    <s v="DXZOOJ"/>
    <s v="GOBUSINESS"/>
    <s v="G8S"/>
    <s v="G8S 10D206T-1"/>
    <s v="BERNARD BUISSON"/>
    <s v="MAA/IXZ"/>
    <n v="12527"/>
    <n v="2787"/>
    <n v="1697"/>
    <n v="50"/>
    <n v="0"/>
    <n v="706"/>
    <n v="334"/>
    <n v="0"/>
    <n v="100"/>
    <n v="12"/>
    <n v="0"/>
    <n v="0"/>
    <n v="0"/>
    <n v="0"/>
    <n v="0"/>
    <n v="0"/>
    <n v="15426"/>
    <m/>
    <n v="0"/>
    <n v="0"/>
    <n v="0"/>
    <m/>
    <m/>
    <m/>
    <m/>
    <m/>
    <s v="BRH103101"/>
    <s v="ADH"/>
    <s v="ICT000429"/>
    <s v="ISHA.PARIKH"/>
    <n v="18"/>
    <x v="4"/>
    <s v="MAA"/>
  </r>
  <r>
    <d v="2015-02-10T00:00:00"/>
    <s v="Invoice"/>
    <s v="ADH0215PSI006924"/>
    <s v="Air-Dom"/>
    <d v="2015-02-28T00:00:00"/>
    <s v="28/02/15"/>
    <s v="KTIZIY"/>
    <s v="GOBUSINESS"/>
    <s v="G8S"/>
    <s v="G8S 10D351T-1"/>
    <s v="LAURENT ALBERT"/>
    <s v="MAA/IXZ"/>
    <n v="13508"/>
    <n v="2836"/>
    <n v="1697"/>
    <n v="50"/>
    <n v="0"/>
    <n v="755"/>
    <n v="334"/>
    <n v="0"/>
    <n v="100"/>
    <n v="12"/>
    <n v="0"/>
    <n v="0"/>
    <n v="0"/>
    <n v="0"/>
    <n v="0"/>
    <n v="0"/>
    <n v="16456"/>
    <m/>
    <n v="0"/>
    <n v="0"/>
    <n v="0"/>
    <m/>
    <m/>
    <m/>
    <m/>
    <m/>
    <s v="BRH103101"/>
    <s v="ADH"/>
    <s v="ICT000429"/>
    <s v="ISHA.PARIKH"/>
    <n v="18"/>
    <x v="4"/>
    <s v="MAA"/>
  </r>
  <r>
    <d v="2015-02-10T00:00:00"/>
    <s v="Invoice"/>
    <s v="ADH0215PSI006932"/>
    <s v="Air-Dom"/>
    <d v="2015-03-01T00:00:00"/>
    <s v="01/03/15"/>
    <s v="AP3R60"/>
    <s v="GOBUSINESS"/>
    <s v="G8S"/>
    <s v="G8S 10D420T-1"/>
    <s v="LAURENT ALBERT"/>
    <s v="IXZ/BOM"/>
    <n v="26808"/>
    <n v="4041"/>
    <n v="2314"/>
    <n v="50"/>
    <n v="0"/>
    <n v="1444"/>
    <n v="233"/>
    <n v="0"/>
    <n v="100"/>
    <n v="12"/>
    <n v="0"/>
    <n v="0"/>
    <n v="0"/>
    <n v="0"/>
    <n v="0"/>
    <n v="0"/>
    <n v="30961"/>
    <m/>
    <n v="0"/>
    <n v="0"/>
    <n v="0"/>
    <m/>
    <m/>
    <m/>
    <m/>
    <m/>
    <s v="BRH103101"/>
    <s v="ADH"/>
    <s v="ICT000429"/>
    <s v="ISHA.PARIKH"/>
    <n v="19"/>
    <x v="4"/>
    <s v="IXZ"/>
  </r>
  <r>
    <d v="2015-02-11T00:00:00"/>
    <s v="Invoice"/>
    <s v="ADH0215PSI006437"/>
    <s v="Air-Int"/>
    <d v="2015-02-14T00:00:00"/>
    <s v="5/01-03-15"/>
    <s v="YJRDG8"/>
    <s v="D/C"/>
    <s v="TG"/>
    <s v="217 5858241074"/>
    <s v="VIDEAU LAURENT"/>
    <s v="DEL/BKK/DEL"/>
    <n v="2665"/>
    <n v="132"/>
    <n v="0"/>
    <n v="0"/>
    <n v="0"/>
    <n v="132"/>
    <n v="0"/>
    <n v="0"/>
    <n v="100"/>
    <n v="12"/>
    <n v="0"/>
    <n v="0"/>
    <n v="0"/>
    <n v="0"/>
    <n v="0"/>
    <n v="0"/>
    <n v="2909"/>
    <m/>
    <n v="0"/>
    <n v="0"/>
    <n v="0"/>
    <m/>
    <m/>
    <m/>
    <m/>
    <m/>
    <s v="BRH103101"/>
    <s v="ADH"/>
    <s v="ICT004554"/>
    <s v="ISHA.PARIKH"/>
    <n v="3"/>
    <x v="2"/>
    <s v="DEL"/>
  </r>
  <r>
    <d v="2015-02-11T00:00:00"/>
    <s v="Invoice"/>
    <s v="ADH0215PSI007326"/>
    <s v="Air-Dom"/>
    <d v="2015-02-27T00:00:00"/>
    <s v="27-02-15"/>
    <s v="ZG5HRH"/>
    <s v="H"/>
    <s v="9W"/>
    <s v="589 5858241073"/>
    <s v="BASU SOUMYAJYOTI"/>
    <s v="BOM/MAA"/>
    <n v="1245"/>
    <n v="2519"/>
    <n v="1750"/>
    <n v="50"/>
    <n v="308"/>
    <n v="151"/>
    <n v="260"/>
    <n v="0"/>
    <n v="100"/>
    <n v="12"/>
    <n v="0"/>
    <n v="0"/>
    <n v="0"/>
    <n v="0"/>
    <n v="0"/>
    <n v="0"/>
    <n v="3876"/>
    <m/>
    <n v="0"/>
    <n v="0"/>
    <n v="0"/>
    <m/>
    <m/>
    <m/>
    <m/>
    <m/>
    <s v="BRH103101"/>
    <s v="ADH"/>
    <s v="ICT004554"/>
    <s v="ISHA.PARIKH"/>
    <n v="16"/>
    <x v="4"/>
    <s v="BOM"/>
  </r>
  <r>
    <d v="2015-02-11T00:00:00"/>
    <s v="Invoice"/>
    <s v="ADH0215PSI008976"/>
    <s v="Air-Int"/>
    <d v="2015-02-02T00:00:00"/>
    <s v="13-02-15"/>
    <s v="YRU4MZ"/>
    <s v="P"/>
    <s v="9W"/>
    <s v="589 5858241089"/>
    <s v="HENNEAU GEORGE"/>
    <s v="CDG/BOM"/>
    <n v="3000"/>
    <n v="5399"/>
    <n v="0"/>
    <n v="0"/>
    <n v="0"/>
    <n v="399"/>
    <n v="5000"/>
    <n v="0"/>
    <n v="100"/>
    <n v="12"/>
    <n v="0"/>
    <n v="0"/>
    <n v="0"/>
    <n v="0"/>
    <n v="0"/>
    <n v="0"/>
    <n v="8511"/>
    <m/>
    <n v="0"/>
    <n v="0"/>
    <n v="0"/>
    <m/>
    <m/>
    <m/>
    <m/>
    <m/>
    <s v="BRH103101"/>
    <s v="ADH"/>
    <s v="ICT004554"/>
    <s v="ISHA.PARIKH"/>
    <e v="#NUM!"/>
    <x v="7"/>
    <s v="CDG"/>
  </r>
  <r>
    <d v="2015-02-11T00:00:00"/>
    <s v="Invoice"/>
    <s v="ADH0215PSI009200"/>
    <s v="Air-Int"/>
    <d v="2015-02-26T00:00:00"/>
    <s v="5/27-02-15"/>
    <s v="ZFRWM3"/>
    <s v="V/V"/>
    <s v="TG"/>
    <s v="217 5858241082"/>
    <s v="LELAIDIER AZELIE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x v="4"/>
    <s v="BOM"/>
  </r>
  <r>
    <d v="2015-02-11T00:00:00"/>
    <s v="Invoice"/>
    <s v="ADH0215PSI009201"/>
    <s v="Air-Int"/>
    <d v="2015-02-26T00:00:00"/>
    <s v="5/27-02-15"/>
    <s v="ZFRWM3"/>
    <s v="V/V"/>
    <s v="TG"/>
    <s v="217 5858241083"/>
    <s v="LELAIDIER LEO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x v="4"/>
    <s v="BOM"/>
  </r>
  <r>
    <d v="2015-02-11T00:00:00"/>
    <s v="Invoice"/>
    <s v="ADH0215PSI009202"/>
    <s v="Air-Int"/>
    <d v="2015-02-26T00:00:00"/>
    <s v="5/27-02-15"/>
    <s v="ZFRWM3"/>
    <s v="V/V"/>
    <s v="TG"/>
    <s v="217 5858241084"/>
    <s v="LELAIDIER GABIN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x v="4"/>
    <s v="BOM"/>
  </r>
  <r>
    <d v="2015-02-11T00:00:00"/>
    <s v="Invoice"/>
    <s v="ADH0215PSI009203"/>
    <s v="Air-Int"/>
    <d v="2015-02-26T00:00:00"/>
    <s v="5/27-02-15"/>
    <s v="ZFRWM3"/>
    <s v="V/V"/>
    <s v="TG"/>
    <s v="217 5858241085"/>
    <s v="LELAIDIER RAYMOND"/>
    <s v="BOM/BKK/SGN"/>
    <n v="20575"/>
    <n v="2456"/>
    <n v="0"/>
    <n v="0"/>
    <n v="616"/>
    <n v="1018"/>
    <n v="822"/>
    <n v="0"/>
    <n v="400"/>
    <n v="49"/>
    <n v="0"/>
    <n v="0"/>
    <n v="0"/>
    <n v="0"/>
    <n v="0"/>
    <n v="0"/>
    <n v="23480"/>
    <m/>
    <n v="0"/>
    <n v="0"/>
    <n v="0"/>
    <m/>
    <m/>
    <m/>
    <m/>
    <m/>
    <s v="BRH103101"/>
    <s v="ADH"/>
    <s v="ICT004554"/>
    <s v="ISHA.PARIKH"/>
    <n v="15"/>
    <x v="4"/>
    <s v="BOM"/>
  </r>
  <r>
    <d v="2015-02-11T00:00:00"/>
    <s v="Invoice"/>
    <s v="ADH0215PSI009204"/>
    <s v="Air-Int"/>
    <d v="2015-02-26T00:00:00"/>
    <s v="5/27-02-15"/>
    <s v="ZFRWM3"/>
    <s v="V/V"/>
    <s v="TG"/>
    <s v="217 5858241086"/>
    <s v="MEAUX KAREN"/>
    <s v="BOM/BKK/SGN"/>
    <n v="20575"/>
    <n v="2456"/>
    <n v="0"/>
    <n v="0"/>
    <n v="616"/>
    <n v="1018"/>
    <n v="822"/>
    <n v="0"/>
    <n v="400"/>
    <n v="49"/>
    <n v="0"/>
    <n v="0"/>
    <n v="0"/>
    <n v="0"/>
    <n v="0"/>
    <n v="0"/>
    <n v="23480"/>
    <m/>
    <n v="0"/>
    <n v="0"/>
    <n v="0"/>
    <m/>
    <m/>
    <m/>
    <m/>
    <m/>
    <s v="BRH103101"/>
    <s v="ADH"/>
    <s v="ICT004554"/>
    <s v="ISHA.PARIKH"/>
    <n v="15"/>
    <x v="4"/>
    <s v="BOM"/>
  </r>
  <r>
    <d v="2015-02-11T00:00:00"/>
    <s v="Invoice"/>
    <s v="ADH0215PSI009206"/>
    <s v="Air-Int"/>
    <d v="2015-03-07T00:00:00"/>
    <s v="5/07-03-15"/>
    <s v="ZFRWY7"/>
    <s v="O/O"/>
    <s v="9W"/>
    <s v="589 5858241075"/>
    <s v="LELAIDIER AZELIE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x v="4"/>
    <s v="HAN"/>
  </r>
  <r>
    <d v="2015-02-11T00:00:00"/>
    <s v="Invoice"/>
    <s v="ADH0215PSI009207"/>
    <s v="Air-Int"/>
    <d v="2015-03-07T00:00:00"/>
    <s v="5/07-03-15"/>
    <s v="ZFRWY7"/>
    <s v="O/O"/>
    <s v="9W"/>
    <s v="589 5858241076"/>
    <s v="LELAIDIER LEO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x v="4"/>
    <s v="HAN"/>
  </r>
  <r>
    <d v="2015-02-11T00:00:00"/>
    <s v="Invoice"/>
    <s v="ADH0215PSI009208"/>
    <s v="Air-Int"/>
    <d v="2015-03-07T00:00:00"/>
    <s v="5/07-03-15"/>
    <s v="ZFRWY7"/>
    <s v="O/O"/>
    <s v="9W"/>
    <s v="589 5858241077"/>
    <s v="LELAIDIER GABIN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x v="4"/>
    <s v="HAN"/>
  </r>
  <r>
    <d v="2015-02-11T00:00:00"/>
    <s v="Invoice"/>
    <s v="ADH0215PSI009209"/>
    <s v="Air-Int"/>
    <d v="2015-03-07T00:00:00"/>
    <s v="5/07-03-15"/>
    <s v="ZFRWY7"/>
    <s v="O/O"/>
    <s v="9W"/>
    <s v="589 5858241078"/>
    <s v="LELAIDIER RAYMOND"/>
    <s v="HAN/BKK/BOM"/>
    <n v="5995"/>
    <n v="10210"/>
    <n v="8555"/>
    <n v="0"/>
    <n v="0"/>
    <n v="0"/>
    <n v="1655"/>
    <n v="0"/>
    <n v="400"/>
    <n v="49"/>
    <n v="0"/>
    <n v="0"/>
    <n v="0"/>
    <n v="0"/>
    <n v="0"/>
    <n v="0"/>
    <n v="16654"/>
    <m/>
    <n v="0"/>
    <n v="0"/>
    <n v="0"/>
    <m/>
    <m/>
    <m/>
    <m/>
    <m/>
    <s v="BRH103101"/>
    <s v="ADH"/>
    <s v="ICT004554"/>
    <s v="ISHA.PARIKH"/>
    <n v="24"/>
    <x v="4"/>
    <s v="HAN"/>
  </r>
  <r>
    <d v="2015-02-11T00:00:00"/>
    <s v="Invoice"/>
    <s v="ADH0215PSI009210"/>
    <s v="Air-Int"/>
    <d v="2015-03-07T00:00:00"/>
    <s v="5/07-03-15"/>
    <s v="ZFRWY7"/>
    <s v="O/O"/>
    <s v="9W"/>
    <s v="589 5858241079"/>
    <s v="MEAUX KAREN"/>
    <s v="HAN/BKK/BOM"/>
    <n v="5995"/>
    <n v="10210"/>
    <n v="8555"/>
    <n v="0"/>
    <n v="0"/>
    <n v="0"/>
    <n v="1655"/>
    <n v="0"/>
    <n v="400"/>
    <n v="49"/>
    <n v="0"/>
    <n v="0"/>
    <n v="0"/>
    <n v="0"/>
    <n v="0"/>
    <n v="0"/>
    <n v="16654"/>
    <m/>
    <n v="0"/>
    <n v="0"/>
    <n v="0"/>
    <m/>
    <m/>
    <m/>
    <m/>
    <m/>
    <s v="BRH103101"/>
    <s v="ADH"/>
    <s v="ICT004554"/>
    <s v="ISHA.PARIKH"/>
    <n v="24"/>
    <x v="4"/>
    <s v="HAN"/>
  </r>
  <r>
    <d v="2015-02-11T00:00:00"/>
    <s v="Invoice"/>
    <s v="ADH0215PSI009253"/>
    <s v="Air-Dom"/>
    <d v="2015-02-28T00:00:00"/>
    <s v="28/02/15"/>
    <s v="1GFRJV"/>
    <s v="GOSMART"/>
    <s v="G8S"/>
    <s v="G8S 11D804V-1"/>
    <s v="SOUMYAJYOTI BASU"/>
    <s v="MAA/IXZ"/>
    <n v="9463"/>
    <n v="2635"/>
    <n v="1697"/>
    <n v="50"/>
    <n v="0"/>
    <n v="554"/>
    <n v="334"/>
    <n v="0"/>
    <n v="100"/>
    <n v="12"/>
    <n v="0"/>
    <n v="0"/>
    <n v="0"/>
    <n v="0"/>
    <n v="0"/>
    <n v="0"/>
    <n v="12210"/>
    <m/>
    <n v="0"/>
    <n v="0"/>
    <n v="0"/>
    <m/>
    <m/>
    <m/>
    <m/>
    <m/>
    <s v="BRH103101"/>
    <s v="ADH"/>
    <s v="ICT000429"/>
    <s v="ISHA.PARIKH"/>
    <n v="17"/>
    <x v="4"/>
    <s v="MAA"/>
  </r>
  <r>
    <d v="2015-02-11T00:00:00"/>
    <s v="Invoice"/>
    <s v="ADH0215PSI009255"/>
    <s v="Air-Dom"/>
    <d v="2015-03-01T00:00:00"/>
    <s v="01/03/15"/>
    <s v="W67B4B"/>
    <s v="GOSMART"/>
    <s v="G8S"/>
    <s v="G8S 11D885V-1"/>
    <s v="SOUMYAJYOTI BASU"/>
    <s v="IXZ/BOM"/>
    <n v="10646"/>
    <n v="3241"/>
    <n v="2314"/>
    <n v="50"/>
    <n v="0"/>
    <n v="644"/>
    <n v="233"/>
    <n v="0"/>
    <n v="100"/>
    <n v="12"/>
    <n v="0"/>
    <n v="0"/>
    <n v="0"/>
    <n v="0"/>
    <n v="0"/>
    <n v="0"/>
    <n v="13999"/>
    <m/>
    <n v="0"/>
    <n v="0"/>
    <n v="0"/>
    <m/>
    <m/>
    <m/>
    <m/>
    <m/>
    <s v="BRH103101"/>
    <s v="ADH"/>
    <s v="ICT000429"/>
    <s v="ISHA.PARIKH"/>
    <n v="18"/>
    <x v="4"/>
    <s v="IXZ"/>
  </r>
  <r>
    <d v="2015-02-12T00:00:00"/>
    <s v="Invoice"/>
    <s v="ADH0215PSI009294"/>
    <s v="Air-Int"/>
    <d v="2015-02-28T00:00:00"/>
    <s v="5/01-03-15"/>
    <s v="ZFRMGI"/>
    <s v="Q/V"/>
    <s v="9W"/>
    <s v="589 5858241090"/>
    <s v="RAISON GWENAEL"/>
    <s v="BOM/DXB/BOM"/>
    <n v="9685"/>
    <n v="11310"/>
    <n v="7494"/>
    <n v="50"/>
    <n v="616"/>
    <n v="852"/>
    <n v="2298"/>
    <n v="0"/>
    <n v="400"/>
    <n v="49"/>
    <n v="0"/>
    <n v="0"/>
    <n v="0"/>
    <n v="0"/>
    <n v="0"/>
    <n v="0"/>
    <n v="21444"/>
    <m/>
    <n v="0"/>
    <n v="0"/>
    <n v="0"/>
    <m/>
    <m/>
    <m/>
    <m/>
    <m/>
    <s v="BRH103101"/>
    <s v="ADH"/>
    <s v="ICT004554"/>
    <s v="ISHA.PARIKH"/>
    <n v="16"/>
    <x v="4"/>
    <s v="BOM"/>
  </r>
  <r>
    <d v="2015-02-12T00:00:00"/>
    <s v="Invoice"/>
    <s v="ADH0215PSI009307"/>
    <s v="Air-Dom"/>
    <d v="2015-02-17T00:00:00"/>
    <s v="17-02-15"/>
    <s v="ZJXY2I"/>
    <s v="Q"/>
    <s v="9W"/>
    <s v="589 5858241091"/>
    <s v="LE PEN GWENAEL"/>
    <s v="BLR/BOM"/>
    <n v="6300"/>
    <n v="1788"/>
    <n v="900"/>
    <n v="0"/>
    <n v="385"/>
    <n v="356"/>
    <n v="147"/>
    <n v="0"/>
    <n v="100"/>
    <n v="12"/>
    <n v="0"/>
    <n v="0"/>
    <n v="0"/>
    <n v="0"/>
    <n v="0"/>
    <n v="0"/>
    <n v="8200"/>
    <m/>
    <n v="0"/>
    <n v="0"/>
    <n v="0"/>
    <m/>
    <m/>
    <m/>
    <m/>
    <m/>
    <s v="BRH103101"/>
    <s v="ADH"/>
    <s v="ICT004554"/>
    <s v="ISHA.PARIKH"/>
    <n v="5"/>
    <x v="0"/>
    <s v="BLR"/>
  </r>
  <r>
    <d v="2015-02-13T00:00:00"/>
    <s v="Invoice"/>
    <s v="ADH0215PSI009725"/>
    <s v="Air-Dom"/>
    <d v="2015-02-18T00:00:00"/>
    <s v="18-02-15"/>
    <s v="ZK5P9O"/>
    <s v="E"/>
    <s v="AI"/>
    <s v="098 5858241092"/>
    <s v="JEAN LAURENT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x v="0"/>
    <s v="BOM"/>
  </r>
  <r>
    <d v="2015-02-13T00:00:00"/>
    <s v="Invoice"/>
    <s v="ADH0215PSI009726"/>
    <s v="Air-Dom"/>
    <d v="2015-02-18T00:00:00"/>
    <s v="18-02-15"/>
    <s v="ZK5P9O"/>
    <s v="E"/>
    <s v="AI"/>
    <s v="098 5858241093"/>
    <s v="GAUCHER DAMIEN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x v="0"/>
    <s v="BOM"/>
  </r>
  <r>
    <d v="2015-02-13T00:00:00"/>
    <s v="Invoice"/>
    <s v="ADH0215PSI009727"/>
    <s v="Air-Dom"/>
    <d v="2015-02-18T00:00:00"/>
    <s v="18-02-15"/>
    <s v="ZK5P9O"/>
    <s v="E"/>
    <s v="AI"/>
    <s v="098 5858241094"/>
    <s v="GILBERT CHRISTOPHE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x v="0"/>
    <s v="BOM"/>
  </r>
  <r>
    <d v="2015-02-13T00:00:00"/>
    <s v="Invoice"/>
    <s v="ADH0215PSI009728"/>
    <s v="Air-Dom"/>
    <d v="2015-02-20T00:00:00"/>
    <s v="20-02-15"/>
    <s v="ZK5QVU"/>
    <s v="U"/>
    <s v="AI"/>
    <s v="098 5858241095"/>
    <s v="JEAN LAURENT"/>
    <s v="GOI/BOM"/>
    <n v="3350"/>
    <n v="2340"/>
    <n v="1850"/>
    <n v="0"/>
    <n v="0"/>
    <n v="257"/>
    <n v="233"/>
    <n v="0"/>
    <n v="100"/>
    <n v="12"/>
    <n v="0"/>
    <n v="0"/>
    <n v="0"/>
    <n v="0"/>
    <n v="0"/>
    <n v="0"/>
    <n v="5802"/>
    <m/>
    <n v="0"/>
    <n v="0"/>
    <n v="0"/>
    <m/>
    <m/>
    <m/>
    <m/>
    <m/>
    <s v="BRH103101"/>
    <s v="ADH"/>
    <s v="ICT004554"/>
    <s v="ISHA.PARIKH"/>
    <n v="7"/>
    <x v="6"/>
    <s v="GOI"/>
  </r>
  <r>
    <d v="2015-02-13T00:00:00"/>
    <s v="Invoice"/>
    <s v="ADH0215PSI009729"/>
    <s v="Air-Dom"/>
    <d v="2015-02-20T00:00:00"/>
    <s v="20-02-15"/>
    <s v="ZK5QVU"/>
    <s v="U"/>
    <s v="AI"/>
    <s v="098 5858241096"/>
    <s v="GILBERT CHRISTOPHE"/>
    <s v="GOI/BOM"/>
    <n v="3350"/>
    <n v="2340"/>
    <n v="1850"/>
    <n v="0"/>
    <n v="0"/>
    <n v="257"/>
    <n v="233"/>
    <n v="0"/>
    <n v="100"/>
    <n v="12"/>
    <n v="0"/>
    <n v="0"/>
    <n v="0"/>
    <n v="0"/>
    <n v="0"/>
    <n v="0"/>
    <n v="5802"/>
    <m/>
    <n v="0"/>
    <n v="0"/>
    <n v="0"/>
    <m/>
    <m/>
    <m/>
    <m/>
    <m/>
    <s v="BRH103101"/>
    <s v="ADH"/>
    <s v="ICT004554"/>
    <s v="ISHA.PARIKH"/>
    <n v="7"/>
    <x v="6"/>
    <s v="GOI"/>
  </r>
  <r>
    <d v="2015-02-13T00:00:00"/>
    <s v="Invoice"/>
    <s v="ADH0215PSI010130"/>
    <s v="Air-Dom"/>
    <d v="2015-02-19T00:00:00"/>
    <s v="19-02-15"/>
    <s v="ZLJCNG"/>
    <s v="E"/>
    <s v="UK"/>
    <s v="228 8923242845"/>
    <s v="DELTOMBE AYMERIC"/>
    <s v="DEL/BOM"/>
    <n v="3520"/>
    <n v="1038"/>
    <n v="0"/>
    <n v="50"/>
    <n v="551"/>
    <n v="177"/>
    <n v="260"/>
    <n v="0"/>
    <n v="100"/>
    <n v="12"/>
    <n v="0"/>
    <n v="0"/>
    <n v="0"/>
    <n v="0"/>
    <n v="0"/>
    <n v="0"/>
    <n v="4670"/>
    <m/>
    <n v="0"/>
    <n v="0"/>
    <n v="0"/>
    <m/>
    <m/>
    <m/>
    <m/>
    <m/>
    <s v="BRH103101"/>
    <s v="ADH"/>
    <s v="ICT000429"/>
    <s v="DEEPA.DASAN"/>
    <n v="6"/>
    <x v="0"/>
    <s v="DEL"/>
  </r>
  <r>
    <d v="2015-02-13T00:00:00"/>
    <s v="Invoice"/>
    <s v="ADH0215PSI010162"/>
    <s v="Air-Dom"/>
    <d v="2015-02-25T00:00:00"/>
    <s v="25-02-15"/>
    <s v="ZKMRLN"/>
    <s v="H"/>
    <s v="9W"/>
    <s v="589 8923253792"/>
    <s v="BASU SOUMYAJYOTI"/>
    <s v="MAA/DEL"/>
    <n v="2375"/>
    <n v="3489"/>
    <n v="2450"/>
    <n v="0"/>
    <n v="653"/>
    <n v="239"/>
    <n v="147"/>
    <n v="0"/>
    <n v="100"/>
    <n v="12"/>
    <n v="0"/>
    <n v="0"/>
    <n v="0"/>
    <n v="0"/>
    <n v="0"/>
    <n v="0"/>
    <n v="5976"/>
    <m/>
    <n v="0"/>
    <n v="0"/>
    <n v="0"/>
    <m/>
    <m/>
    <m/>
    <m/>
    <m/>
    <s v="BRH103101"/>
    <s v="ADH"/>
    <s v="ICT000429"/>
    <s v="SAGAR.PITTALA"/>
    <n v="12"/>
    <x v="4"/>
    <s v="MAA"/>
  </r>
  <r>
    <d v="2015-02-13T00:00:00"/>
    <s v="Invoice"/>
    <s v="ADH0215PSI010163"/>
    <s v="Air-Dom"/>
    <d v="2015-02-25T00:00:00"/>
    <s v="26-02-15"/>
    <s v="ZKMRLN"/>
    <s v="V"/>
    <s v="9W"/>
    <s v="589 8923253793"/>
    <s v="BASU SOUMYAJYOTI"/>
    <s v="DEL/BOM"/>
    <n v="1395"/>
    <n v="2769"/>
    <n v="1750"/>
    <n v="50"/>
    <n v="551"/>
    <n v="158"/>
    <n v="260"/>
    <n v="0"/>
    <n v="100"/>
    <n v="12"/>
    <n v="0"/>
    <n v="0"/>
    <n v="0"/>
    <n v="0"/>
    <n v="0"/>
    <n v="0"/>
    <n v="4276"/>
    <m/>
    <n v="0"/>
    <n v="0"/>
    <n v="0"/>
    <m/>
    <m/>
    <m/>
    <m/>
    <m/>
    <s v="BRH103101"/>
    <s v="ADH"/>
    <s v="ICT000429"/>
    <s v="SAGAR.PITTALA"/>
    <n v="12"/>
    <x v="4"/>
    <s v="DEL"/>
  </r>
  <r>
    <d v="2015-02-13T00:00:00"/>
    <s v="Invoice"/>
    <s v="ADH0215PSI010164"/>
    <s v="Air-Dom"/>
    <d v="2015-02-25T00:00:00"/>
    <s v="28-02-15"/>
    <s v="ZKMRLN"/>
    <s v="H"/>
    <s v="9W"/>
    <s v="589 8923253794"/>
    <s v="BASU SOUMYAJYOTI"/>
    <s v="BOM/MAA"/>
    <n v="1245"/>
    <n v="2519"/>
    <n v="1750"/>
    <n v="50"/>
    <n v="308"/>
    <n v="151"/>
    <n v="260"/>
    <n v="0"/>
    <n v="100"/>
    <n v="12"/>
    <n v="0"/>
    <n v="0"/>
    <n v="0"/>
    <n v="0"/>
    <n v="0"/>
    <n v="0"/>
    <n v="3876"/>
    <m/>
    <n v="0"/>
    <n v="0"/>
    <n v="0"/>
    <m/>
    <m/>
    <m/>
    <m/>
    <m/>
    <s v="BRH103101"/>
    <s v="ADH"/>
    <s v="ICT000429"/>
    <s v="SAGAR.PITTALA"/>
    <n v="12"/>
    <x v="4"/>
    <s v="BOM"/>
  </r>
  <r>
    <d v="2015-02-13T00:00:00"/>
    <s v="Invoice"/>
    <s v="ADH0215PSI010165"/>
    <s v="Air-Dom"/>
    <d v="2015-02-25T00:00:00"/>
    <s v="01-03-15"/>
    <s v="ZKMRLN"/>
    <s v="L"/>
    <s v="9W"/>
    <s v="589 8923253795"/>
    <s v="BASU SOUMYAJYOTI"/>
    <s v="MAA/IXZ"/>
    <n v="11770"/>
    <n v="3487"/>
    <n v="2450"/>
    <n v="0"/>
    <n v="187"/>
    <n v="703"/>
    <n v="147"/>
    <n v="0"/>
    <n v="100"/>
    <n v="12"/>
    <n v="0"/>
    <n v="0"/>
    <n v="0"/>
    <n v="0"/>
    <n v="0"/>
    <n v="0"/>
    <n v="15369"/>
    <m/>
    <n v="0"/>
    <n v="0"/>
    <n v="0"/>
    <m/>
    <m/>
    <m/>
    <m/>
    <m/>
    <s v="BRH103101"/>
    <s v="ADH"/>
    <s v="ICT000429"/>
    <s v="SAGAR.PITTALA"/>
    <n v="12"/>
    <x v="4"/>
    <s v="MAA"/>
  </r>
  <r>
    <d v="2015-02-13T00:00:00"/>
    <s v="Invoice"/>
    <s v="ADH0215PSI010166"/>
    <s v="Air-Dom"/>
    <d v="2015-02-25T00:00:00"/>
    <s v="02-03-15"/>
    <s v="ZKMRLN"/>
    <s v="N"/>
    <s v="9W"/>
    <s v="589 8923253796"/>
    <s v="BASU SOUMYAJYOTI"/>
    <s v="IXZ/CCU"/>
    <n v="13070"/>
    <n v="2769"/>
    <n v="1750"/>
    <n v="50"/>
    <n v="0"/>
    <n v="736"/>
    <n v="233"/>
    <n v="0"/>
    <n v="100"/>
    <n v="12"/>
    <n v="0"/>
    <n v="0"/>
    <n v="0"/>
    <n v="0"/>
    <n v="0"/>
    <n v="0"/>
    <n v="15951"/>
    <m/>
    <n v="0"/>
    <n v="0"/>
    <n v="0"/>
    <m/>
    <m/>
    <m/>
    <m/>
    <m/>
    <s v="BRH103101"/>
    <s v="ADH"/>
    <s v="ICT000429"/>
    <s v="SAGAR.PITTALA"/>
    <n v="12"/>
    <x v="4"/>
    <s v="IXZ"/>
  </r>
  <r>
    <d v="2015-02-13T00:00:00"/>
    <s v="Invoice"/>
    <s v="ADH0215PSI010167"/>
    <s v="Air-Dom"/>
    <d v="2015-02-23T00:00:00"/>
    <s v="23-02-15"/>
    <s v="ZLZD6J"/>
    <s v="P"/>
    <s v="9W"/>
    <s v="589 8923253777"/>
    <s v="BUISSON BERNARD"/>
    <s v="MAA/BOM"/>
    <n v="23565"/>
    <n v="3336"/>
    <n v="1750"/>
    <n v="0"/>
    <n v="187"/>
    <n v="1252"/>
    <n v="147"/>
    <n v="0"/>
    <n v="100"/>
    <n v="12"/>
    <n v="0"/>
    <n v="0"/>
    <n v="0"/>
    <n v="0"/>
    <n v="0"/>
    <n v="0"/>
    <n v="27013"/>
    <m/>
    <n v="0"/>
    <n v="0"/>
    <n v="0"/>
    <m/>
    <m/>
    <m/>
    <m/>
    <m/>
    <s v="BRH103101"/>
    <s v="ADH"/>
    <s v="ICT000429"/>
    <s v="SAGAR.PITTALA"/>
    <n v="10"/>
    <x v="6"/>
    <s v="MAA"/>
  </r>
  <r>
    <d v="2015-02-13T00:00:00"/>
    <s v="Invoice"/>
    <s v="ADH0215PSI010287"/>
    <s v="Air-Dom"/>
    <d v="2015-02-20T00:00:00"/>
    <s v="20/02/15"/>
    <s v="EJA7V7"/>
    <s v="GOSMART"/>
    <s v="G8S"/>
    <s v="G8S 13E626D-1"/>
    <s v="XAVIER ANTONY"/>
    <s v="GOI/BOM"/>
    <n v="4012"/>
    <n v="1132"/>
    <n v="617"/>
    <n v="50"/>
    <n v="0"/>
    <n v="232"/>
    <n v="233"/>
    <n v="0"/>
    <n v="100"/>
    <n v="12"/>
    <n v="0"/>
    <n v="0"/>
    <n v="0"/>
    <n v="0"/>
    <n v="0"/>
    <n v="0"/>
    <n v="5256"/>
    <m/>
    <n v="0"/>
    <n v="0"/>
    <n v="0"/>
    <m/>
    <m/>
    <m/>
    <m/>
    <m/>
    <s v="BRH103101"/>
    <s v="ADH"/>
    <s v="ICT000429"/>
    <s v="ISHA.PARIKH"/>
    <n v="7"/>
    <x v="6"/>
    <s v="GOI"/>
  </r>
  <r>
    <d v="2015-02-13T00:00:00"/>
    <s v="Invoice"/>
    <s v="ADH0215PSI010275"/>
    <s v="Air-Dom"/>
    <d v="2015-02-18T00:00:00"/>
    <s v="18/02/15"/>
    <s v="T9Q5VG"/>
    <s v="A"/>
    <s v="SGS"/>
    <s v="SGS 13E374E-1"/>
    <s v="AYMERIC DELTOMBE"/>
    <s v="BOM/DEL"/>
    <n v="3466"/>
    <n v="1367"/>
    <n v="0"/>
    <n v="50"/>
    <n v="0"/>
    <n v="179"/>
    <n v="1138"/>
    <n v="0"/>
    <n v="100"/>
    <n v="12"/>
    <n v="0"/>
    <n v="0"/>
    <n v="0"/>
    <n v="0"/>
    <n v="0"/>
    <n v="0"/>
    <n v="4945"/>
    <m/>
    <n v="0"/>
    <n v="0"/>
    <n v="0"/>
    <m/>
    <m/>
    <m/>
    <m/>
    <m/>
    <s v="BRH103101"/>
    <s v="ADH"/>
    <s v="ICT000429"/>
    <s v="DEEPA.DASAN"/>
    <n v="5"/>
    <x v="0"/>
    <s v="BOM"/>
  </r>
  <r>
    <d v="2015-02-13T00:00:00"/>
    <s v="Invoice"/>
    <s v="ADH0215PSI012088"/>
    <s v="Air-Dom"/>
    <d v="2015-02-18T00:00:00"/>
    <s v="/02/2015"/>
    <s v="R72YYP"/>
    <m/>
    <s v="6E"/>
    <s v="6E R72YYP"/>
    <s v="ANTONY XAVIER"/>
    <s v="BOM/GOI"/>
    <n v="2385"/>
    <n v="936"/>
    <n v="0"/>
    <n v="0"/>
    <n v="0"/>
    <n v="0"/>
    <n v="936"/>
    <n v="0"/>
    <n v="100"/>
    <n v="12"/>
    <n v="0"/>
    <n v="0"/>
    <n v="0"/>
    <n v="0"/>
    <n v="0"/>
    <n v="0"/>
    <n v="3433"/>
    <m/>
    <n v="0"/>
    <n v="0"/>
    <n v="0"/>
    <m/>
    <m/>
    <m/>
    <m/>
    <m/>
    <s v="BRH103101"/>
    <s v="ADH"/>
    <s v="ICT004554"/>
    <s v="ISHA.PARIKH"/>
    <n v="5"/>
    <x v="0"/>
    <s v="BOM"/>
  </r>
  <r>
    <d v="2015-02-16T00:00:00"/>
    <s v="Invoice"/>
    <s v="ADH0215PSI012089"/>
    <s v="Air-Dom"/>
    <d v="2015-02-19T00:00:00"/>
    <s v="19-02-15"/>
    <s v="ZOB9FV"/>
    <s v="Q"/>
    <s v="9W"/>
    <s v="589 8923319144"/>
    <s v="LOKHANDE KISHOR"/>
    <s v="BOM/HYD"/>
    <n v="6320"/>
    <n v="1563"/>
    <n v="600"/>
    <n v="50"/>
    <n v="308"/>
    <n v="345"/>
    <n v="260"/>
    <n v="0"/>
    <n v="100"/>
    <n v="12"/>
    <n v="0"/>
    <n v="0"/>
    <n v="0"/>
    <n v="0"/>
    <n v="0"/>
    <n v="0"/>
    <n v="7995"/>
    <m/>
    <n v="0"/>
    <n v="0"/>
    <n v="0"/>
    <m/>
    <m/>
    <m/>
    <m/>
    <m/>
    <s v="BRH103101"/>
    <s v="ADH"/>
    <s v="ICT000429"/>
    <s v="DEEPA.DASAN"/>
    <n v="3"/>
    <x v="2"/>
    <s v="BOM"/>
  </r>
  <r>
    <d v="2015-02-16T00:00:00"/>
    <s v="Invoice"/>
    <s v="ADH0215PSI012090"/>
    <s v="Air-Dom"/>
    <d v="2015-02-19T00:00:00"/>
    <s v="20-02-15"/>
    <s v="ZOB9FV"/>
    <s v="Q"/>
    <s v="9W"/>
    <s v="589 8923319145"/>
    <s v="LOKHANDE KISHOR"/>
    <s v="HYD/BOM"/>
    <n v="6320"/>
    <n v="1142"/>
    <n v="600"/>
    <n v="50"/>
    <n v="0"/>
    <n v="345"/>
    <n v="147"/>
    <n v="0"/>
    <n v="100"/>
    <n v="12"/>
    <n v="0"/>
    <n v="0"/>
    <n v="0"/>
    <n v="0"/>
    <n v="0"/>
    <n v="0"/>
    <n v="7574"/>
    <m/>
    <n v="0"/>
    <n v="0"/>
    <n v="0"/>
    <m/>
    <m/>
    <m/>
    <m/>
    <m/>
    <s v="BRH103101"/>
    <s v="ADH"/>
    <s v="ICT000429"/>
    <s v="DEEPA.DASAN"/>
    <n v="3"/>
    <x v="2"/>
    <s v="HYD"/>
  </r>
  <r>
    <d v="2015-02-16T00:00:00"/>
    <s v="Invoice"/>
    <s v="ADH0215PSI013011"/>
    <s v="Air-Int"/>
    <d v="2015-03-12T00:00:00"/>
    <s v="//15-03-15"/>
    <s v="ZODCF7"/>
    <s v="I//J/J//D"/>
    <s v="AF"/>
    <s v="057 8923319243-44"/>
    <s v="BUISSON BERNARD"/>
    <s v="BOM/CDG//ORY/MRS/ORY//CDG/BOM"/>
    <n v="181595"/>
    <n v="39980"/>
    <n v="0"/>
    <n v="16906"/>
    <n v="616"/>
    <n v="9814"/>
    <n v="12644"/>
    <n v="0"/>
    <n v="400"/>
    <n v="49"/>
    <n v="0"/>
    <n v="0"/>
    <n v="0"/>
    <n v="0"/>
    <n v="0"/>
    <n v="0"/>
    <n v="222024"/>
    <m/>
    <n v="0"/>
    <n v="0"/>
    <n v="0"/>
    <m/>
    <m/>
    <m/>
    <m/>
    <m/>
    <s v="BRH103101"/>
    <s v="ADH"/>
    <s v="ICT000429"/>
    <s v="JAVED.S"/>
    <n v="24"/>
    <x v="4"/>
    <s v="BOM"/>
  </r>
  <r>
    <d v="2015-02-16T00:00:00"/>
    <s v="Invoice"/>
    <s v="ADH0215PSI013050"/>
    <s v="Air-Int"/>
    <d v="2015-03-16T00:00:00"/>
    <s v="5/20-03-15"/>
    <s v="ZOWZ53"/>
    <s v="A/V"/>
    <s v="AF"/>
    <s v="057 8923352718"/>
    <s v="IZAMBERT CORENTIN"/>
    <s v="BOM/CDG/BOM"/>
    <n v="39885"/>
    <n v="27643"/>
    <n v="0"/>
    <n v="19464"/>
    <n v="616"/>
    <n v="2935"/>
    <n v="4628"/>
    <n v="0"/>
    <n v="400"/>
    <n v="49"/>
    <n v="0"/>
    <n v="0"/>
    <n v="0"/>
    <n v="0"/>
    <n v="0"/>
    <n v="0"/>
    <n v="67977"/>
    <m/>
    <n v="0"/>
    <n v="0"/>
    <n v="0"/>
    <m/>
    <m/>
    <m/>
    <m/>
    <m/>
    <s v="BRH103101"/>
    <s v="ADH"/>
    <s v="ICT000429"/>
    <s v="JAVED.S"/>
    <n v="28"/>
    <x v="4"/>
    <s v="BOM"/>
  </r>
  <r>
    <d v="2015-02-17T00:00:00"/>
    <s v="Invoice"/>
    <s v="ADH0215PSI013650"/>
    <s v="Air-Dom"/>
    <d v="2015-02-20T00:00:00"/>
    <s v="20-02-15"/>
    <s v="ZQV69C"/>
    <s v="Q"/>
    <s v="9W"/>
    <s v="589 8923408942"/>
    <s v="BASU SOUMYAJYOTI"/>
    <s v="BOM/MAA"/>
    <n v="4135"/>
    <n v="2662"/>
    <n v="1750"/>
    <n v="50"/>
    <n v="308"/>
    <n v="294"/>
    <n v="260"/>
    <n v="0"/>
    <n v="100"/>
    <n v="12"/>
    <n v="0"/>
    <n v="0"/>
    <n v="0"/>
    <n v="0"/>
    <n v="0"/>
    <n v="0"/>
    <n v="6909"/>
    <m/>
    <n v="0"/>
    <n v="0"/>
    <n v="0"/>
    <m/>
    <m/>
    <m/>
    <m/>
    <m/>
    <s v="BRH103101"/>
    <s v="ADH"/>
    <s v="ICT000429"/>
    <s v="JAVED.S"/>
    <n v="3"/>
    <x v="2"/>
    <s v="BOM"/>
  </r>
  <r>
    <d v="2015-02-17T00:00:00"/>
    <s v="Invoice"/>
    <s v="ADH0215PSI013651"/>
    <s v="Air-Dom"/>
    <d v="2015-02-20T00:00:00"/>
    <s v="20-02-15"/>
    <s v="ZQV69C"/>
    <s v="L"/>
    <s v="9W"/>
    <s v="589 8923408943"/>
    <s v="BASU SOUMYAJYOTI"/>
    <s v="MAA/BOM"/>
    <n v="11770"/>
    <n v="2753"/>
    <n v="1750"/>
    <n v="0"/>
    <n v="187"/>
    <n v="669"/>
    <n v="147"/>
    <n v="0"/>
    <n v="100"/>
    <n v="12"/>
    <n v="0"/>
    <n v="0"/>
    <n v="0"/>
    <n v="0"/>
    <n v="0"/>
    <n v="0"/>
    <n v="14635"/>
    <m/>
    <n v="0"/>
    <n v="0"/>
    <n v="0"/>
    <m/>
    <m/>
    <m/>
    <m/>
    <m/>
    <s v="BRH103101"/>
    <s v="ADH"/>
    <s v="ICT000429"/>
    <s v="JAVED.S"/>
    <n v="3"/>
    <x v="2"/>
    <s v="MAA"/>
  </r>
  <r>
    <d v="2015-02-18T00:00:00"/>
    <s v="Invoice"/>
    <s v="ADH0215PSI015400"/>
    <s v="Air-Dom"/>
    <d v="2015-02-28T00:00:00"/>
    <s v="28-02-15"/>
    <s v="ZSS8ZI"/>
    <s v="P"/>
    <s v="9W"/>
    <s v="589 5858241097"/>
    <s v="BUISSON BERNARD"/>
    <s v="BOM/MAA"/>
    <n v="13475"/>
    <n v="3124"/>
    <n v="1750"/>
    <n v="50"/>
    <n v="308"/>
    <n v="756"/>
    <n v="260"/>
    <n v="0"/>
    <n v="100"/>
    <n v="12"/>
    <n v="0"/>
    <n v="0"/>
    <n v="0"/>
    <n v="0"/>
    <n v="0"/>
    <n v="0"/>
    <n v="16711"/>
    <m/>
    <n v="0"/>
    <n v="0"/>
    <n v="0"/>
    <m/>
    <m/>
    <m/>
    <m/>
    <m/>
    <s v="BRH103101"/>
    <s v="ADH"/>
    <s v="ICT004554"/>
    <s v="ISHA.PARIKH"/>
    <n v="10"/>
    <x v="6"/>
    <s v="BOM"/>
  </r>
  <r>
    <d v="2015-02-18T00:00:00"/>
    <s v="Invoice"/>
    <s v="ADH0215PSI015401"/>
    <s v="Air-Dom"/>
    <d v="2015-03-01T00:00:00"/>
    <s v="01-03-15"/>
    <s v="ZSS88G"/>
    <s v="P"/>
    <s v="9W"/>
    <s v="589 5858241098"/>
    <s v="BUISSON BERNARD"/>
    <s v="MAA/IXZ"/>
    <n v="20230"/>
    <n v="3906"/>
    <n v="2450"/>
    <n v="0"/>
    <n v="187"/>
    <n v="1122"/>
    <n v="147"/>
    <n v="0"/>
    <n v="100"/>
    <n v="12"/>
    <n v="0"/>
    <n v="0"/>
    <n v="0"/>
    <n v="0"/>
    <n v="0"/>
    <n v="0"/>
    <n v="24248"/>
    <m/>
    <n v="0"/>
    <n v="0"/>
    <n v="0"/>
    <m/>
    <m/>
    <m/>
    <m/>
    <m/>
    <s v="BRH103101"/>
    <s v="ADH"/>
    <s v="ICT004554"/>
    <s v="ISHA.PARIKH"/>
    <n v="11"/>
    <x v="4"/>
    <s v="MAA"/>
  </r>
  <r>
    <d v="2015-02-18T00:00:00"/>
    <s v="Invoice"/>
    <s v="ADH0215PSI015402"/>
    <s v="Air-Dom"/>
    <d v="2015-03-02T00:00:00"/>
    <s v="02-03-15"/>
    <s v="ZSS9DY"/>
    <s v="P"/>
    <s v="9W"/>
    <s v="589 5858241099"/>
    <s v="BUISSON BERNARD"/>
    <s v="IXZ/DEL"/>
    <n v="28000"/>
    <n v="4707"/>
    <n v="2450"/>
    <n v="50"/>
    <n v="466"/>
    <n v="1508"/>
    <n v="233"/>
    <n v="0"/>
    <n v="100"/>
    <n v="12"/>
    <n v="0"/>
    <n v="0"/>
    <n v="0"/>
    <n v="0"/>
    <n v="0"/>
    <n v="0"/>
    <n v="32819"/>
    <m/>
    <n v="0"/>
    <n v="0"/>
    <n v="0"/>
    <m/>
    <m/>
    <m/>
    <m/>
    <m/>
    <s v="BRH103101"/>
    <s v="ADH"/>
    <s v="ICT004554"/>
    <s v="ISHA.PARIKH"/>
    <n v="12"/>
    <x v="4"/>
    <s v="IXZ"/>
  </r>
  <r>
    <d v="2015-02-19T00:00:00"/>
    <s v="Invoice"/>
    <s v="ADH0215PSI016093"/>
    <s v="Air-Dom"/>
    <d v="2015-02-26T00:00:00"/>
    <s v="26-02-15"/>
    <s v="ZTQXZ9"/>
    <s v="S"/>
    <s v="9W"/>
    <s v="589 5858241100"/>
    <s v="BASU SOUMYAJYOTI"/>
    <s v="DEL/BOM"/>
    <n v="7225"/>
    <n v="3058"/>
    <n v="1750"/>
    <n v="50"/>
    <n v="551"/>
    <n v="447"/>
    <n v="260"/>
    <n v="0"/>
    <n v="100"/>
    <n v="12"/>
    <n v="0"/>
    <n v="0"/>
    <n v="0"/>
    <n v="0"/>
    <n v="0"/>
    <n v="0"/>
    <n v="10395"/>
    <m/>
    <n v="0"/>
    <n v="0"/>
    <n v="0"/>
    <m/>
    <m/>
    <m/>
    <m/>
    <m/>
    <s v="BRH103101"/>
    <s v="ADH"/>
    <s v="ICT004554"/>
    <s v="ISHA.PARIKH"/>
    <n v="7"/>
    <x v="6"/>
    <s v="DEL"/>
  </r>
  <r>
    <d v="2015-02-19T00:00:00"/>
    <s v="Invoice"/>
    <s v="ADH0215PSI016216"/>
    <s v="Air-Dom"/>
    <d v="2015-03-08T00:00:00"/>
    <s v="08-03-15"/>
    <s v="ZTRLSO"/>
    <s v="H"/>
    <s v="AI"/>
    <s v="098 5858241101"/>
    <s v="EQUILBEC FABRICE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</r>
  <r>
    <d v="2015-02-19T00:00:00"/>
    <s v="Invoice"/>
    <s v="ADH0215PSI016217"/>
    <s v="Air-Dom"/>
    <d v="2015-03-08T00:00:00"/>
    <s v="08-03-15"/>
    <s v="ZTRLSO"/>
    <s v="H"/>
    <s v="AI"/>
    <s v="098 5858241102"/>
    <s v="TOUBOULIC MIKAEL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</r>
  <r>
    <d v="2015-02-19T00:00:00"/>
    <s v="Invoice"/>
    <s v="ADH0215PSI016218"/>
    <s v="Air-Dom"/>
    <d v="2015-03-08T00:00:00"/>
    <s v="08-03-15"/>
    <s v="ZTRLSO"/>
    <s v="H"/>
    <s v="AI"/>
    <s v="098 5858241103"/>
    <s v="GRALL NICOLAS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</r>
  <r>
    <d v="2015-02-19T00:00:00"/>
    <s v="Invoice"/>
    <s v="ADH0215PSI016219"/>
    <s v="Air-Dom"/>
    <d v="2015-03-08T00:00:00"/>
    <s v="08-03-15"/>
    <s v="ZTRLSO"/>
    <s v="H"/>
    <s v="AI"/>
    <s v="098 5858241104"/>
    <s v="AUFFRET PIERRE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x v="4"/>
    <s v="GOI"/>
  </r>
  <r>
    <d v="2015-02-19T00:00:00"/>
    <s v="Invoice"/>
    <s v="ADH0215PSI016276"/>
    <s v="Air-Dom"/>
    <d v="2015-02-24T00:00:00"/>
    <s v="24-02-15"/>
    <s v="ZUGFRL"/>
    <s v="H"/>
    <s v="9W"/>
    <s v="589 5858241106"/>
    <s v="SRIDHARAN VASANTH"/>
    <s v="BOM/HYD"/>
    <n v="1850"/>
    <n v="1342"/>
    <n v="600"/>
    <n v="50"/>
    <n v="308"/>
    <n v="124"/>
    <n v="260"/>
    <n v="0"/>
    <n v="100"/>
    <n v="12"/>
    <n v="0"/>
    <n v="0"/>
    <n v="0"/>
    <n v="0"/>
    <n v="0"/>
    <n v="0"/>
    <n v="3304"/>
    <m/>
    <n v="0"/>
    <n v="0"/>
    <n v="0"/>
    <m/>
    <m/>
    <m/>
    <m/>
    <m/>
    <s v="BRH103101"/>
    <s v="ADH"/>
    <s v="ICT004554"/>
    <s v="ISHA.PARIKH"/>
    <n v="5"/>
    <x v="0"/>
    <s v="BOM"/>
  </r>
  <r>
    <d v="2015-02-19T00:00:00"/>
    <s v="Invoice"/>
    <s v="ADH0215PSI016277"/>
    <s v="Air-Dom"/>
    <d v="2015-02-24T00:00:00"/>
    <s v="26-02-15"/>
    <s v="ZUGFRL"/>
    <s v="E"/>
    <s v="AI"/>
    <s v="098 5858241107"/>
    <s v="SRIDHARAN VASANTH"/>
    <s v="HYD/BOM"/>
    <n v="1200"/>
    <n v="2148"/>
    <n v="1850"/>
    <n v="0"/>
    <n v="0"/>
    <n v="151"/>
    <n v="147"/>
    <n v="0"/>
    <n v="100"/>
    <n v="12"/>
    <n v="0"/>
    <n v="0"/>
    <n v="0"/>
    <n v="0"/>
    <n v="0"/>
    <n v="0"/>
    <n v="3460"/>
    <m/>
    <n v="0"/>
    <n v="0"/>
    <n v="0"/>
    <m/>
    <m/>
    <m/>
    <m/>
    <m/>
    <s v="BRH103101"/>
    <s v="ADH"/>
    <s v="ICT004554"/>
    <s v="ISHA.PARIKH"/>
    <n v="5"/>
    <x v="0"/>
    <s v="HYD"/>
  </r>
  <r>
    <d v="2015-02-19T00:00:00"/>
    <s v="Invoice"/>
    <s v="ADH0215PSI016847"/>
    <s v="Air-Dom"/>
    <d v="2015-03-05T00:00:00"/>
    <s v="05/03/15"/>
    <s v="4S38MZ"/>
    <s v="GOSMART"/>
    <s v="G8S"/>
    <s v="G8S 19E343W-1"/>
    <s v="PIERRE AUFFRET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</r>
  <r>
    <d v="2015-02-19T00:00:00"/>
    <s v="Invoice"/>
    <s v="ADH0215PSI016848"/>
    <s v="Air-Dom"/>
    <d v="2015-03-05T00:00:00"/>
    <s v="05/03/15"/>
    <s v="4S38MZ"/>
    <s v="GOSMART"/>
    <s v="G8S"/>
    <s v="G8S 19E343W-2"/>
    <s v="FABRICE EQUILBEC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</r>
  <r>
    <d v="2015-02-19T00:00:00"/>
    <s v="Invoice"/>
    <s v="ADH0215PSI016849"/>
    <s v="Air-Dom"/>
    <d v="2015-03-05T00:00:00"/>
    <s v="05/03/15"/>
    <s v="4S38MZ"/>
    <s v="GOSMART"/>
    <s v="G8S"/>
    <s v="G8S 19E343W-3"/>
    <s v="NICOLAS GRALL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</r>
  <r>
    <d v="2015-02-19T00:00:00"/>
    <s v="Invoice"/>
    <s v="ADH0215PSI016850"/>
    <s v="Air-Dom"/>
    <d v="2015-03-05T00:00:00"/>
    <s v="05/03/15"/>
    <s v="4S38MZ"/>
    <s v="GOSMART"/>
    <s v="G8S"/>
    <s v="G8S 19E343W-4"/>
    <s v="MIKAEL TOUBOULIC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</r>
  <r>
    <d v="2015-02-19T00:00:00"/>
    <s v="Invoice"/>
    <s v="ADH0215PSI016851"/>
    <s v="Air-Dom"/>
    <d v="2015-03-05T00:00:00"/>
    <s v="05/03/15"/>
    <s v="4S38MZ"/>
    <s v="GOSMART"/>
    <s v="G8S"/>
    <s v="G8S 19E343W-5"/>
    <s v="SYLVIE OLIVE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x v="4"/>
    <s v="BOM"/>
  </r>
  <r>
    <d v="2015-02-20T00:00:00"/>
    <s v="Invoice"/>
    <s v="ADH0215PSI019060"/>
    <s v="Air-Dom"/>
    <d v="2015-02-23T00:00:00"/>
    <s v="23-02-15"/>
    <s v="ZVTRAX"/>
    <s v="P"/>
    <s v="9W"/>
    <s v="589 5858241108"/>
    <s v="BUISSON BERNARD"/>
    <s v="MAA/DEL"/>
    <n v="16346"/>
    <n v="4180"/>
    <n v="2450"/>
    <n v="0"/>
    <n v="653"/>
    <n v="930"/>
    <n v="147"/>
    <n v="0"/>
    <n v="100"/>
    <n v="12"/>
    <n v="0"/>
    <n v="0"/>
    <n v="0"/>
    <n v="0"/>
    <n v="0"/>
    <n v="0"/>
    <n v="20638"/>
    <m/>
    <n v="0"/>
    <n v="0"/>
    <n v="0"/>
    <m/>
    <m/>
    <m/>
    <m/>
    <m/>
    <s v="BRH103101"/>
    <s v="ADH"/>
    <s v="ICT004554"/>
    <s v="ISHA.PARIKH"/>
    <n v="3"/>
    <x v="2"/>
    <s v="MAA"/>
  </r>
  <r>
    <d v="2015-02-20T00:00:00"/>
    <s v="Invoice"/>
    <s v="ADH0215PSI019061"/>
    <s v="Air-Dom"/>
    <d v="2015-02-24T00:00:00"/>
    <s v="24-02-15"/>
    <s v="ZVTRXG"/>
    <s v="C"/>
    <s v="9W"/>
    <s v="589 5858241109"/>
    <s v="BUISSON BERNARD"/>
    <s v="DEL/BOM"/>
    <n v="44000"/>
    <n v="4876"/>
    <n v="1750"/>
    <n v="50"/>
    <n v="551"/>
    <n v="2265"/>
    <n v="260"/>
    <n v="0"/>
    <n v="100"/>
    <n v="12"/>
    <n v="0"/>
    <n v="0"/>
    <n v="0"/>
    <n v="0"/>
    <n v="0"/>
    <n v="0"/>
    <n v="48988"/>
    <m/>
    <n v="0"/>
    <n v="0"/>
    <n v="0"/>
    <m/>
    <m/>
    <m/>
    <m/>
    <m/>
    <s v="BRH103101"/>
    <s v="ADH"/>
    <s v="ICT004554"/>
    <s v="ISHA.PARIKH"/>
    <n v="4"/>
    <x v="0"/>
    <s v="DEL"/>
  </r>
  <r>
    <d v="2015-02-20T00:00:00"/>
    <s v="Invoice"/>
    <s v="ADH0215PSI019093"/>
    <s v="Air-Dom"/>
    <d v="2015-02-20T00:00:00"/>
    <s v="20/02/15"/>
    <s v="D3VSFF"/>
    <s v="E"/>
    <s v="6ES"/>
    <s v="6ES 20E147Y-1"/>
    <s v="CORENTIN IZAMBERT"/>
    <s v="HYD/BOM"/>
    <n v="4450"/>
    <n v="560"/>
    <n v="0"/>
    <n v="50"/>
    <n v="0"/>
    <n v="229"/>
    <n v="281"/>
    <n v="0"/>
    <n v="100"/>
    <n v="12"/>
    <n v="0"/>
    <n v="0"/>
    <n v="0"/>
    <n v="0"/>
    <n v="0"/>
    <n v="0"/>
    <n v="5122"/>
    <m/>
    <n v="0"/>
    <n v="0"/>
    <n v="0"/>
    <m/>
    <m/>
    <m/>
    <m/>
    <m/>
    <s v="BRH103101"/>
    <s v="ADH"/>
    <s v="ICT000429"/>
    <s v="ISHA.PARIKH"/>
    <n v="0"/>
    <x v="5"/>
    <s v="HYD"/>
  </r>
  <r>
    <d v="2015-02-23T00:00:00"/>
    <s v="Invoice"/>
    <s v="ADH0215PSI020411"/>
    <s v="Air-Dom"/>
    <d v="2015-02-28T00:00:00"/>
    <s v="28/02/15"/>
    <s v="2DRI9O"/>
    <s v="GOSMART"/>
    <s v="G8S"/>
    <s v="G8S 23F028H-1"/>
    <s v="ARNAUD MEUNIER"/>
    <s v="BOM/GOI"/>
    <n v="3343"/>
    <n v="1433"/>
    <n v="617"/>
    <n v="50"/>
    <n v="0"/>
    <n v="198"/>
    <n v="568"/>
    <n v="0"/>
    <n v="100"/>
    <n v="12"/>
    <n v="0"/>
    <n v="0"/>
    <n v="0"/>
    <n v="0"/>
    <n v="0"/>
    <n v="0"/>
    <n v="4888"/>
    <m/>
    <n v="0"/>
    <n v="0"/>
    <n v="0"/>
    <m/>
    <m/>
    <m/>
    <m/>
    <m/>
    <s v="BRH103101"/>
    <s v="ADH"/>
    <s v="ICT000429"/>
    <s v="ISHA.PARIKH"/>
    <n v="5"/>
    <x v="0"/>
    <s v="BOM"/>
  </r>
  <r>
    <d v="2015-02-23T00:00:00"/>
    <s v="Invoice"/>
    <s v="ADH0215PSI020817"/>
    <s v="Air-Dom"/>
    <d v="2015-03-02T00:00:00"/>
    <s v="/03/2015"/>
    <s v="KF2J2B"/>
    <m/>
    <s v="6E"/>
    <s v="6E KF2J2B"/>
    <s v="MEUNIER ARNAUD"/>
    <s v="GOI/BOM"/>
    <n v="3037"/>
    <n v="383"/>
    <n v="0"/>
    <n v="0"/>
    <n v="0"/>
    <n v="0"/>
    <n v="383"/>
    <n v="0"/>
    <n v="100"/>
    <n v="12"/>
    <n v="0"/>
    <n v="0"/>
    <n v="0"/>
    <n v="0"/>
    <n v="0"/>
    <n v="0"/>
    <n v="3532"/>
    <m/>
    <n v="0"/>
    <n v="0"/>
    <n v="0"/>
    <m/>
    <m/>
    <m/>
    <m/>
    <m/>
    <s v="BRH103101"/>
    <s v="ADH"/>
    <s v="ICT004554"/>
    <s v="ISHA.PARIKH"/>
    <n v="7"/>
    <x v="6"/>
    <s v="GOI"/>
  </r>
  <r>
    <d v="2015-02-24T00:00:00"/>
    <s v="Invoice"/>
    <s v="ADH0215PSI019814"/>
    <s v="Air-Int"/>
    <d v="2015-02-21T00:00:00"/>
    <s v="5/28-02-15"/>
    <s v="X7P2IY"/>
    <s v="C/J"/>
    <s v="SQ"/>
    <s v="618 5858241110"/>
    <s v="GIDE HENRI"/>
    <s v="BKK/SIN/CDG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x v="7"/>
    <s v="BKK"/>
  </r>
  <r>
    <d v="2015-02-25T00:00:00"/>
    <s v="Invoice"/>
    <s v="ADH0215PSI021020"/>
    <s v="Air-Int"/>
    <d v="2015-02-17T00:00:00"/>
    <s v="02-03-15"/>
    <s v="6YHG9T"/>
    <s v="Z"/>
    <s v="SQ"/>
    <s v="618 5858241111"/>
    <s v="BUISSON MAXIME"/>
    <s v="SIN/BOM"/>
    <n v="30000"/>
    <n v="1483"/>
    <n v="0"/>
    <n v="0"/>
    <n v="0"/>
    <n v="1483"/>
    <n v="0"/>
    <n v="0"/>
    <n v="100"/>
    <n v="12"/>
    <n v="0"/>
    <n v="0"/>
    <n v="0"/>
    <n v="0"/>
    <n v="0"/>
    <n v="0"/>
    <n v="31595"/>
    <m/>
    <n v="0"/>
    <n v="0"/>
    <n v="0"/>
    <m/>
    <m/>
    <m/>
    <m/>
    <m/>
    <s v="BRH103101"/>
    <s v="ADH"/>
    <s v="ICT004554"/>
    <s v="ISHA.PARIKH"/>
    <e v="#NUM!"/>
    <x v="7"/>
    <s v="SIN"/>
  </r>
  <r>
    <d v="2015-02-25T00:00:00"/>
    <s v="Invoice"/>
    <s v="ADH0215PSI022232"/>
    <s v="Air-Dom"/>
    <d v="2015-03-01T00:00:00"/>
    <s v="01-03-15"/>
    <s v="Z4XBSB"/>
    <s v="P"/>
    <s v="9W"/>
    <s v="589 5858241112"/>
    <s v="ALBERT LAURENT"/>
    <s v="MAA/IXZ"/>
    <n v="20230"/>
    <n v="3906"/>
    <n v="2450"/>
    <n v="0"/>
    <n v="187"/>
    <n v="1122"/>
    <n v="147"/>
    <n v="0"/>
    <n v="100"/>
    <n v="12"/>
    <n v="0"/>
    <n v="0"/>
    <n v="0"/>
    <n v="0"/>
    <n v="0"/>
    <n v="0"/>
    <n v="24248"/>
    <m/>
    <n v="0"/>
    <n v="0"/>
    <n v="0"/>
    <m/>
    <m/>
    <m/>
    <m/>
    <m/>
    <s v="BRH103101"/>
    <s v="ADH"/>
    <s v="ICT004554"/>
    <s v="ISHA.PARIKH"/>
    <n v="4"/>
    <x v="0"/>
    <s v="MAA"/>
  </r>
  <r>
    <d v="2015-02-25T00:00:00"/>
    <s v="Invoice"/>
    <s v="ADH0215PSI022233"/>
    <s v="Air-Dom"/>
    <d v="2015-03-01T00:00:00"/>
    <s v="5/02-03-15"/>
    <s v="Z4XBSB"/>
    <s v="P/P"/>
    <s v="9W"/>
    <s v="589 5858241113"/>
    <s v="ALBERT LAURENT"/>
    <s v="IXZ/CCU/BOM"/>
    <n v="36645"/>
    <n v="6558"/>
    <n v="4200"/>
    <n v="100"/>
    <n v="0"/>
    <n v="2025"/>
    <n v="233"/>
    <n v="0"/>
    <n v="100"/>
    <n v="12"/>
    <n v="0"/>
    <n v="0"/>
    <n v="0"/>
    <n v="0"/>
    <n v="0"/>
    <n v="0"/>
    <n v="43315"/>
    <m/>
    <n v="0"/>
    <n v="0"/>
    <n v="0"/>
    <m/>
    <m/>
    <m/>
    <m/>
    <m/>
    <s v="BRH103101"/>
    <s v="ADH"/>
    <s v="ICT004554"/>
    <s v="ISHA.PARIKH"/>
    <n v="4"/>
    <x v="0"/>
    <s v="IXZ"/>
  </r>
  <r>
    <d v="2015-02-25T00:00:00"/>
    <s v="Invoice"/>
    <s v="ADH0215PSI022313"/>
    <s v="Air-Dom"/>
    <d v="2015-03-06T00:00:00"/>
    <s v="06-03-15"/>
    <s v="Z4X782"/>
    <s v="U"/>
    <s v="AI"/>
    <s v="098 5858241115"/>
    <s v="FALQUERHO PHILIPPE"/>
    <s v="BOM/VNS"/>
    <n v="6450"/>
    <n v="3983"/>
    <n v="2950"/>
    <n v="0"/>
    <n v="308"/>
    <n v="465"/>
    <n v="260"/>
    <n v="0"/>
    <n v="100"/>
    <n v="12"/>
    <n v="0"/>
    <n v="0"/>
    <n v="0"/>
    <n v="0"/>
    <n v="0"/>
    <n v="0"/>
    <n v="10545"/>
    <m/>
    <n v="0"/>
    <n v="0"/>
    <n v="0"/>
    <m/>
    <m/>
    <m/>
    <m/>
    <m/>
    <s v="BRH103101"/>
    <s v="ADH"/>
    <s v="ICT004554"/>
    <s v="ISHA.PARIKH"/>
    <n v="9"/>
    <x v="6"/>
    <s v="BOM"/>
  </r>
  <r>
    <d v="2015-02-25T00:00:00"/>
    <s v="Invoice"/>
    <s v="ADH0215PSI022314"/>
    <s v="Air-Dom"/>
    <d v="2015-03-06T00:00:00"/>
    <s v="06-03-15"/>
    <s v="Z4X782"/>
    <s v="U"/>
    <s v="AI"/>
    <s v="098 5858241116"/>
    <s v="OLIVIER LAURENT"/>
    <s v="BOM/VNS"/>
    <n v="6450"/>
    <n v="3983"/>
    <n v="2950"/>
    <n v="0"/>
    <n v="308"/>
    <n v="465"/>
    <n v="260"/>
    <n v="0"/>
    <n v="100"/>
    <n v="12"/>
    <n v="0"/>
    <n v="0"/>
    <n v="0"/>
    <n v="0"/>
    <n v="0"/>
    <n v="0"/>
    <n v="10545"/>
    <m/>
    <n v="0"/>
    <n v="0"/>
    <n v="0"/>
    <m/>
    <m/>
    <m/>
    <m/>
    <m/>
    <s v="BRH103101"/>
    <s v="ADH"/>
    <s v="ICT004554"/>
    <s v="ISHA.PARIKH"/>
    <n v="9"/>
    <x v="6"/>
    <s v="BOM"/>
  </r>
  <r>
    <d v="2015-02-25T00:00:00"/>
    <s v="Invoice"/>
    <s v="ADH0215PSI022319"/>
    <s v="Air-Dom"/>
    <d v="2015-03-11T00:00:00"/>
    <s v="11-03-15"/>
    <s v="Z4X8XP"/>
    <s v="V"/>
    <s v="9W"/>
    <s v="589 5858241114"/>
    <s v="LOKHANDE KISHOR"/>
    <s v="BOM/HYD"/>
    <n v="3950"/>
    <n v="1446"/>
    <n v="600"/>
    <n v="50"/>
    <n v="308"/>
    <n v="228"/>
    <n v="260"/>
    <n v="0"/>
    <n v="100"/>
    <n v="12"/>
    <n v="0"/>
    <n v="0"/>
    <n v="0"/>
    <n v="0"/>
    <n v="0"/>
    <n v="0"/>
    <n v="5508"/>
    <m/>
    <n v="0"/>
    <n v="0"/>
    <n v="0"/>
    <m/>
    <m/>
    <m/>
    <m/>
    <m/>
    <s v="BRH103101"/>
    <s v="ADH"/>
    <s v="ICT004554"/>
    <s v="ISHA.PARIKH"/>
    <n v="14"/>
    <x v="4"/>
    <s v="BOM"/>
  </r>
  <r>
    <d v="2015-02-25T00:00:00"/>
    <s v="Invoice"/>
    <s v="ADH0215PSI022320"/>
    <s v="Air-Dom"/>
    <d v="2015-03-11T00:00:00"/>
    <s v="5/11-03-15"/>
    <s v="Z4YFMP"/>
    <s v="V/H"/>
    <s v="9W"/>
    <s v="589 5858241117"/>
    <s v="BODIN REGIS"/>
    <s v="BOM/HYD/BOM"/>
    <n v="6990"/>
    <n v="2425"/>
    <n v="1200"/>
    <n v="100"/>
    <n v="308"/>
    <n v="410"/>
    <n v="407"/>
    <n v="0"/>
    <n v="100"/>
    <n v="12"/>
    <n v="0"/>
    <n v="0"/>
    <n v="0"/>
    <n v="0"/>
    <n v="0"/>
    <n v="0"/>
    <n v="9527"/>
    <m/>
    <n v="0"/>
    <n v="0"/>
    <n v="0"/>
    <m/>
    <m/>
    <m/>
    <m/>
    <m/>
    <s v="BRH103101"/>
    <s v="ADH"/>
    <s v="ICT004554"/>
    <s v="ISHA.PARIKH"/>
    <n v="14"/>
    <x v="4"/>
    <s v="BOM"/>
  </r>
  <r>
    <d v="2015-02-25T00:00:00"/>
    <s v="Invoice"/>
    <s v="ADH0215PSI022321"/>
    <s v="Air-Dom"/>
    <d v="2015-03-19T00:00:00"/>
    <s v="5/19-03-15"/>
    <s v="Z4YFS8"/>
    <s v="O/V"/>
    <s v="9W"/>
    <s v="589 5858241118"/>
    <s v="BODIN REGIS"/>
    <s v="BOM/HYD/BOM"/>
    <n v="5955"/>
    <n v="2374"/>
    <n v="1200"/>
    <n v="100"/>
    <n v="308"/>
    <n v="359"/>
    <n v="407"/>
    <n v="0"/>
    <n v="100"/>
    <n v="12"/>
    <n v="0"/>
    <n v="0"/>
    <n v="0"/>
    <n v="0"/>
    <n v="0"/>
    <n v="0"/>
    <n v="8441"/>
    <m/>
    <n v="0"/>
    <n v="0"/>
    <n v="0"/>
    <m/>
    <m/>
    <m/>
    <m/>
    <m/>
    <s v="BRH103101"/>
    <s v="ADH"/>
    <s v="ICT004554"/>
    <s v="ISHA.PARIKH"/>
    <n v="22"/>
    <x v="4"/>
    <s v="BOM"/>
  </r>
  <r>
    <d v="2015-02-25T00:00:00"/>
    <s v="Invoice"/>
    <s v="ADH0215PSI023649"/>
    <s v="Air-Dom"/>
    <d v="2015-03-12T00:00:00"/>
    <s v="/03/2015"/>
    <s v="F36R4V"/>
    <m/>
    <s v="6E"/>
    <s v="6E F36R4V"/>
    <s v="LOKHANDE KISHOR"/>
    <s v="HYD/BOM"/>
    <n v="2471"/>
    <n v="519"/>
    <n v="0"/>
    <n v="0"/>
    <n v="0"/>
    <n v="0"/>
    <n v="519"/>
    <n v="0"/>
    <n v="100"/>
    <n v="12"/>
    <n v="0"/>
    <n v="0"/>
    <n v="0"/>
    <n v="0"/>
    <n v="0"/>
    <n v="0"/>
    <n v="3102"/>
    <m/>
    <n v="0"/>
    <n v="0"/>
    <n v="0"/>
    <m/>
    <m/>
    <m/>
    <m/>
    <m/>
    <s v="BRH103101"/>
    <s v="ADH"/>
    <s v="ICT004554"/>
    <s v="ISHA.PARIKH"/>
    <n v="15"/>
    <x v="4"/>
    <s v="HYD"/>
  </r>
  <r>
    <d v="2015-02-25T00:00:00"/>
    <s v="Invoice"/>
    <s v="ADH0215PSI023651"/>
    <s v="Air-Dom"/>
    <d v="2015-03-09T00:00:00"/>
    <s v="/03/2015"/>
    <s v="AB14GN"/>
    <m/>
    <s v="6E"/>
    <s v="6E AB14GN-1"/>
    <s v="FALQUERHO PHILIPPE"/>
    <s v="VNS/BOM"/>
    <n v="9372"/>
    <n v="847"/>
    <n v="0"/>
    <n v="0"/>
    <n v="0"/>
    <n v="0"/>
    <n v="847"/>
    <n v="0"/>
    <n v="100"/>
    <n v="12"/>
    <n v="0"/>
    <n v="0"/>
    <n v="0"/>
    <n v="0"/>
    <n v="0"/>
    <n v="0"/>
    <n v="10331"/>
    <m/>
    <n v="0"/>
    <n v="0"/>
    <n v="0"/>
    <m/>
    <m/>
    <m/>
    <m/>
    <m/>
    <s v="BRH103101"/>
    <s v="ADH"/>
    <s v="ICT004554"/>
    <s v="ISHA.PARIKH"/>
    <n v="12"/>
    <x v="4"/>
    <s v="VNS"/>
  </r>
  <r>
    <d v="2015-02-25T00:00:00"/>
    <s v="Invoice"/>
    <s v="ADH0215PSI023652"/>
    <s v="Air-Dom"/>
    <d v="2015-03-09T00:00:00"/>
    <s v="/03/2015"/>
    <s v="AB14GN"/>
    <m/>
    <s v="6E"/>
    <s v="6E AB14GN-2"/>
    <s v="OLIVIER LAURENT"/>
    <s v="VNS/BOM"/>
    <n v="9372"/>
    <n v="847"/>
    <n v="0"/>
    <n v="0"/>
    <n v="0"/>
    <n v="0"/>
    <n v="847"/>
    <n v="0"/>
    <n v="100"/>
    <n v="12"/>
    <n v="0"/>
    <n v="0"/>
    <n v="0"/>
    <n v="0"/>
    <n v="0"/>
    <n v="0"/>
    <n v="10331"/>
    <m/>
    <n v="0"/>
    <n v="0"/>
    <n v="0"/>
    <m/>
    <m/>
    <m/>
    <m/>
    <m/>
    <s v="BRH103101"/>
    <s v="ADH"/>
    <s v="ICT004554"/>
    <s v="ISHA.PARIKH"/>
    <n v="12"/>
    <x v="4"/>
    <s v="VNS"/>
  </r>
  <r>
    <d v="2015-02-26T00:00:00"/>
    <s v="Invoice"/>
    <s v="ADH0215PSI023647"/>
    <s v="Air-Int"/>
    <d v="2015-02-17T00:00:00"/>
    <s v="28-02-15"/>
    <s v="6YHF8E"/>
    <s v="C"/>
    <s v="SQ"/>
    <s v="618 5858241119"/>
    <s v="TOCK SORHOON"/>
    <s v="SIN/BOM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x v="7"/>
    <s v="SIN"/>
  </r>
  <r>
    <d v="2015-02-26T00:00:00"/>
    <s v="Invoice"/>
    <s v="ADH0215PSI023837"/>
    <s v="Air-Dom"/>
    <d v="2015-03-03T00:00:00"/>
    <s v="03-03-15"/>
    <s v="Z6TUF7"/>
    <s v="P"/>
    <s v="9W"/>
    <s v="589 5858241120"/>
    <s v="PUGNIERE ALAIN"/>
    <s v="DEL/BOM"/>
    <n v="18678"/>
    <n v="3624"/>
    <n v="1750"/>
    <n v="50"/>
    <n v="551"/>
    <n v="1013"/>
    <n v="260"/>
    <n v="0"/>
    <n v="100"/>
    <n v="12"/>
    <n v="0"/>
    <n v="0"/>
    <n v="0"/>
    <n v="0"/>
    <n v="0"/>
    <n v="0"/>
    <n v="22414"/>
    <m/>
    <n v="0"/>
    <n v="0"/>
    <n v="0"/>
    <m/>
    <m/>
    <m/>
    <m/>
    <m/>
    <s v="BRH103101"/>
    <s v="ADH"/>
    <s v="ICT004554"/>
    <s v="ISHA.PARIKH"/>
    <n v="5"/>
    <x v="0"/>
    <s v="DEL"/>
  </r>
  <r>
    <d v="2015-02-27T00:00:00"/>
    <s v="Invoice"/>
    <s v="ADH0215PSI024536"/>
    <s v="Air-Dom"/>
    <d v="2015-03-03T00:00:00"/>
    <s v="03-03-15"/>
    <s v="Z8P4ZR"/>
    <s v="S"/>
    <s v="9W"/>
    <s v="589 5858241121"/>
    <s v="PUGNIERE ALAIN"/>
    <s v="DEL/BOM"/>
    <n v="8000"/>
    <n v="3096"/>
    <n v="1750"/>
    <n v="50"/>
    <n v="551"/>
    <n v="485"/>
    <n v="260"/>
    <n v="0"/>
    <n v="100"/>
    <n v="12"/>
    <n v="0"/>
    <n v="0"/>
    <n v="0"/>
    <n v="0"/>
    <n v="0"/>
    <n v="0"/>
    <n v="11208"/>
    <m/>
    <n v="0"/>
    <n v="0"/>
    <n v="0"/>
    <m/>
    <m/>
    <m/>
    <m/>
    <m/>
    <s v="BRH103101"/>
    <s v="ADH"/>
    <s v="ICT004554"/>
    <s v="ISHA.PARIKH"/>
    <n v="4"/>
    <x v="0"/>
    <s v="DEL"/>
  </r>
  <r>
    <d v="2015-02-27T00:00:00"/>
    <s v="Invoice"/>
    <s v="ADH0215PSI026750"/>
    <s v="Air-Dom"/>
    <d v="2015-03-05T00:00:00"/>
    <s v="05/03/2015"/>
    <s v="QBCKRQ"/>
    <m/>
    <s v="6E"/>
    <s v="6E QBCKRQ-1"/>
    <s v="IZAMBERT CORENTIN"/>
    <s v="BOM/HYD/BOM"/>
    <n v="7517"/>
    <n v="1087"/>
    <n v="0"/>
    <n v="0"/>
    <n v="0"/>
    <n v="0"/>
    <n v="1087"/>
    <n v="0"/>
    <n v="100"/>
    <n v="12"/>
    <n v="0"/>
    <n v="0"/>
    <n v="0"/>
    <n v="0"/>
    <n v="0"/>
    <n v="0"/>
    <n v="8716"/>
    <m/>
    <n v="0"/>
    <n v="0"/>
    <n v="0"/>
    <m/>
    <m/>
    <m/>
    <m/>
    <m/>
    <s v="BRH103101"/>
    <s v="ADH"/>
    <s v="ICT004554"/>
    <s v="ISHA.PARIKH"/>
    <n v="6"/>
    <x v="0"/>
    <s v="BOM"/>
  </r>
  <r>
    <d v="2015-02-27T00:00:00"/>
    <s v="Invoice"/>
    <s v="ADH0215PSI026751"/>
    <s v="Air-Dom"/>
    <d v="2015-03-05T00:00:00"/>
    <s v="05/03/2015"/>
    <s v="QBCKRQ"/>
    <m/>
    <s v="6E"/>
    <s v="6E QBCKRQ-2"/>
    <s v="LEPEN GWENAEL"/>
    <s v="BOM/HYD/BOM"/>
    <n v="7517"/>
    <n v="1087"/>
    <n v="0"/>
    <n v="0"/>
    <n v="0"/>
    <n v="0"/>
    <n v="1087"/>
    <n v="0"/>
    <n v="100"/>
    <n v="12"/>
    <n v="0"/>
    <n v="0"/>
    <n v="0"/>
    <n v="0"/>
    <n v="0"/>
    <n v="0"/>
    <n v="8716"/>
    <m/>
    <n v="0"/>
    <n v="0"/>
    <n v="0"/>
    <m/>
    <m/>
    <m/>
    <m/>
    <m/>
    <s v="BRH103101"/>
    <s v="ADH"/>
    <s v="ICT004554"/>
    <s v="ISHA.PARIKH"/>
    <n v="6"/>
    <x v="0"/>
    <s v="BOM"/>
  </r>
  <r>
    <d v="2015-02-03T00:00:00"/>
    <s v="Credit Memo"/>
    <s v="ADH0215PSM001738/1"/>
    <s v="Air-Dom"/>
    <d v="2015-02-04T00:00:00"/>
    <s v="04/02/2015"/>
    <s v="J6FDWP"/>
    <m/>
    <s v="6E"/>
    <s v="6E J6FDWP"/>
    <s v="VIDEAU LAURENT"/>
    <s v="DEL/GOI/DEL"/>
    <n v="-15242"/>
    <n v="-3664"/>
    <n v="0"/>
    <n v="0"/>
    <n v="0"/>
    <n v="0"/>
    <n v="3664"/>
    <n v="0"/>
    <n v="-100"/>
    <n v="-12"/>
    <n v="0"/>
    <n v="0"/>
    <n v="0"/>
    <n v="0"/>
    <n v="3000"/>
    <n v="0"/>
    <n v="-16018"/>
    <m/>
    <n v="0"/>
    <n v="0"/>
    <n v="0"/>
    <m/>
    <m/>
    <m/>
    <m/>
    <m/>
    <s v="BRH103101"/>
    <s v="ADH"/>
    <m/>
    <s v="SYNTHIA.RODRIGUES"/>
    <n v="1"/>
    <x v="5"/>
    <s v="DEL"/>
  </r>
  <r>
    <d v="2015-02-03T00:00:00"/>
    <s v="Credit Memo"/>
    <s v="ADH0215PSM001739/1"/>
    <s v="Air-Dom"/>
    <d v="2015-02-05T00:00:00"/>
    <s v="05/02/2015"/>
    <s v="FBNL5K"/>
    <m/>
    <s v="6E"/>
    <s v="6E FBNL5K"/>
    <s v="VIDEAU LAURENT"/>
    <s v="GOI/DEL"/>
    <n v="-6900"/>
    <n v="-1591"/>
    <n v="0"/>
    <n v="0"/>
    <n v="0"/>
    <n v="0"/>
    <n v="1591"/>
    <n v="0"/>
    <n v="-100"/>
    <n v="-12"/>
    <n v="0"/>
    <n v="0"/>
    <n v="0"/>
    <n v="0"/>
    <n v="1500"/>
    <n v="0"/>
    <n v="-7103"/>
    <m/>
    <n v="0"/>
    <n v="0"/>
    <n v="0"/>
    <m/>
    <m/>
    <m/>
    <m/>
    <m/>
    <s v="BRH103101"/>
    <s v="ADH"/>
    <m/>
    <s v="SYNTHIA.RODRIGUES"/>
    <n v="2"/>
    <x v="3"/>
    <s v="GOI"/>
  </r>
  <r>
    <d v="2015-02-05T00:00:00"/>
    <s v="Credit Memo"/>
    <s v="ADH0215PSM001741/1"/>
    <s v="Air-Int"/>
    <d v="2015-02-15T00:00:00"/>
    <s v="5/20-02-15"/>
    <s v="YZAEHO"/>
    <s v="H/T"/>
    <s v="AF"/>
    <s v="057 5858241035"/>
    <s v="ASWANI NEERAJ"/>
    <s v="BOM/CDG/BOM"/>
    <n v="-46350"/>
    <n v="-27880"/>
    <n v="0"/>
    <n v="19398"/>
    <n v="616"/>
    <n v="3251"/>
    <n v="4615"/>
    <n v="0"/>
    <n v="-400"/>
    <n v="-49"/>
    <n v="0"/>
    <n v="0"/>
    <n v="0"/>
    <n v="0"/>
    <n v="8710"/>
    <n v="0"/>
    <n v="-65969"/>
    <m/>
    <n v="0"/>
    <n v="0"/>
    <n v="0"/>
    <m/>
    <m/>
    <m/>
    <m/>
    <m/>
    <s v="BRH103101"/>
    <s v="ADH"/>
    <s v="ICT004554"/>
    <s v="AMITRAJ.VAISHA"/>
    <n v="10"/>
    <x v="6"/>
    <s v="BOM"/>
  </r>
  <r>
    <d v="2015-02-10T00:00:00"/>
    <s v="Credit Memo"/>
    <s v="ADH0215PSM001759"/>
    <s v="Air-Dom"/>
    <d v="2015-02-13T00:00:00"/>
    <s v="13/02/2015"/>
    <s v="VDB67X"/>
    <m/>
    <s v="6E"/>
    <s v="6E VDB67X"/>
    <s v="BASU SOUMYAJYOTI"/>
    <s v="BOM/DEL"/>
    <n v="-5082"/>
    <n v="-1506"/>
    <n v="0"/>
    <n v="0"/>
    <n v="0"/>
    <n v="0"/>
    <n v="1506"/>
    <n v="0"/>
    <n v="-100"/>
    <n v="-12"/>
    <n v="6"/>
    <n v="0"/>
    <n v="0"/>
    <n v="0"/>
    <n v="1500"/>
    <n v="50"/>
    <n v="-5144"/>
    <m/>
    <n v="0"/>
    <n v="0"/>
    <n v="0"/>
    <m/>
    <m/>
    <m/>
    <m/>
    <m/>
    <s v="BRH103101"/>
    <s v="ADH"/>
    <m/>
    <s v="SYNTHIA.RODRIGUES"/>
    <n v="3"/>
    <x v="2"/>
    <s v="BOM"/>
  </r>
  <r>
    <d v="2015-02-10T00:00:00"/>
    <s v="Credit Memo"/>
    <s v="ADH0215PSM001753/1"/>
    <s v="Air-Dom"/>
    <d v="2015-02-28T00:00:00"/>
    <s v="28/02/2015"/>
    <s v="1K30MG"/>
    <s v="G"/>
    <s v="G8S"/>
    <s v="G8S 06D631H-1"/>
    <s v="BUISSON BERNARD"/>
    <s v="BOM/IXZ"/>
    <n v="-21580"/>
    <n v="-4117"/>
    <n v="2314"/>
    <n v="0"/>
    <n v="0"/>
    <n v="1185"/>
    <n v="618"/>
    <n v="0"/>
    <n v="-100"/>
    <n v="-12"/>
    <n v="0"/>
    <n v="0"/>
    <n v="0"/>
    <n v="0"/>
    <n v="1500"/>
    <n v="0"/>
    <n v="-24309"/>
    <m/>
    <n v="0"/>
    <n v="0"/>
    <n v="0"/>
    <m/>
    <m/>
    <m/>
    <m/>
    <m/>
    <s v="BRH103101"/>
    <s v="ADH"/>
    <m/>
    <s v="BRIJKISHOR.SINGH"/>
    <n v="18"/>
    <x v="4"/>
    <s v="BOM"/>
  </r>
  <r>
    <d v="2015-02-12T00:00:00"/>
    <s v="Credit Memo"/>
    <s v="ADH0215PSM001776/1"/>
    <s v="Air-Dom"/>
    <d v="2015-02-16T00:00:00"/>
    <s v="17-02-15"/>
    <s v="Y73DLF"/>
    <s v="V"/>
    <s v="9W"/>
    <s v="589 5858241044"/>
    <s v="LE PEN GWENAEL"/>
    <s v="BLR/BOM"/>
    <n v="-2100"/>
    <n v="-1581"/>
    <n v="900"/>
    <n v="0"/>
    <n v="385"/>
    <n v="149"/>
    <n v="147"/>
    <n v="0"/>
    <n v="-100"/>
    <n v="-12"/>
    <n v="0"/>
    <n v="0"/>
    <n v="0"/>
    <n v="0"/>
    <n v="1837"/>
    <n v="0"/>
    <n v="-1956"/>
    <m/>
    <n v="0"/>
    <n v="0"/>
    <n v="0"/>
    <m/>
    <m/>
    <m/>
    <m/>
    <m/>
    <s v="BRH103101"/>
    <s v="ADH"/>
    <s v="ICT004554"/>
    <s v="AMITRAJ.VAISHA"/>
    <n v="4"/>
    <x v="0"/>
    <s v="BLR"/>
  </r>
  <r>
    <d v="2015-02-13T00:00:00"/>
    <s v="Credit Memo"/>
    <s v="ADH0215PSM002509"/>
    <s v="Air-Dom"/>
    <d v="2015-02-20T00:00:00"/>
    <s v="20/02/2015"/>
    <s v="JYC3TD"/>
    <m/>
    <s v="6E"/>
    <s v="6E JYC3TD-1"/>
    <s v="GAUCHER DAMIEN"/>
    <s v="BOM/GOI"/>
    <n v="-2385"/>
    <n v="-686"/>
    <n v="0"/>
    <n v="0"/>
    <n v="0"/>
    <n v="0"/>
    <n v="686"/>
    <n v="0"/>
    <n v="-100"/>
    <n v="-12"/>
    <n v="0"/>
    <n v="0"/>
    <n v="0"/>
    <n v="0"/>
    <n v="1500"/>
    <n v="0"/>
    <n v="-1683"/>
    <m/>
    <n v="0"/>
    <n v="0"/>
    <n v="0"/>
    <m/>
    <m/>
    <m/>
    <m/>
    <m/>
    <s v="BRH103101"/>
    <s v="ADH"/>
    <m/>
    <s v="SYNTHIA.RODRIGUES"/>
    <n v="7"/>
    <x v="6"/>
    <s v="BOM"/>
  </r>
  <r>
    <d v="2015-02-14T00:00:00"/>
    <s v="Credit Memo"/>
    <s v="ADH0215PSM002497"/>
    <s v="Air-Dom"/>
    <d v="2015-02-26T00:00:00"/>
    <s v="26-02-15"/>
    <s v="8B9J3J"/>
    <s v="H"/>
    <s v="9W"/>
    <s v="589 5854883156"/>
    <s v="BASU SOUMYAJYOTI"/>
    <s v="MAA/BOM"/>
    <n v="-2900"/>
    <n v="-2314"/>
    <n v="1750"/>
    <n v="0"/>
    <n v="187"/>
    <n v="230"/>
    <n v="147"/>
    <n v="0"/>
    <n v="-100"/>
    <n v="-12"/>
    <n v="0"/>
    <n v="0"/>
    <n v="0"/>
    <n v="0"/>
    <n v="0"/>
    <n v="0"/>
    <n v="-5326"/>
    <m/>
    <n v="0"/>
    <n v="0"/>
    <n v="0"/>
    <m/>
    <m/>
    <m/>
    <m/>
    <m/>
    <s v="BRH103101"/>
    <s v="ADH"/>
    <s v="ICT004554"/>
    <s v="SHREENIVAS.GAJAKOSH"/>
    <n v="12"/>
    <x v="4"/>
    <s v="MAA"/>
  </r>
  <r>
    <d v="2015-02-16T00:00:00"/>
    <s v="Credit Memo"/>
    <s v="ADH0215PSM002505"/>
    <s v="Air-Dom"/>
    <d v="2015-02-17T00:00:00"/>
    <s v="5/17-02-15"/>
    <s v="8TFDEI"/>
    <s v="V/O"/>
    <s v="9W"/>
    <s v="589 5854883191"/>
    <s v="LOKHANDE KISHOR"/>
    <s v="BOM/HYD/BOM"/>
    <n v="-5955"/>
    <n v="-2374"/>
    <n v="1200"/>
    <n v="100"/>
    <n v="308"/>
    <n v="359"/>
    <n v="407"/>
    <n v="0"/>
    <n v="-100"/>
    <n v="-12"/>
    <n v="0"/>
    <n v="0"/>
    <n v="0"/>
    <n v="0"/>
    <n v="3674"/>
    <n v="0"/>
    <n v="-4767"/>
    <m/>
    <n v="0"/>
    <n v="0"/>
    <n v="0"/>
    <m/>
    <m/>
    <m/>
    <m/>
    <m/>
    <s v="BRH103101"/>
    <s v="ADH"/>
    <s v="ICT004554"/>
    <s v="AMITRAJ.VAISHA"/>
    <n v="1"/>
    <x v="5"/>
    <s v="BOM"/>
  </r>
  <r>
    <d v="2015-02-16T00:00:00"/>
    <s v="Credit Memo"/>
    <s v="ADH0215PSM004789"/>
    <s v="Air-Dom"/>
    <d v="2015-01-12T00:00:00"/>
    <s v="13-01-15"/>
    <s v="8NWHJR"/>
    <s v="C"/>
    <s v="9W"/>
    <s v="589 5854883182"/>
    <s v="BUISSON BERNARD"/>
    <s v="DEL/BOM"/>
    <n v="-44000"/>
    <n v="-4876"/>
    <n v="1750"/>
    <n v="50"/>
    <n v="551"/>
    <n v="2265"/>
    <n v="260"/>
    <n v="0"/>
    <n v="-100"/>
    <n v="-12"/>
    <n v="0"/>
    <n v="0"/>
    <n v="0"/>
    <n v="0"/>
    <n v="1049"/>
    <n v="0"/>
    <n v="-47939"/>
    <m/>
    <n v="0"/>
    <n v="0"/>
    <n v="0"/>
    <m/>
    <s v="0500723235"/>
    <m/>
    <m/>
    <m/>
    <s v="BRH103101"/>
    <s v="ADH"/>
    <s v="ICT004554"/>
    <s v="MAHESH.RYAPAK"/>
    <e v="#NUM!"/>
    <x v="7"/>
    <s v="DEL"/>
  </r>
  <r>
    <d v="2015-02-18T00:00:00"/>
    <s v="Credit Memo"/>
    <s v="ADH0215PSM003763"/>
    <s v="Air-Dom"/>
    <d v="2015-03-18T00:00:00"/>
    <s v="5/19-03-15"/>
    <s v="YB98W5"/>
    <s v="V/V"/>
    <s v="9W"/>
    <s v="589 5854883230"/>
    <s v="IZAMBERT CORENTIN"/>
    <s v="BOM/HYD/BOM"/>
    <n v="-6540"/>
    <n v="-2403"/>
    <n v="1200"/>
    <n v="100"/>
    <n v="308"/>
    <n v="388"/>
    <n v="407"/>
    <n v="0"/>
    <n v="-100"/>
    <n v="-12"/>
    <n v="0"/>
    <n v="0"/>
    <n v="0"/>
    <n v="0"/>
    <n v="3674"/>
    <n v="0"/>
    <n v="-5381"/>
    <m/>
    <n v="0"/>
    <n v="0"/>
    <n v="0"/>
    <m/>
    <m/>
    <m/>
    <m/>
    <m/>
    <s v="BRH103101"/>
    <s v="ADH"/>
    <s v="ICT004554"/>
    <s v="SHREENIVAS.GAJAKOSH"/>
    <n v="28"/>
    <x v="4"/>
    <s v="BOM"/>
  </r>
  <r>
    <d v="2015-02-18T00:00:00"/>
    <s v="Credit Memo"/>
    <s v="ADH0215PSM003764"/>
    <s v="Air-Dom"/>
    <d v="2015-02-27T00:00:00"/>
    <s v="27-02-15"/>
    <s v="ZFRGV2"/>
    <s v="P"/>
    <s v="9W"/>
    <s v="589 5858241072"/>
    <s v="BUISSON BERNARD"/>
    <s v="BOM/MAA"/>
    <n v="-12975"/>
    <n v="-3099"/>
    <n v="1750"/>
    <n v="50"/>
    <n v="308"/>
    <n v="731"/>
    <n v="260"/>
    <n v="0"/>
    <n v="-100"/>
    <n v="-12"/>
    <n v="0"/>
    <n v="0"/>
    <n v="0"/>
    <n v="0"/>
    <n v="0"/>
    <n v="0"/>
    <n v="-16186"/>
    <m/>
    <n v="0"/>
    <n v="0"/>
    <n v="0"/>
    <m/>
    <m/>
    <m/>
    <m/>
    <m/>
    <s v="BRH103101"/>
    <s v="ADH"/>
    <s v="ICT004554"/>
    <s v="SHREENIVAS.GAJAKOSH"/>
    <n v="9"/>
    <x v="6"/>
    <s v="BOM"/>
  </r>
  <r>
    <d v="2015-02-18T00:00:00"/>
    <s v="Credit Memo"/>
    <s v="ADH0215PSM003776"/>
    <s v="Air-Dom"/>
    <d v="2015-02-28T00:00:00"/>
    <s v="28/02/2015"/>
    <s v="DXZOOJ"/>
    <s v="GOBUSINESS"/>
    <s v="G8S"/>
    <s v="G8S 10D206T-1"/>
    <s v="BUISSON BERNARD"/>
    <s v="MAA/IXZ"/>
    <n v="-12527"/>
    <n v="-2787"/>
    <n v="1697"/>
    <n v="0"/>
    <n v="0"/>
    <n v="706"/>
    <n v="384"/>
    <n v="0"/>
    <n v="-100"/>
    <n v="-12"/>
    <n v="0"/>
    <n v="0"/>
    <n v="0"/>
    <n v="0"/>
    <n v="1500"/>
    <n v="0"/>
    <n v="-13926"/>
    <m/>
    <n v="0"/>
    <n v="0"/>
    <n v="0"/>
    <m/>
    <m/>
    <m/>
    <m/>
    <m/>
    <s v="BRH103101"/>
    <s v="ADH"/>
    <m/>
    <s v="HITESH.PRAJAPATI"/>
    <n v="10"/>
    <x v="6"/>
    <s v="MAA"/>
  </r>
  <r>
    <d v="2015-02-18T00:00:00"/>
    <s v="Credit Memo"/>
    <s v="ADH0215PSM003779"/>
    <s v="Air-Dom"/>
    <d v="2015-03-01T00:00:00"/>
    <s v="01/03/2015"/>
    <s v="PL14G8"/>
    <s v="GOBUSINESS"/>
    <s v="G8S"/>
    <s v="G8S 06D632H-2"/>
    <s v="BUISSON BERNARD"/>
    <s v="IXZ/BOM"/>
    <n v="-26808"/>
    <n v="-4041"/>
    <n v="2314"/>
    <n v="0"/>
    <n v="0"/>
    <n v="1444"/>
    <n v="283"/>
    <n v="0"/>
    <n v="-100"/>
    <n v="-12"/>
    <n v="0"/>
    <n v="0"/>
    <n v="0"/>
    <n v="0"/>
    <n v="1500"/>
    <n v="0"/>
    <n v="-29461"/>
    <m/>
    <n v="0"/>
    <n v="0"/>
    <n v="0"/>
    <m/>
    <m/>
    <m/>
    <m/>
    <m/>
    <s v="BRH103101"/>
    <s v="ADH"/>
    <m/>
    <s v="HITESH.PRAJAPATI"/>
    <n v="11"/>
    <x v="4"/>
    <s v="IXZ"/>
  </r>
  <r>
    <d v="2015-02-20T00:00:00"/>
    <s v="Credit Memo"/>
    <s v="ADH0215PSM003799"/>
    <s v="Air-Dom"/>
    <d v="2015-02-19T00:00:00"/>
    <s v="5/20-02-15"/>
    <s v="YB98MZ"/>
    <s v="O/V"/>
    <s v="9W"/>
    <s v="589 5854883229"/>
    <s v="IZAMBERT CORENTIN"/>
    <s v="BOM/HYD/BOM"/>
    <n v="-2655"/>
    <n v="-960"/>
    <n v="600"/>
    <n v="50"/>
    <n v="0"/>
    <n v="163"/>
    <n v="147"/>
    <n v="0"/>
    <n v="-100"/>
    <n v="-12"/>
    <n v="0"/>
    <n v="0"/>
    <n v="0"/>
    <n v="0"/>
    <n v="1837"/>
    <n v="0"/>
    <n v="-1890"/>
    <m/>
    <n v="0"/>
    <n v="0"/>
    <n v="0"/>
    <m/>
    <m/>
    <m/>
    <m/>
    <m/>
    <s v="BRH103101"/>
    <s v="ADH"/>
    <s v="ICT004554"/>
    <s v="AMITRAJ.VAISHA"/>
    <e v="#NUM!"/>
    <x v="7"/>
    <s v="BOM"/>
  </r>
  <r>
    <d v="2015-02-21T00:00:00"/>
    <s v="Credit Memo"/>
    <s v="ADH0215PSM003828"/>
    <s v="Air-Dom"/>
    <d v="2015-02-20T00:00:00"/>
    <s v="20-02-15"/>
    <s v="ZQV69C"/>
    <s v="Q"/>
    <s v="9W"/>
    <s v="589 8923408942"/>
    <s v="BASU SOUMYAJYOTI"/>
    <s v="BOM/MAA"/>
    <n v="-4135"/>
    <n v="-2662"/>
    <n v="1750"/>
    <n v="50"/>
    <n v="308"/>
    <n v="294"/>
    <n v="260"/>
    <n v="0"/>
    <n v="-100"/>
    <n v="-12"/>
    <n v="0"/>
    <n v="0"/>
    <n v="0"/>
    <n v="0"/>
    <n v="0"/>
    <n v="0"/>
    <n v="-6909"/>
    <m/>
    <n v="0"/>
    <n v="0"/>
    <n v="0"/>
    <m/>
    <m/>
    <m/>
    <m/>
    <m/>
    <s v="BRH103101"/>
    <s v="ADH"/>
    <s v="ICT000429"/>
    <s v="AMITRAJ.VAISHA"/>
    <e v="#NUM!"/>
    <x v="7"/>
    <s v="BOM"/>
  </r>
  <r>
    <d v="2015-02-21T00:00:00"/>
    <s v="Credit Memo"/>
    <s v="ADH0215PSM003829"/>
    <s v="Air-Dom"/>
    <d v="2015-02-20T00:00:00"/>
    <s v="20-02-15"/>
    <s v="ZQV69C"/>
    <s v="L"/>
    <s v="9W"/>
    <s v="589 8923408943"/>
    <s v="BASU SOUMYAJYOTI"/>
    <s v="MAA/BOM"/>
    <n v="-11770"/>
    <n v="-2753"/>
    <n v="1750"/>
    <n v="0"/>
    <n v="187"/>
    <n v="669"/>
    <n v="147"/>
    <n v="0"/>
    <n v="-100"/>
    <n v="-12"/>
    <n v="0"/>
    <n v="0"/>
    <n v="0"/>
    <n v="0"/>
    <n v="0"/>
    <n v="0"/>
    <n v="-14635"/>
    <m/>
    <n v="0"/>
    <n v="0"/>
    <n v="0"/>
    <m/>
    <m/>
    <m/>
    <m/>
    <m/>
    <s v="BRH103101"/>
    <s v="ADH"/>
    <s v="ICT000429"/>
    <s v="AMITRAJ.VAISHA"/>
    <e v="#NUM!"/>
    <x v="7"/>
    <s v="MAA"/>
  </r>
  <r>
    <d v="2015-02-21T00:00:00"/>
    <s v="Credit Memo"/>
    <s v="ADH0215PSM003830"/>
    <s v="Air-Dom"/>
    <d v="2015-02-25T00:00:00"/>
    <s v="26-02-15"/>
    <s v="ZKMRLN"/>
    <s v="V"/>
    <s v="9W"/>
    <s v="589 8923253793"/>
    <s v="BASU SOUMYAJYOTI"/>
    <s v="DEL/BOM"/>
    <n v="-1395"/>
    <n v="-2769"/>
    <n v="1750"/>
    <n v="50"/>
    <n v="551"/>
    <n v="158"/>
    <n v="260"/>
    <n v="0"/>
    <n v="-100"/>
    <n v="-12"/>
    <n v="0"/>
    <n v="0"/>
    <n v="0"/>
    <n v="0"/>
    <n v="0"/>
    <n v="0"/>
    <n v="-4276"/>
    <m/>
    <n v="0"/>
    <n v="0"/>
    <n v="0"/>
    <m/>
    <m/>
    <m/>
    <m/>
    <m/>
    <s v="BRH103101"/>
    <s v="ADH"/>
    <s v="ICT000429"/>
    <s v="AMITRAJ.VAISHA"/>
    <n v="4"/>
    <x v="0"/>
    <s v="DEL"/>
  </r>
  <r>
    <d v="2015-02-24T00:00:00"/>
    <s v="Credit Memo"/>
    <s v="ADH0215PSM005650"/>
    <s v="Air-Dom"/>
    <d v="2015-02-23T00:00:00"/>
    <s v="23-02-15"/>
    <s v="ZLZD6J"/>
    <s v="P"/>
    <s v="9W"/>
    <s v="589 8923253777"/>
    <s v="BUISSON BERNARD"/>
    <s v="MAA/BOM"/>
    <n v="-23565"/>
    <n v="-3336"/>
    <n v="1750"/>
    <n v="0"/>
    <n v="187"/>
    <n v="1252"/>
    <n v="147"/>
    <n v="0"/>
    <n v="-100"/>
    <n v="-12"/>
    <n v="0"/>
    <n v="0"/>
    <n v="0"/>
    <n v="0"/>
    <n v="0"/>
    <n v="0"/>
    <n v="-27013"/>
    <m/>
    <n v="0"/>
    <n v="0"/>
    <n v="0"/>
    <m/>
    <m/>
    <m/>
    <m/>
    <m/>
    <s v="BRH103101"/>
    <s v="ADH"/>
    <s v="ICT000429"/>
    <s v="DEEPIKA.SUVARNA"/>
    <e v="#NUM!"/>
    <x v="7"/>
    <s v="MAA"/>
  </r>
  <r>
    <d v="2015-02-25T00:00:00"/>
    <s v="Credit Memo"/>
    <s v="ADH0215PSM004794"/>
    <s v="Air-Dom"/>
    <d v="2015-03-01T00:00:00"/>
    <s v="01/03/2015"/>
    <s v="AP3R60"/>
    <s v="GOBUSINESS"/>
    <s v="G8S"/>
    <s v="G8S 10D420T-1"/>
    <s v="ALBERT LAURENT"/>
    <s v="IXZ/BOM"/>
    <n v="-26808"/>
    <n v="-4041"/>
    <n v="2314"/>
    <n v="0"/>
    <n v="0"/>
    <n v="1444"/>
    <n v="283"/>
    <n v="0"/>
    <n v="-100"/>
    <n v="-12"/>
    <n v="0"/>
    <n v="0"/>
    <n v="0"/>
    <n v="0"/>
    <n v="1500"/>
    <n v="0"/>
    <n v="-29461"/>
    <m/>
    <n v="0"/>
    <n v="0"/>
    <n v="0"/>
    <m/>
    <m/>
    <m/>
    <m/>
    <m/>
    <s v="BRH103101"/>
    <s v="ADH"/>
    <m/>
    <s v="BRIJKISHOR.SINGH"/>
    <n v="4"/>
    <x v="0"/>
    <s v="IXZ"/>
  </r>
  <r>
    <d v="2015-02-25T00:00:00"/>
    <s v="Credit Memo"/>
    <s v="ADH0215PSM004805"/>
    <s v="Air-Dom"/>
    <d v="2015-02-28T00:00:00"/>
    <s v="28/02/2015"/>
    <s v="KTIZIY"/>
    <s v="GOBUSINESS"/>
    <s v="G8S"/>
    <s v="G8S 10D351T-1"/>
    <s v="ALBERT LAURENT"/>
    <s v="MAA/IXZ"/>
    <n v="-13508"/>
    <n v="-2836"/>
    <n v="1697"/>
    <n v="0"/>
    <n v="0"/>
    <n v="755"/>
    <n v="384"/>
    <n v="0"/>
    <n v="-100"/>
    <n v="-12"/>
    <n v="0"/>
    <n v="0"/>
    <n v="0"/>
    <n v="0"/>
    <n v="1500"/>
    <n v="0"/>
    <n v="-14956"/>
    <m/>
    <n v="0"/>
    <n v="0"/>
    <n v="0"/>
    <m/>
    <m/>
    <m/>
    <m/>
    <m/>
    <s v="BRH103101"/>
    <s v="ADH"/>
    <m/>
    <s v="BRIJKISHOR.SINGH"/>
    <n v="3"/>
    <x v="2"/>
    <s v="MAA"/>
  </r>
  <r>
    <d v="2015-02-25T00:00:00"/>
    <s v="Credit Memo"/>
    <s v="ADH0215PSM004843"/>
    <s v="Air-Dom"/>
    <d v="2015-02-27T00:00:00"/>
    <s v="27-02-15"/>
    <s v="ZG5HRH"/>
    <s v="H"/>
    <s v="9W"/>
    <s v="589 5858241073"/>
    <s v="BASU SOUMYAJYOTI"/>
    <s v="BOM/MAA"/>
    <n v="-1245"/>
    <n v="-2519"/>
    <n v="1750"/>
    <n v="50"/>
    <n v="308"/>
    <n v="151"/>
    <n v="260"/>
    <n v="0"/>
    <n v="-100"/>
    <n v="-12"/>
    <n v="0"/>
    <n v="0"/>
    <n v="0"/>
    <n v="0"/>
    <n v="0"/>
    <n v="0"/>
    <n v="-3876"/>
    <m/>
    <n v="0"/>
    <n v="0"/>
    <n v="0"/>
    <m/>
    <m/>
    <m/>
    <m/>
    <m/>
    <s v="BRH103101"/>
    <s v="ADH"/>
    <s v="ICT004554"/>
    <s v="AMITRAJ.VAISHA"/>
    <n v="2"/>
    <x v="3"/>
    <s v="BOM"/>
  </r>
  <r>
    <d v="2015-02-27T00:00:00"/>
    <s v="Credit Memo"/>
    <s v="ADH0215PSM005578"/>
    <s v="Air-Dom"/>
    <d v="2015-03-03T00:00:00"/>
    <s v="03-03-15"/>
    <s v="Z6TUF7"/>
    <s v="P"/>
    <s v="9W"/>
    <s v="589 5858241120"/>
    <s v="PUGNIERE ALAIN"/>
    <s v="DEL/BOM"/>
    <n v="-18678"/>
    <n v="-3624"/>
    <n v="1750"/>
    <n v="50"/>
    <n v="551"/>
    <n v="1013"/>
    <n v="260"/>
    <n v="0"/>
    <n v="-100"/>
    <n v="-12"/>
    <n v="0"/>
    <n v="0"/>
    <n v="0"/>
    <n v="0"/>
    <n v="1574"/>
    <n v="0"/>
    <n v="-20840"/>
    <m/>
    <n v="0"/>
    <n v="0"/>
    <n v="0"/>
    <m/>
    <m/>
    <m/>
    <m/>
    <m/>
    <s v="BRH103101"/>
    <s v="ADH"/>
    <s v="ICT004554"/>
    <s v="AMITRAJ.VAISHA"/>
    <n v="4"/>
    <x v="0"/>
    <s v="DEL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15-02-02T00:00:00"/>
    <s v="Invoice"/>
    <s v="ADH1214PSI070012"/>
    <x v="0"/>
    <d v="2015-02-08T00:00:00"/>
    <s v="5/14-02-15"/>
    <s v="YVF9RA"/>
    <s v="J/J"/>
    <s v="AF"/>
    <s v="057 5858241023"/>
    <s v="GIDE HENRI"/>
    <s v="CDG/BOM/CDG"/>
    <n v="392740"/>
    <n v="32449"/>
    <n v="0"/>
    <n v="24438"/>
    <n v="616"/>
    <n v="0"/>
    <n v="7395"/>
    <n v="0"/>
    <n v="400"/>
    <n v="49"/>
    <n v="0"/>
    <n v="0"/>
    <n v="0"/>
    <n v="0"/>
    <n v="0"/>
    <n v="0"/>
    <n v="425638"/>
    <m/>
    <n v="0"/>
    <n v="0"/>
    <n v="0"/>
    <m/>
    <m/>
    <m/>
    <m/>
    <m/>
    <s v="BRH103101"/>
    <s v="ADH"/>
    <s v="ICT004554"/>
    <s v="ISHA.PARIKH"/>
    <n v="6"/>
    <s v="4-6"/>
    <s v="CDG"/>
    <s v="CDG"/>
    <x v="0"/>
    <n v="0.15392688257902876"/>
    <n v="2765196"/>
  </r>
  <r>
    <d v="2015-02-02T00:00:00"/>
    <s v="Invoice"/>
    <s v="ADH1214PSI070013"/>
    <x v="1"/>
    <d v="2015-04-25T00:00:00"/>
    <s v="5/03-05-15"/>
    <s v="YZT6G7"/>
    <s v="S/T/T/S"/>
    <s v="AI"/>
    <s v="098 5858241026"/>
    <s v="BOUCHER CAMILLE"/>
    <s v="BOM/DEL/IXB/CCU/BOM"/>
    <n v="4613"/>
    <n v="11001"/>
    <n v="10200"/>
    <n v="0"/>
    <n v="308"/>
    <n v="0"/>
    <n v="493"/>
    <n v="0"/>
    <n v="100"/>
    <n v="12"/>
    <n v="0"/>
    <n v="0"/>
    <n v="0"/>
    <n v="0"/>
    <n v="0"/>
    <n v="0"/>
    <n v="15726"/>
    <m/>
    <n v="0"/>
    <n v="0"/>
    <n v="0"/>
    <m/>
    <m/>
    <m/>
    <m/>
    <m/>
    <s v="BRH103101"/>
    <s v="ADH"/>
    <s v="ICT004554"/>
    <s v="ISHA.PARIKH"/>
    <n v="82"/>
    <s v="&gt;30"/>
    <s v="BOM"/>
    <s v="BOM"/>
    <x v="1"/>
    <n v="5.6871194663958725E-3"/>
    <m/>
  </r>
  <r>
    <d v="2015-02-02T00:00:00"/>
    <s v="Invoice"/>
    <s v="ADH1214PSI070014"/>
    <x v="1"/>
    <d v="2015-04-25T00:00:00"/>
    <s v="5/03-05-15"/>
    <s v="YZT6G7"/>
    <s v="S/T/T/S"/>
    <s v="AI"/>
    <s v="098 5858241027"/>
    <s v="LIU SHU CHEN"/>
    <s v="BOM/DEL/IXB/CCU/BOM"/>
    <n v="4613"/>
    <n v="11001"/>
    <n v="10200"/>
    <n v="0"/>
    <n v="308"/>
    <n v="0"/>
    <n v="493"/>
    <n v="0"/>
    <n v="100"/>
    <n v="12"/>
    <n v="0"/>
    <n v="0"/>
    <n v="0"/>
    <n v="0"/>
    <n v="0"/>
    <n v="0"/>
    <n v="15726"/>
    <m/>
    <n v="0"/>
    <n v="0"/>
    <n v="0"/>
    <m/>
    <m/>
    <m/>
    <m/>
    <m/>
    <s v="BRH103101"/>
    <s v="ADH"/>
    <s v="ICT004554"/>
    <s v="ISHA.PARIKH"/>
    <n v="82"/>
    <s v="&gt;30"/>
    <s v="BOM"/>
    <s v="BOM"/>
    <x v="1"/>
    <n v="5.6871194663958725E-3"/>
    <m/>
  </r>
  <r>
    <d v="2015-02-02T00:00:00"/>
    <s v="Invoice"/>
    <s v="ADH1214PSI070015"/>
    <x v="1"/>
    <d v="2015-04-25T00:00:00"/>
    <s v="5/03-05-15"/>
    <s v="YZT8RM"/>
    <s v="S/T/S/S"/>
    <s v="AI"/>
    <s v="098 5858241024"/>
    <s v="BOUCHER CHARLES"/>
    <s v="BOM/DEL/IXB/CCU/BOM"/>
    <n v="3372"/>
    <n v="11001"/>
    <n v="10200"/>
    <n v="0"/>
    <n v="308"/>
    <n v="0"/>
    <n v="493"/>
    <n v="0"/>
    <n v="100"/>
    <n v="12"/>
    <n v="0"/>
    <n v="0"/>
    <n v="0"/>
    <n v="0"/>
    <n v="0"/>
    <n v="0"/>
    <n v="14485"/>
    <m/>
    <n v="0"/>
    <n v="0"/>
    <n v="0"/>
    <m/>
    <m/>
    <m/>
    <m/>
    <m/>
    <s v="BRH103101"/>
    <s v="ADH"/>
    <s v="ICT004554"/>
    <s v="ISHA.PARIKH"/>
    <n v="82"/>
    <s v="&gt;30"/>
    <s v="BOM"/>
    <s v="BOM"/>
    <x v="1"/>
    <n v="5.2383266864265681E-3"/>
    <m/>
  </r>
  <r>
    <d v="2015-02-02T00:00:00"/>
    <s v="Invoice"/>
    <s v="ADH1214PSI070016"/>
    <x v="1"/>
    <d v="2015-04-25T00:00:00"/>
    <s v="5/03-05-15"/>
    <s v="YZT8RM"/>
    <s v="S/T/S/S"/>
    <s v="AI"/>
    <s v="098 5858241025"/>
    <s v="BOUCHER ANNA"/>
    <s v="BOM/DEL/IXB/CCU/BOM"/>
    <n v="3372"/>
    <n v="11001"/>
    <n v="10200"/>
    <n v="0"/>
    <n v="308"/>
    <n v="0"/>
    <n v="493"/>
    <n v="0"/>
    <n v="100"/>
    <n v="12"/>
    <n v="0"/>
    <n v="0"/>
    <n v="0"/>
    <n v="0"/>
    <n v="0"/>
    <n v="0"/>
    <n v="14485"/>
    <m/>
    <n v="0"/>
    <n v="0"/>
    <n v="0"/>
    <m/>
    <m/>
    <m/>
    <m/>
    <m/>
    <s v="BRH103101"/>
    <s v="ADH"/>
    <s v="ICT004554"/>
    <s v="ISHA.PARIKH"/>
    <n v="82"/>
    <s v="&gt;30"/>
    <s v="BOM"/>
    <s v="BOM"/>
    <x v="1"/>
    <n v="5.2383266864265681E-3"/>
    <m/>
  </r>
  <r>
    <d v="2015-02-02T00:00:00"/>
    <s v="Invoice"/>
    <s v="ADH0215PSI000182"/>
    <x v="1"/>
    <d v="2015-02-05T00:00:00"/>
    <s v="/02/2015"/>
    <s v="FBNL5K"/>
    <m/>
    <s v="6E"/>
    <s v="6E FBNL5K"/>
    <s v="VIDEAU LAURENT"/>
    <s v="GOI/DEL"/>
    <n v="6900"/>
    <n v="1591"/>
    <n v="0"/>
    <n v="0"/>
    <n v="0"/>
    <n v="0"/>
    <n v="1591"/>
    <n v="0"/>
    <n v="100"/>
    <n v="12"/>
    <n v="0"/>
    <n v="0"/>
    <n v="0"/>
    <n v="0"/>
    <n v="0"/>
    <n v="0"/>
    <n v="8603"/>
    <m/>
    <n v="0"/>
    <n v="0"/>
    <n v="0"/>
    <m/>
    <m/>
    <m/>
    <m/>
    <m/>
    <s v="BRH103101"/>
    <s v="ADH"/>
    <s v="ICT004554"/>
    <s v="ISHA.PARIKH"/>
    <n v="3"/>
    <s v="3"/>
    <s v="GOI"/>
    <s v="DEL"/>
    <x v="2"/>
    <n v="3.1111718662980852E-3"/>
    <m/>
  </r>
  <r>
    <d v="2015-02-02T00:00:00"/>
    <s v="Invoice"/>
    <s v="ADH0215PSI000183"/>
    <x v="1"/>
    <d v="2015-02-04T00:00:00"/>
    <s v="04/02/2015"/>
    <s v="J6FDWP"/>
    <m/>
    <s v="6E"/>
    <s v="6E J6FDWP"/>
    <s v="VIDEAU LAURENT"/>
    <s v="DEL/GOI/DEL"/>
    <n v="15242"/>
    <n v="3664"/>
    <n v="0"/>
    <n v="0"/>
    <n v="0"/>
    <n v="0"/>
    <n v="3664"/>
    <n v="0"/>
    <n v="100"/>
    <n v="12"/>
    <n v="0"/>
    <n v="0"/>
    <n v="0"/>
    <n v="0"/>
    <n v="0"/>
    <n v="0"/>
    <n v="19018"/>
    <m/>
    <n v="0"/>
    <n v="0"/>
    <n v="0"/>
    <m/>
    <m/>
    <m/>
    <m/>
    <m/>
    <s v="BRH103101"/>
    <s v="ADH"/>
    <s v="ICT004554"/>
    <s v="ISHA.PARIKH"/>
    <n v="2"/>
    <s v="2"/>
    <s v="DEL"/>
    <s v="DEL"/>
    <x v="2"/>
    <n v="6.8776318206738331E-3"/>
    <m/>
  </r>
  <r>
    <d v="2015-02-03T00:00:00"/>
    <s v="Invoice"/>
    <s v="ADH0215PSI000061"/>
    <x v="0"/>
    <d v="2015-02-17T00:00:00"/>
    <s v="5/08-03-15"/>
    <s v="6YHF8E"/>
    <s v="Z/C"/>
    <s v="SQ"/>
    <s v="618 5858241030"/>
    <s v="TOCK SORHOON"/>
    <s v="BOM/SIN/BOM"/>
    <n v="22500"/>
    <n v="1091"/>
    <n v="0"/>
    <n v="0"/>
    <n v="0"/>
    <n v="1091"/>
    <n v="0"/>
    <n v="0"/>
    <n v="100"/>
    <n v="12"/>
    <n v="0"/>
    <n v="0"/>
    <n v="0"/>
    <n v="0"/>
    <n v="0"/>
    <n v="0"/>
    <n v="23703"/>
    <m/>
    <n v="0"/>
    <n v="0"/>
    <n v="0"/>
    <m/>
    <m/>
    <m/>
    <m/>
    <m/>
    <s v="BRH103101"/>
    <s v="ADH"/>
    <s v="ICT004554"/>
    <s v="ISHA.PARIKH"/>
    <n v="14"/>
    <s v="10-30"/>
    <s v="BOM"/>
    <s v="BOM"/>
    <x v="3"/>
    <n v="8.5719059336119389E-3"/>
    <m/>
  </r>
  <r>
    <d v="2015-02-03T00:00:00"/>
    <s v="Invoice"/>
    <s v="ADH0215PSI000062"/>
    <x v="0"/>
    <d v="2015-02-17T00:00:00"/>
    <s v="5/06-03-15"/>
    <s v="6YHG9T"/>
    <s v="Z/D"/>
    <s v="SQ"/>
    <s v="618 5858241029"/>
    <s v="BUISSON MAXIME"/>
    <s v="BOM/SIN/BOM"/>
    <n v="22500"/>
    <n v="1092"/>
    <n v="0"/>
    <n v="0"/>
    <n v="0"/>
    <n v="1092"/>
    <n v="0"/>
    <n v="0"/>
    <n v="100"/>
    <n v="12"/>
    <n v="0"/>
    <n v="0"/>
    <n v="0"/>
    <n v="0"/>
    <n v="0"/>
    <n v="0"/>
    <n v="23704"/>
    <m/>
    <n v="0"/>
    <n v="0"/>
    <n v="0"/>
    <m/>
    <m/>
    <m/>
    <m/>
    <m/>
    <s v="BRH103101"/>
    <s v="ADH"/>
    <s v="ICT004554"/>
    <s v="ISHA.PARIKH"/>
    <n v="14"/>
    <s v="10-30"/>
    <s v="BOM"/>
    <s v="BOM"/>
    <x v="3"/>
    <n v="8.5722675716296427E-3"/>
    <m/>
  </r>
  <r>
    <d v="2015-02-03T00:00:00"/>
    <s v="Invoice"/>
    <s v="ADH0215PSI000178"/>
    <x v="1"/>
    <d v="2015-03-03T00:00:00"/>
    <s v="03-03-15"/>
    <s v="Y2LAE9"/>
    <s v="K"/>
    <s v="9W"/>
    <s v="589 5858241031"/>
    <s v="GAUCHER SANDRINE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s v="10-30"/>
    <s v="GOI"/>
    <s v="BOM"/>
    <x v="4"/>
    <n v="1.3962843863509133E-3"/>
    <m/>
  </r>
  <r>
    <d v="2015-02-03T00:00:00"/>
    <s v="Invoice"/>
    <s v="ADH0215PSI000179"/>
    <x v="1"/>
    <d v="2015-03-03T00:00:00"/>
    <s v="03-03-15"/>
    <s v="Y2LAE9"/>
    <s v="K"/>
    <s v="9W"/>
    <s v="589 5858241032"/>
    <s v="GAUCHER CHLOE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s v="10-30"/>
    <s v="GOI"/>
    <s v="BOM"/>
    <x v="4"/>
    <n v="1.3962843863509133E-3"/>
    <m/>
  </r>
  <r>
    <d v="2015-02-03T00:00:00"/>
    <s v="Invoice"/>
    <s v="ADH0215PSI000180"/>
    <x v="1"/>
    <d v="2015-03-03T00:00:00"/>
    <s v="03-03-15"/>
    <s v="Y2LAE9"/>
    <s v="K"/>
    <s v="9W"/>
    <s v="589 5858241033"/>
    <s v="GAUCHER QUENTIN"/>
    <s v="GOI/BOM"/>
    <n v="2700"/>
    <n v="1049"/>
    <n v="600"/>
    <n v="50"/>
    <n v="0"/>
    <n v="166"/>
    <n v="233"/>
    <n v="0"/>
    <n v="100"/>
    <n v="12"/>
    <n v="0"/>
    <n v="0"/>
    <n v="0"/>
    <n v="0"/>
    <n v="0"/>
    <n v="0"/>
    <n v="3861"/>
    <m/>
    <n v="0"/>
    <n v="0"/>
    <n v="0"/>
    <m/>
    <m/>
    <m/>
    <m/>
    <m/>
    <s v="BRH103101"/>
    <s v="ADH"/>
    <s v="ICT004554"/>
    <s v="ISHA.PARIKH"/>
    <n v="28"/>
    <s v="10-30"/>
    <s v="GOI"/>
    <s v="BOM"/>
    <x v="4"/>
    <n v="1.3962843863509133E-3"/>
    <m/>
  </r>
  <r>
    <d v="2015-02-03T00:00:00"/>
    <s v="Invoice"/>
    <s v="ADH0215PSI000181"/>
    <x v="0"/>
    <d v="2015-02-19T00:00:00"/>
    <s v="5/01-03-15"/>
    <s v="YJRDG8"/>
    <s v="J/C"/>
    <s v="TG"/>
    <s v="217 5858241037"/>
    <s v="VIDEAU LAURENT"/>
    <s v="DEL/BKK/DEL"/>
    <n v="46715"/>
    <n v="6294"/>
    <n v="0"/>
    <n v="0"/>
    <n v="1839"/>
    <n v="2310"/>
    <n v="2145"/>
    <n v="0"/>
    <n v="400"/>
    <n v="49"/>
    <n v="0"/>
    <n v="0"/>
    <n v="0"/>
    <n v="0"/>
    <n v="0"/>
    <n v="0"/>
    <n v="53458"/>
    <m/>
    <n v="0"/>
    <n v="0"/>
    <n v="0"/>
    <m/>
    <m/>
    <m/>
    <m/>
    <m/>
    <s v="BRH103101"/>
    <s v="ADH"/>
    <s v="ICT004554"/>
    <s v="ISHA.PARIKH"/>
    <n v="16"/>
    <s v="10-30"/>
    <s v="DEL"/>
    <s v="DEL"/>
    <x v="5"/>
    <n v="1.9332445150361855E-2"/>
    <m/>
  </r>
  <r>
    <d v="2015-02-03T00:00:00"/>
    <s v="Invoice"/>
    <s v="ADH0215PSI000185"/>
    <x v="0"/>
    <d v="2015-02-15T00:00:00"/>
    <s v="5/20-02-15"/>
    <s v="YZAEAS"/>
    <s v="I/Z"/>
    <s v="AF"/>
    <s v="057 5858241034"/>
    <s v="LAINE CHRISTIAN"/>
    <s v="BOM/CDG/BOM"/>
    <n v="152825"/>
    <n v="36015"/>
    <n v="0"/>
    <n v="19398"/>
    <n v="616"/>
    <n v="8515"/>
    <n v="7486"/>
    <n v="0"/>
    <n v="400"/>
    <n v="49"/>
    <n v="0"/>
    <n v="0"/>
    <n v="0"/>
    <n v="0"/>
    <n v="0"/>
    <n v="0"/>
    <n v="189289"/>
    <m/>
    <n v="0"/>
    <n v="0"/>
    <n v="0"/>
    <m/>
    <m/>
    <m/>
    <m/>
    <m/>
    <s v="BRH103101"/>
    <s v="ADH"/>
    <s v="ICT004554"/>
    <s v="ISHA.PARIKH"/>
    <n v="12"/>
    <s v="10-30"/>
    <s v="BOM"/>
    <s v="BOM"/>
    <x v="0"/>
    <n v="6.8454098732965041E-2"/>
    <m/>
  </r>
  <r>
    <d v="2015-02-03T00:00:00"/>
    <s v="Invoice"/>
    <s v="ADH0215PSI000186"/>
    <x v="0"/>
    <d v="2015-02-15T00:00:00"/>
    <s v="5/20-02-15"/>
    <s v="YZAEHO"/>
    <s v="H/T"/>
    <s v="AF"/>
    <s v="057 5858241035"/>
    <s v="ASWANI NEERAJ"/>
    <s v="BOM/CDG/BOM"/>
    <n v="46350"/>
    <n v="27880"/>
    <n v="0"/>
    <n v="19398"/>
    <n v="616"/>
    <n v="3251"/>
    <n v="4615"/>
    <n v="0"/>
    <n v="400"/>
    <n v="49"/>
    <n v="0"/>
    <n v="0"/>
    <n v="0"/>
    <n v="0"/>
    <n v="0"/>
    <n v="0"/>
    <n v="74679"/>
    <m/>
    <n v="0"/>
    <n v="0"/>
    <n v="0"/>
    <m/>
    <m/>
    <m/>
    <m/>
    <m/>
    <s v="BRH103101"/>
    <s v="ADH"/>
    <s v="ICT004554"/>
    <s v="ISHA.PARIKH"/>
    <n v="12"/>
    <s v="10-30"/>
    <s v="BOM"/>
    <s v="BOM"/>
    <x v="0"/>
    <n v="2.7006765524035185E-2"/>
    <m/>
  </r>
  <r>
    <d v="2015-02-03T00:00:00"/>
    <s v="Invoice"/>
    <s v="ADH0215PSI000187"/>
    <x v="0"/>
    <d v="2015-02-15T00:00:00"/>
    <s v="5/20-02-15"/>
    <s v="YZAELV"/>
    <s v="H/T"/>
    <s v="AF"/>
    <s v="057 5858241036"/>
    <s v="PAI SARVESH"/>
    <s v="BOM/CDG/BOM"/>
    <n v="46350"/>
    <n v="27880"/>
    <n v="0"/>
    <n v="19398"/>
    <n v="616"/>
    <n v="3251"/>
    <n v="4615"/>
    <n v="0"/>
    <n v="400"/>
    <n v="49"/>
    <n v="0"/>
    <n v="0"/>
    <n v="0"/>
    <n v="0"/>
    <n v="0"/>
    <n v="0"/>
    <n v="74679"/>
    <m/>
    <n v="0"/>
    <n v="0"/>
    <n v="0"/>
    <m/>
    <m/>
    <m/>
    <m/>
    <m/>
    <s v="BRH103101"/>
    <s v="ADH"/>
    <s v="ICT004554"/>
    <s v="ISHA.PARIKH"/>
    <n v="12"/>
    <s v="10-30"/>
    <s v="BOM"/>
    <s v="BOM"/>
    <x v="0"/>
    <n v="2.7006765524035185E-2"/>
    <m/>
  </r>
  <r>
    <d v="2015-02-03T00:00:00"/>
    <s v="Invoice"/>
    <s v="ADH0215PSI000188"/>
    <x v="1"/>
    <d v="2015-02-04T00:00:00"/>
    <s v="04-02-15"/>
    <s v="Y3AA7J"/>
    <s v="C"/>
    <s v="9W"/>
    <s v="589 5858241039"/>
    <s v="BUISSON BERNARD"/>
    <s v="BOM/GOI"/>
    <n v="19652"/>
    <n v="2222"/>
    <n v="600"/>
    <n v="50"/>
    <n v="308"/>
    <n v="1004"/>
    <n v="260"/>
    <n v="0"/>
    <n v="100"/>
    <n v="12"/>
    <n v="0"/>
    <n v="0"/>
    <n v="0"/>
    <n v="0"/>
    <n v="0"/>
    <n v="0"/>
    <n v="21986"/>
    <m/>
    <n v="0"/>
    <n v="0"/>
    <n v="0"/>
    <m/>
    <m/>
    <m/>
    <m/>
    <m/>
    <s v="BRH103101"/>
    <s v="ADH"/>
    <s v="ICT004554"/>
    <s v="ISHA.PARIKH"/>
    <n v="1"/>
    <s v="0-1"/>
    <s v="BOM"/>
    <s v="GOI"/>
    <x v="4"/>
    <n v="7.9509734572160533E-3"/>
    <m/>
  </r>
  <r>
    <d v="2015-02-03T00:00:00"/>
    <s v="Invoice"/>
    <s v="ADH0215PSI000189"/>
    <x v="1"/>
    <d v="2015-02-04T00:00:00"/>
    <s v="04-02-15"/>
    <s v="Y3ACEA"/>
    <s v="Z"/>
    <s v="AI"/>
    <s v="098 5858241038"/>
    <s v="BUISSON BERNARD"/>
    <s v="GOI/BOM"/>
    <n v="7773"/>
    <n v="2559"/>
    <n v="1850"/>
    <n v="0"/>
    <n v="0"/>
    <n v="476"/>
    <n v="233"/>
    <n v="0"/>
    <n v="100"/>
    <n v="12"/>
    <n v="0"/>
    <n v="0"/>
    <n v="0"/>
    <n v="0"/>
    <n v="0"/>
    <n v="0"/>
    <n v="10444"/>
    <m/>
    <n v="0"/>
    <n v="0"/>
    <n v="0"/>
    <m/>
    <m/>
    <m/>
    <m/>
    <m/>
    <s v="BRH103101"/>
    <s v="ADH"/>
    <s v="ICT004554"/>
    <s v="ISHA.PARIKH"/>
    <n v="1"/>
    <s v="0-1"/>
    <s v="GOI"/>
    <s v="BOM"/>
    <x v="1"/>
    <n v="3.7769474568891321E-3"/>
    <m/>
  </r>
  <r>
    <d v="2015-02-03T00:00:00"/>
    <s v="Invoice"/>
    <s v="ADH0215PSI000252"/>
    <x v="1"/>
    <d v="2015-02-24T00:00:00"/>
    <s v="24/02/15"/>
    <s v="KCPHFE"/>
    <s v="GOSMART"/>
    <s v="G8S"/>
    <s v="G8S 03C476W-1"/>
    <s v="DAMIEN GAUCHER"/>
    <s v="GOI/BOM"/>
    <n v="1704"/>
    <n v="1017"/>
    <n v="617"/>
    <n v="50"/>
    <n v="0"/>
    <n v="117"/>
    <n v="233"/>
    <n v="0"/>
    <n v="100"/>
    <n v="12"/>
    <n v="0"/>
    <n v="0"/>
    <n v="0"/>
    <n v="0"/>
    <n v="0"/>
    <n v="0"/>
    <n v="2833"/>
    <m/>
    <n v="0"/>
    <n v="0"/>
    <n v="0"/>
    <m/>
    <m/>
    <m/>
    <m/>
    <m/>
    <s v="BRH103101"/>
    <s v="ADH"/>
    <s v="ICT000429"/>
    <s v="ISHA.PARIKH"/>
    <n v="21"/>
    <s v="10-30"/>
    <s v="GOI"/>
    <s v="BOM"/>
    <x v="6"/>
    <n v="1.0245205041523276E-3"/>
    <m/>
  </r>
  <r>
    <d v="2015-02-03T00:00:00"/>
    <s v="Invoice"/>
    <s v="ADH0215PSI004280"/>
    <x v="1"/>
    <d v="2015-02-20T00:00:00"/>
    <s v="/02/2015"/>
    <s v="JYC3TD"/>
    <m/>
    <s v="6E"/>
    <s v="6E JYC3TD-1"/>
    <s v="GAUCHER DAMIEN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s v="10-30"/>
    <s v="BOM"/>
    <s v="GOI"/>
    <x v="2"/>
    <n v="1.1510938103483442E-3"/>
    <m/>
  </r>
  <r>
    <d v="2015-02-03T00:00:00"/>
    <s v="Invoice"/>
    <s v="ADH0215PSI004281"/>
    <x v="1"/>
    <d v="2015-02-20T00:00:00"/>
    <s v="/02/2015"/>
    <s v="JYC3TD"/>
    <m/>
    <s v="6E"/>
    <s v="6E JYC3TD-2"/>
    <s v="GAUCHER SANDRINE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s v="10-30"/>
    <s v="BOM"/>
    <s v="GOI"/>
    <x v="2"/>
    <n v="1.1510938103483442E-3"/>
    <m/>
  </r>
  <r>
    <d v="2015-02-03T00:00:00"/>
    <s v="Invoice"/>
    <s v="ADH0215PSI004282"/>
    <x v="1"/>
    <d v="2015-02-20T00:00:00"/>
    <s v="/02/2015"/>
    <s v="JYC3TD"/>
    <m/>
    <s v="6E"/>
    <s v="6E JYC3TD-3"/>
    <s v="GAUCHER CHLOE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s v="10-30"/>
    <s v="BOM"/>
    <s v="GOI"/>
    <x v="2"/>
    <n v="1.1510938103483442E-3"/>
    <m/>
  </r>
  <r>
    <d v="2015-02-03T00:00:00"/>
    <s v="Invoice"/>
    <s v="ADH0215PSI004283"/>
    <x v="1"/>
    <d v="2015-02-20T00:00:00"/>
    <s v="/02/2015"/>
    <s v="JYC3TD"/>
    <m/>
    <s v="6E"/>
    <s v="6E JYC3TD-4"/>
    <s v="GAUCHER QUENTIN"/>
    <s v="BOM/GOI"/>
    <n v="2385"/>
    <n v="686"/>
    <n v="0"/>
    <n v="0"/>
    <n v="0"/>
    <n v="0"/>
    <n v="686"/>
    <n v="0"/>
    <n v="100"/>
    <n v="12"/>
    <n v="0"/>
    <n v="0"/>
    <n v="0"/>
    <n v="0"/>
    <n v="0"/>
    <n v="0"/>
    <n v="3183"/>
    <m/>
    <n v="0"/>
    <n v="0"/>
    <n v="0"/>
    <m/>
    <m/>
    <m/>
    <m/>
    <m/>
    <s v="BRH103101"/>
    <s v="ADH"/>
    <s v="ICT004554"/>
    <s v="ISHA.PARIKH"/>
    <n v="17"/>
    <s v="10-30"/>
    <s v="BOM"/>
    <s v="GOI"/>
    <x v="2"/>
    <n v="1.1510938103483442E-3"/>
    <m/>
  </r>
  <r>
    <d v="2015-02-04T00:00:00"/>
    <s v="Invoice"/>
    <s v="ADH0215PSI000657"/>
    <x v="1"/>
    <d v="2015-02-20T00:00:00"/>
    <s v="20/02/15"/>
    <s v="8PGMS9"/>
    <s v="GOSMART"/>
    <s v="G8S"/>
    <s v="G8S 04D697A-1"/>
    <s v="OTMAN BOUHILA"/>
    <s v="BOM/JAI"/>
    <n v="3806"/>
    <n v="1780"/>
    <n v="926"/>
    <n v="50"/>
    <n v="0"/>
    <n v="236"/>
    <n v="568"/>
    <n v="0"/>
    <n v="100"/>
    <n v="12"/>
    <n v="0"/>
    <n v="0"/>
    <n v="0"/>
    <n v="0"/>
    <n v="0"/>
    <n v="0"/>
    <n v="5698"/>
    <m/>
    <n v="0"/>
    <n v="0"/>
    <n v="0"/>
    <m/>
    <m/>
    <m/>
    <m/>
    <m/>
    <s v="BRH103101"/>
    <s v="ADH"/>
    <s v="ICT000429"/>
    <s v="ISHA.PARIKH"/>
    <n v="16"/>
    <s v="10-30"/>
    <s v="BOM"/>
    <s v="JAI"/>
    <x v="6"/>
    <n v="2.0606134248711484E-3"/>
    <m/>
  </r>
  <r>
    <d v="2015-02-04T00:00:00"/>
    <s v="Invoice"/>
    <s v="ADH0215PSI000658"/>
    <x v="1"/>
    <d v="2015-02-20T00:00:00"/>
    <s v="20/02/15"/>
    <s v="8PGMS9"/>
    <s v="GOSMART"/>
    <s v="G8S"/>
    <s v="G8S 04D697A-2"/>
    <s v="QUENTIN DROUET"/>
    <s v="BOM/JAI"/>
    <n v="3806"/>
    <n v="1780"/>
    <n v="926"/>
    <n v="50"/>
    <n v="0"/>
    <n v="236"/>
    <n v="568"/>
    <n v="0"/>
    <n v="100"/>
    <n v="12"/>
    <n v="0"/>
    <n v="0"/>
    <n v="0"/>
    <n v="0"/>
    <n v="0"/>
    <n v="0"/>
    <n v="5698"/>
    <m/>
    <n v="0"/>
    <n v="0"/>
    <n v="0"/>
    <m/>
    <m/>
    <m/>
    <m/>
    <m/>
    <s v="BRH103101"/>
    <s v="ADH"/>
    <s v="ICT000429"/>
    <s v="ISHA.PARIKH"/>
    <n v="16"/>
    <s v="10-30"/>
    <s v="BOM"/>
    <s v="JAI"/>
    <x v="6"/>
    <n v="2.0606134248711484E-3"/>
    <m/>
  </r>
  <r>
    <d v="2015-02-04T00:00:00"/>
    <s v="Invoice"/>
    <s v="ADH0215PSI000782"/>
    <x v="1"/>
    <d v="2015-02-22T00:00:00"/>
    <s v="/02/2015"/>
    <s v="T6FDQC"/>
    <m/>
    <s v="6E"/>
    <s v="6E T6FDQC-1"/>
    <s v="BOUHILA OTMAN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s v="10-30"/>
    <s v="DEL"/>
    <s v="BOM"/>
    <x v="2"/>
    <n v="1.1677291591626778E-3"/>
    <m/>
  </r>
  <r>
    <d v="2015-02-04T00:00:00"/>
    <s v="Invoice"/>
    <s v="ADH0215PSI000783"/>
    <x v="1"/>
    <d v="2015-02-22T00:00:00"/>
    <s v="/02/2015"/>
    <s v="T6FDQC"/>
    <m/>
    <s v="6E"/>
    <s v="6E T6FDQC-2"/>
    <s v="DROUET QUENTIN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s v="10-30"/>
    <s v="DEL"/>
    <s v="BOM"/>
    <x v="2"/>
    <n v="1.1677291591626778E-3"/>
    <m/>
  </r>
  <r>
    <d v="2015-02-04T00:00:00"/>
    <s v="Invoice"/>
    <s v="ADH0215PSI000784"/>
    <x v="1"/>
    <d v="2015-02-22T00:00:00"/>
    <s v="/02/2015"/>
    <s v="T6FDQC"/>
    <m/>
    <s v="6E"/>
    <s v="6E T6FDQC-3"/>
    <s v="OLIVE SYLVIE"/>
    <s v="DEL/BOM"/>
    <n v="2198"/>
    <n v="919"/>
    <n v="0"/>
    <n v="0"/>
    <n v="0"/>
    <n v="0"/>
    <n v="919"/>
    <n v="0"/>
    <n v="100"/>
    <n v="12"/>
    <n v="0"/>
    <n v="0"/>
    <n v="0"/>
    <n v="0"/>
    <n v="0"/>
    <n v="0"/>
    <n v="3229"/>
    <m/>
    <n v="0"/>
    <n v="0"/>
    <n v="0"/>
    <m/>
    <m/>
    <m/>
    <m/>
    <m/>
    <s v="BRH103101"/>
    <s v="ADH"/>
    <s v="ICT004554"/>
    <s v="ISHA.PARIKH"/>
    <n v="18"/>
    <s v="10-30"/>
    <s v="DEL"/>
    <s v="BOM"/>
    <x v="2"/>
    <n v="1.1677291591626778E-3"/>
    <m/>
  </r>
  <r>
    <d v="2015-02-04T00:00:00"/>
    <s v="Invoice"/>
    <s v="ADH0215PSI000785"/>
    <x v="1"/>
    <d v="2015-02-20T00:00:00"/>
    <s v="/02/2015"/>
    <s v="DYMNHA"/>
    <m/>
    <s v="6E"/>
    <s v="6E DYMNHA"/>
    <s v="OLIVE SYLVIE"/>
    <s v="BOM/JAI"/>
    <n v="5818"/>
    <n v="856"/>
    <n v="0"/>
    <n v="0"/>
    <n v="0"/>
    <n v="0"/>
    <n v="856"/>
    <n v="0"/>
    <n v="100"/>
    <n v="12"/>
    <n v="0"/>
    <n v="0"/>
    <n v="0"/>
    <n v="0"/>
    <n v="0"/>
    <n v="0"/>
    <n v="6786"/>
    <m/>
    <n v="0"/>
    <n v="0"/>
    <n v="0"/>
    <m/>
    <m/>
    <m/>
    <m/>
    <m/>
    <s v="BRH103101"/>
    <s v="ADH"/>
    <s v="ICT004554"/>
    <s v="ISHA.PARIKH"/>
    <n v="16"/>
    <s v="10-30"/>
    <s v="BOM"/>
    <s v="JAI"/>
    <x v="2"/>
    <n v="2.4540755881319082E-3"/>
    <m/>
  </r>
  <r>
    <d v="2015-02-05T00:00:00"/>
    <s v="Invoice"/>
    <s v="ADH0215PSI000819"/>
    <x v="1"/>
    <d v="2015-04-25T00:00:00"/>
    <s v="5/03-05-15"/>
    <s v="Y7NVKC"/>
    <s v="S/T/S/S"/>
    <s v="AI"/>
    <s v="098 5858241040"/>
    <s v="DELTOMBE AYMERIC"/>
    <s v="BOM/DEL/IXB/CCU/BOM"/>
    <n v="4098"/>
    <n v="11001"/>
    <n v="10200"/>
    <n v="0"/>
    <n v="308"/>
    <n v="0"/>
    <n v="493"/>
    <n v="0"/>
    <n v="100"/>
    <n v="12"/>
    <n v="0"/>
    <n v="0"/>
    <n v="0"/>
    <n v="0"/>
    <n v="0"/>
    <n v="0"/>
    <n v="15211"/>
    <m/>
    <n v="0"/>
    <n v="0"/>
    <n v="0"/>
    <m/>
    <m/>
    <m/>
    <m/>
    <m/>
    <s v="BRH103101"/>
    <s v="ADH"/>
    <s v="ICT004554"/>
    <s v="ISHA.PARIKH"/>
    <n v="79"/>
    <s v="&gt;30"/>
    <s v="BOM"/>
    <s v="BOM"/>
    <x v="1"/>
    <n v="5.5008758872788768E-3"/>
    <m/>
  </r>
  <r>
    <d v="2015-02-05T00:00:00"/>
    <s v="Invoice"/>
    <s v="ADH0215PSI000820"/>
    <x v="1"/>
    <d v="2015-04-25T00:00:00"/>
    <s v="5/03-05-15"/>
    <s v="Y7NVKC"/>
    <s v="S/T/S/S"/>
    <s v="AI"/>
    <s v="098 5858241041"/>
    <s v="DELTOMBE ERNESTINE"/>
    <s v="BOM/DEL/IXB/CCU/BOM"/>
    <n v="4098"/>
    <n v="11001"/>
    <n v="10200"/>
    <n v="0"/>
    <n v="308"/>
    <n v="0"/>
    <n v="493"/>
    <n v="0"/>
    <n v="100"/>
    <n v="12"/>
    <n v="0"/>
    <n v="0"/>
    <n v="0"/>
    <n v="0"/>
    <n v="0"/>
    <n v="0"/>
    <n v="15211"/>
    <m/>
    <n v="0"/>
    <n v="0"/>
    <n v="0"/>
    <m/>
    <m/>
    <m/>
    <m/>
    <m/>
    <s v="BRH103101"/>
    <s v="ADH"/>
    <s v="ICT004554"/>
    <s v="ISHA.PARIKH"/>
    <n v="79"/>
    <s v="&gt;30"/>
    <s v="BOM"/>
    <s v="BOM"/>
    <x v="1"/>
    <n v="5.5008758872788768E-3"/>
    <m/>
  </r>
  <r>
    <d v="2015-02-05T00:00:00"/>
    <s v="Invoice"/>
    <s v="ADH0215PSI000999"/>
    <x v="0"/>
    <d v="2015-02-15T00:00:00"/>
    <s v="5/26-02-15"/>
    <s v="Y522DM"/>
    <s v="A/V"/>
    <s v="AF"/>
    <s v="057 5858241047"/>
    <s v="PALAV ADITI"/>
    <s v="BOM/CDG/BOM"/>
    <n v="38280"/>
    <n v="27481"/>
    <n v="0"/>
    <n v="19398"/>
    <n v="616"/>
    <n v="2852"/>
    <n v="4615"/>
    <n v="0"/>
    <n v="400"/>
    <n v="49"/>
    <n v="0"/>
    <n v="0"/>
    <n v="0"/>
    <n v="0"/>
    <n v="0"/>
    <n v="0"/>
    <n v="66210"/>
    <m/>
    <n v="0"/>
    <n v="0"/>
    <n v="0"/>
    <m/>
    <m/>
    <m/>
    <m/>
    <m/>
    <s v="BRH103101"/>
    <s v="ADH"/>
    <s v="ICT004554"/>
    <s v="ISHA.PARIKH"/>
    <n v="10"/>
    <s v="7-10"/>
    <s v="BOM"/>
    <s v="BOM"/>
    <x v="0"/>
    <n v="2.394405315210929E-2"/>
    <m/>
  </r>
  <r>
    <d v="2015-02-05T00:00:00"/>
    <s v="Invoice"/>
    <s v="ADH0215PSI001002"/>
    <x v="0"/>
    <d v="2015-02-15T00:00:00"/>
    <s v="5/26-02-15"/>
    <s v="Y73BJE"/>
    <s v="A/V"/>
    <s v="AF"/>
    <s v="057 5858241045"/>
    <s v="ASWANI NEERAJ"/>
    <s v="BOM/CDG/BOM"/>
    <n v="38280"/>
    <n v="27481"/>
    <n v="0"/>
    <n v="19398"/>
    <n v="616"/>
    <n v="2852"/>
    <n v="4615"/>
    <n v="0"/>
    <n v="400"/>
    <n v="49"/>
    <n v="0"/>
    <n v="0"/>
    <n v="0"/>
    <n v="0"/>
    <n v="0"/>
    <n v="0"/>
    <n v="66210"/>
    <m/>
    <n v="0"/>
    <n v="0"/>
    <n v="0"/>
    <m/>
    <m/>
    <m/>
    <m/>
    <m/>
    <s v="BRH103101"/>
    <s v="ADH"/>
    <s v="ICT004554"/>
    <s v="ISHA.PARIKH"/>
    <n v="10"/>
    <s v="7-10"/>
    <s v="BOM"/>
    <s v="BOM"/>
    <x v="0"/>
    <n v="2.394405315210929E-2"/>
    <m/>
  </r>
  <r>
    <d v="2015-02-05T00:00:00"/>
    <s v="Invoice"/>
    <s v="ADH0215PSI001005"/>
    <x v="1"/>
    <d v="2015-02-27T00:00:00"/>
    <s v="27-02-15"/>
    <s v="Y73NDE"/>
    <s v="O"/>
    <s v="9W"/>
    <s v="589 5858241046"/>
    <s v="ASWANI NEERAJ"/>
    <s v="BOM/BHO"/>
    <n v="3050"/>
    <n v="1401"/>
    <n v="600"/>
    <n v="50"/>
    <n v="308"/>
    <n v="183"/>
    <n v="260"/>
    <n v="0"/>
    <n v="100"/>
    <n v="12"/>
    <n v="0"/>
    <n v="0"/>
    <n v="0"/>
    <n v="0"/>
    <n v="0"/>
    <n v="0"/>
    <n v="4563"/>
    <m/>
    <n v="0"/>
    <n v="0"/>
    <n v="0"/>
    <m/>
    <m/>
    <m/>
    <m/>
    <m/>
    <s v="BRH103101"/>
    <s v="ADH"/>
    <s v="ICT004554"/>
    <s v="ISHA.PARIKH"/>
    <n v="22"/>
    <s v="10-30"/>
    <s v="BOM"/>
    <s v="BHO"/>
    <x v="4"/>
    <n v="1.650154274778352E-3"/>
    <m/>
  </r>
  <r>
    <d v="2015-02-05T00:00:00"/>
    <s v="Invoice"/>
    <s v="ADH0215PSI001009"/>
    <x v="1"/>
    <d v="2015-02-16T00:00:00"/>
    <s v="16-02-15"/>
    <s v="Y73DLF"/>
    <s v="H"/>
    <s v="9W"/>
    <s v="589 5858241043"/>
    <s v="LE PEN GWENAEL"/>
    <s v="BOM/BLR"/>
    <n v="2965"/>
    <n v="1712"/>
    <n v="900"/>
    <n v="50"/>
    <n v="308"/>
    <n v="194"/>
    <n v="260"/>
    <n v="0"/>
    <n v="100"/>
    <n v="12"/>
    <n v="0"/>
    <n v="0"/>
    <n v="0"/>
    <n v="0"/>
    <n v="0"/>
    <n v="0"/>
    <n v="4789"/>
    <m/>
    <n v="0"/>
    <n v="0"/>
    <n v="0"/>
    <m/>
    <m/>
    <m/>
    <m/>
    <m/>
    <s v="BRH103101"/>
    <s v="ADH"/>
    <s v="ICT004554"/>
    <s v="ISHA.PARIKH"/>
    <n v="11"/>
    <s v="10-30"/>
    <s v="BOM"/>
    <s v="BLR"/>
    <x v="4"/>
    <n v="1.7318844667792083E-3"/>
    <m/>
  </r>
  <r>
    <d v="2015-02-05T00:00:00"/>
    <s v="Invoice"/>
    <s v="ADH0215PSI001010"/>
    <x v="1"/>
    <d v="2015-02-16T00:00:00"/>
    <s v="17-02-15"/>
    <s v="Y73DLF"/>
    <s v="V"/>
    <s v="9W"/>
    <s v="589 5858241044"/>
    <s v="LE PEN GWENAEL"/>
    <s v="BLR/BOM"/>
    <n v="2100"/>
    <n v="1581"/>
    <n v="900"/>
    <n v="0"/>
    <n v="385"/>
    <n v="149"/>
    <n v="147"/>
    <n v="0"/>
    <n v="100"/>
    <n v="12"/>
    <n v="0"/>
    <n v="0"/>
    <n v="0"/>
    <n v="0"/>
    <n v="0"/>
    <n v="0"/>
    <n v="3793"/>
    <m/>
    <n v="0"/>
    <n v="0"/>
    <n v="0"/>
    <m/>
    <m/>
    <m/>
    <m/>
    <m/>
    <s v="BRH103101"/>
    <s v="ADH"/>
    <s v="ICT004554"/>
    <s v="ISHA.PARIKH"/>
    <n v="11"/>
    <s v="10-30"/>
    <s v="BLR"/>
    <s v="BOM"/>
    <x v="4"/>
    <n v="1.3716930011471158E-3"/>
    <m/>
  </r>
  <r>
    <d v="2015-02-05T00:00:00"/>
    <s v="Invoice"/>
    <s v="ADH0215PSI001023"/>
    <x v="1"/>
    <d v="2015-02-21T00:00:00"/>
    <s v="21-02-15"/>
    <s v="Y73GOG"/>
    <s v="K"/>
    <s v="9W"/>
    <s v="589 5858241042"/>
    <s v="BAJAJ NITA"/>
    <s v="BOM/MAA"/>
    <n v="1870"/>
    <n v="2550"/>
    <n v="1750"/>
    <n v="50"/>
    <n v="308"/>
    <n v="182"/>
    <n v="260"/>
    <n v="0"/>
    <n v="100"/>
    <n v="12"/>
    <n v="0"/>
    <n v="0"/>
    <n v="0"/>
    <n v="0"/>
    <n v="0"/>
    <n v="0"/>
    <n v="4532"/>
    <m/>
    <n v="0"/>
    <n v="0"/>
    <n v="0"/>
    <m/>
    <m/>
    <m/>
    <m/>
    <m/>
    <s v="BRH103101"/>
    <s v="ADH"/>
    <s v="ICT004554"/>
    <s v="ISHA.PARIKH"/>
    <n v="16"/>
    <s v="10-30"/>
    <s v="BOM"/>
    <s v="MAA"/>
    <x v="4"/>
    <n v="1.6389434962295621E-3"/>
    <m/>
  </r>
  <r>
    <d v="2015-02-05T00:00:00"/>
    <s v="Invoice"/>
    <s v="ADH0215PSI001070"/>
    <x v="1"/>
    <d v="2015-02-06T00:00:00"/>
    <s v="06-02-15"/>
    <s v="Y8G7PO"/>
    <s v="C"/>
    <s v="9W"/>
    <s v="589 5858241048"/>
    <s v="BUISSON BERNARD"/>
    <s v="BOM/HYD"/>
    <n v="32034"/>
    <n v="2834"/>
    <n v="600"/>
    <n v="50"/>
    <n v="308"/>
    <n v="1616"/>
    <n v="260"/>
    <n v="0"/>
    <n v="100"/>
    <n v="12"/>
    <n v="0"/>
    <n v="0"/>
    <n v="0"/>
    <n v="0"/>
    <n v="0"/>
    <n v="0"/>
    <n v="34980"/>
    <m/>
    <n v="0"/>
    <n v="0"/>
    <n v="0"/>
    <m/>
    <m/>
    <m/>
    <m/>
    <m/>
    <s v="BRH103101"/>
    <s v="ADH"/>
    <s v="ICT004554"/>
    <s v="ISHA.PARIKH"/>
    <n v="1"/>
    <s v="0-1"/>
    <s v="BOM"/>
    <s v="HYD"/>
    <x v="4"/>
    <n v="1.2650097859247591E-2"/>
    <m/>
  </r>
  <r>
    <d v="2015-02-05T00:00:00"/>
    <s v="Invoice"/>
    <s v="ADH0215PSI001071"/>
    <x v="1"/>
    <d v="2015-02-06T00:00:00"/>
    <s v="07-02-15"/>
    <s v="Y8G7PO"/>
    <s v="P"/>
    <s v="9W"/>
    <s v="589 5858241049"/>
    <s v="BUISSON BERNARD"/>
    <s v="HYD/BOM"/>
    <n v="17200"/>
    <n v="1680"/>
    <n v="600"/>
    <n v="50"/>
    <n v="0"/>
    <n v="883"/>
    <n v="147"/>
    <n v="0"/>
    <n v="100"/>
    <n v="12"/>
    <n v="0"/>
    <n v="0"/>
    <n v="0"/>
    <n v="0"/>
    <n v="0"/>
    <n v="0"/>
    <n v="18992"/>
    <m/>
    <n v="0"/>
    <n v="0"/>
    <n v="0"/>
    <m/>
    <m/>
    <m/>
    <m/>
    <m/>
    <s v="BRH103101"/>
    <s v="ADH"/>
    <s v="ICT004554"/>
    <s v="ISHA.PARIKH"/>
    <n v="1"/>
    <s v="0-1"/>
    <s v="HYD"/>
    <s v="BOM"/>
    <x v="4"/>
    <n v="6.8682292322135574E-3"/>
    <m/>
  </r>
  <r>
    <d v="2015-02-05T00:00:00"/>
    <s v="Invoice"/>
    <s v="ADH0215PSI004076"/>
    <x v="1"/>
    <d v="2015-02-22T00:00:00"/>
    <s v="/02/2015"/>
    <s v="GBRQ8K"/>
    <m/>
    <s v="6E"/>
    <s v="6E GBRQ8K"/>
    <s v="BAJAJ NITA"/>
    <s v="MAA/BOM"/>
    <n v="5650"/>
    <n v="864"/>
    <n v="0"/>
    <n v="0"/>
    <n v="0"/>
    <n v="0"/>
    <n v="864"/>
    <n v="0"/>
    <n v="100"/>
    <n v="12"/>
    <n v="0"/>
    <n v="0"/>
    <n v="0"/>
    <n v="0"/>
    <n v="0"/>
    <n v="0"/>
    <n v="6626"/>
    <m/>
    <n v="0"/>
    <n v="0"/>
    <n v="0"/>
    <m/>
    <m/>
    <m/>
    <m/>
    <m/>
    <s v="BRH103101"/>
    <s v="ADH"/>
    <s v="ICT004554"/>
    <s v="ISHA.PARIKH"/>
    <n v="17"/>
    <s v="10-30"/>
    <s v="MAA"/>
    <s v="BOM"/>
    <x v="2"/>
    <n v="2.3962135052994437E-3"/>
    <m/>
  </r>
  <r>
    <d v="2015-02-06T00:00:00"/>
    <s v="Invoice"/>
    <s v="ADH0215PSI004077"/>
    <x v="0"/>
    <d v="2015-04-13T00:00:00"/>
    <s v="5/02-06-15"/>
    <s v="Y72X29"/>
    <s v="T/Q"/>
    <s v="AF"/>
    <s v="057 5858241050"/>
    <s v="FOSSE CAROLINE"/>
    <s v="BOM/CDG/BOM"/>
    <n v="35890"/>
    <n v="27419"/>
    <n v="0"/>
    <n v="19398"/>
    <n v="616"/>
    <n v="2734"/>
    <n v="4671"/>
    <n v="0"/>
    <n v="400"/>
    <n v="49"/>
    <n v="0"/>
    <n v="0"/>
    <n v="0"/>
    <n v="0"/>
    <n v="0"/>
    <n v="0"/>
    <n v="63758"/>
    <m/>
    <n v="0"/>
    <n v="0"/>
    <n v="0"/>
    <m/>
    <m/>
    <m/>
    <m/>
    <m/>
    <s v="BRH103101"/>
    <s v="ADH"/>
    <s v="ICT004554"/>
    <s v="ISHA.PARIKH"/>
    <n v="66"/>
    <s v="&gt;30"/>
    <s v="BOM"/>
    <s v="BOM"/>
    <x v="0"/>
    <n v="2.3057316732701769E-2"/>
    <m/>
  </r>
  <r>
    <d v="2015-02-06T00:00:00"/>
    <s v="Invoice"/>
    <s v="ADH0215PSI004213"/>
    <x v="1"/>
    <d v="2015-04-03T00:00:00"/>
    <s v="03/04/15"/>
    <s v="D15I6L"/>
    <s v="AP7"/>
    <s v="SGS"/>
    <s v="SGS 06D422H-1"/>
    <s v="AYMERIC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s v="&gt;30"/>
    <s v="BOM"/>
    <s v="MAA"/>
    <x v="6"/>
    <n v="1.1507321723306413E-3"/>
    <m/>
  </r>
  <r>
    <d v="2015-02-06T00:00:00"/>
    <s v="Invoice"/>
    <s v="ADH0215PSI004214"/>
    <x v="1"/>
    <d v="2015-04-03T00:00:00"/>
    <s v="03/04/15"/>
    <s v="D15I6L"/>
    <s v="AP7"/>
    <s v="SGS"/>
    <s v="SGS 06D422H-2"/>
    <s v="MARION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s v="&gt;30"/>
    <s v="BOM"/>
    <s v="MAA"/>
    <x v="6"/>
    <n v="1.1507321723306413E-3"/>
    <m/>
  </r>
  <r>
    <d v="2015-02-06T00:00:00"/>
    <s v="Invoice"/>
    <s v="ADH0215PSI004215"/>
    <x v="1"/>
    <d v="2015-04-03T00:00:00"/>
    <s v="03/04/15"/>
    <s v="D15I6L"/>
    <s v="AP7"/>
    <s v="SGS"/>
    <s v="SGS 06D422H-3"/>
    <s v="ERNESTINE DELTOMBE"/>
    <s v="BOM/MAA"/>
    <n v="2266"/>
    <n v="804"/>
    <n v="0"/>
    <n v="50"/>
    <n v="0"/>
    <n v="118"/>
    <n v="636"/>
    <n v="0"/>
    <n v="100"/>
    <n v="12"/>
    <n v="0"/>
    <n v="0"/>
    <n v="0"/>
    <n v="0"/>
    <n v="0"/>
    <n v="0"/>
    <n v="3182"/>
    <m/>
    <n v="0"/>
    <n v="0"/>
    <n v="0"/>
    <m/>
    <m/>
    <m/>
    <m/>
    <m/>
    <s v="BRH103101"/>
    <s v="ADH"/>
    <s v="ICT000429"/>
    <s v="ISHA.PARIKH"/>
    <n v="56"/>
    <s v="&gt;30"/>
    <s v="BOM"/>
    <s v="MAA"/>
    <x v="6"/>
    <n v="1.1507321723306413E-3"/>
    <m/>
  </r>
  <r>
    <d v="2015-02-06T00:00:00"/>
    <s v="Invoice"/>
    <s v="ADH0215PSI004216"/>
    <x v="1"/>
    <d v="2015-04-03T00:00:00"/>
    <s v="05/04/15"/>
    <s v="D15I6L"/>
    <s v="F"/>
    <s v="SGS"/>
    <s v="SGS 06D422H-4"/>
    <s v="AYMERIC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s v="&gt;30"/>
    <s v="MAA"/>
    <s v="BOM"/>
    <x v="6"/>
    <n v="1.9597164179320382E-3"/>
    <m/>
  </r>
  <r>
    <d v="2015-02-06T00:00:00"/>
    <s v="Invoice"/>
    <s v="ADH0215PSI004217"/>
    <x v="1"/>
    <d v="2015-04-03T00:00:00"/>
    <s v="05/04/15"/>
    <s v="D15I6L"/>
    <s v="F"/>
    <s v="SGS"/>
    <s v="SGS 06D422H-5"/>
    <s v="MARION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s v="&gt;30"/>
    <s v="MAA"/>
    <s v="BOM"/>
    <x v="6"/>
    <n v="1.9597164179320382E-3"/>
    <m/>
  </r>
  <r>
    <d v="2015-02-06T00:00:00"/>
    <s v="Invoice"/>
    <s v="ADH0215PSI004218"/>
    <x v="1"/>
    <d v="2015-04-03T00:00:00"/>
    <s v="05/04/15"/>
    <s v="D15I6L"/>
    <s v="F"/>
    <s v="SGS"/>
    <s v="SGS 06D422H-6"/>
    <s v="ERNESTINE DELTOMBE"/>
    <s v="MAA/BOM"/>
    <n v="4600"/>
    <n v="707"/>
    <n v="0"/>
    <n v="0"/>
    <n v="0"/>
    <n v="235"/>
    <n v="472"/>
    <n v="0"/>
    <n v="100"/>
    <n v="12"/>
    <n v="0"/>
    <n v="0"/>
    <n v="0"/>
    <n v="0"/>
    <n v="0"/>
    <n v="0"/>
    <n v="5419"/>
    <m/>
    <n v="0"/>
    <n v="0"/>
    <n v="0"/>
    <m/>
    <m/>
    <m/>
    <m/>
    <m/>
    <s v="BRH103101"/>
    <s v="ADH"/>
    <s v="ICT000429"/>
    <s v="ISHA.PARIKH"/>
    <n v="56"/>
    <s v="&gt;30"/>
    <s v="MAA"/>
    <s v="BOM"/>
    <x v="6"/>
    <n v="1.9597164179320382E-3"/>
    <m/>
  </r>
  <r>
    <d v="2015-02-06T00:00:00"/>
    <s v="Invoice"/>
    <s v="ADH0215PSI004237"/>
    <x v="1"/>
    <d v="2015-02-28T00:00:00"/>
    <s v="28/02/15"/>
    <s v="1K30MG"/>
    <s v="GOBUSINESS"/>
    <s v="G8S"/>
    <s v="G8S 06D631H-1"/>
    <s v="BERNARD BUISSON"/>
    <s v="BOM/IXZ"/>
    <n v="21580"/>
    <n v="4117"/>
    <n v="2314"/>
    <n v="50"/>
    <n v="0"/>
    <n v="1185"/>
    <n v="568"/>
    <n v="0"/>
    <n v="100"/>
    <n v="12"/>
    <n v="0"/>
    <n v="0"/>
    <n v="0"/>
    <n v="0"/>
    <n v="0"/>
    <n v="0"/>
    <n v="25809"/>
    <m/>
    <n v="0"/>
    <n v="0"/>
    <n v="0"/>
    <m/>
    <m/>
    <m/>
    <m/>
    <m/>
    <s v="BRH103101"/>
    <s v="ADH"/>
    <s v="ICT000429"/>
    <s v="ISHA.PARIKH"/>
    <n v="22"/>
    <s v="10-30"/>
    <s v="BOM"/>
    <s v="IXZ"/>
    <x v="6"/>
    <n v="9.3335155988942559E-3"/>
    <m/>
  </r>
  <r>
    <d v="2015-02-06T00:00:00"/>
    <s v="Invoice"/>
    <s v="ADH0215PSI004238"/>
    <x v="1"/>
    <d v="2015-03-01T00:00:00"/>
    <s v="01/03/15"/>
    <s v="PL14G8"/>
    <s v="GOBUSINESS"/>
    <s v="G8S"/>
    <s v="G8S 06D632H-2"/>
    <s v="BERNARD BUISSON"/>
    <s v="IXZ/BOM"/>
    <n v="26808"/>
    <n v="4041"/>
    <n v="2314"/>
    <n v="50"/>
    <n v="0"/>
    <n v="1444"/>
    <n v="233"/>
    <n v="0"/>
    <n v="100"/>
    <n v="12"/>
    <n v="0"/>
    <n v="0"/>
    <n v="0"/>
    <n v="0"/>
    <n v="0"/>
    <n v="0"/>
    <n v="30961"/>
    <m/>
    <n v="0"/>
    <n v="0"/>
    <n v="0"/>
    <m/>
    <m/>
    <m/>
    <m/>
    <m/>
    <s v="BRH103101"/>
    <s v="ADH"/>
    <s v="ICT000429"/>
    <s v="ISHA.PARIKH"/>
    <n v="23"/>
    <s v="10-30"/>
    <s v="IXZ"/>
    <s v="BOM"/>
    <x v="6"/>
    <n v="1.1196674666099618E-2"/>
    <m/>
  </r>
  <r>
    <d v="2015-02-09T00:00:00"/>
    <s v="Invoice"/>
    <s v="ADH0215PSI003806"/>
    <x v="0"/>
    <d v="2015-01-04T00:00:00"/>
    <s v="27-03-15"/>
    <s v="6F7WJH"/>
    <s v="C"/>
    <s v="SQ"/>
    <s v="618 5858241061"/>
    <s v="BUISSON MARIELAURE"/>
    <s v="SIN/BOM"/>
    <n v="10000"/>
    <n v="494"/>
    <n v="0"/>
    <n v="0"/>
    <n v="0"/>
    <n v="494"/>
    <n v="0"/>
    <n v="0"/>
    <n v="100"/>
    <n v="12"/>
    <n v="0"/>
    <n v="0"/>
    <n v="0"/>
    <n v="0"/>
    <n v="0"/>
    <n v="0"/>
    <n v="10606"/>
    <m/>
    <n v="0"/>
    <n v="0"/>
    <n v="0"/>
    <m/>
    <m/>
    <m/>
    <m/>
    <m/>
    <s v="BRH103101"/>
    <s v="ADH"/>
    <s v="ICT004554"/>
    <s v="ISHA.PARIKH"/>
    <e v="#NUM!"/>
    <e v="#NUM!"/>
    <s v="SIN"/>
    <s v="BOM"/>
    <x v="3"/>
    <n v="3.8355328157570023E-3"/>
    <m/>
  </r>
  <r>
    <d v="2015-02-09T00:00:00"/>
    <s v="Invoice"/>
    <s v="ADH0215PSI004899"/>
    <x v="1"/>
    <d v="2015-02-11T00:00:00"/>
    <s v="11-02-15"/>
    <s v="ZDLLZQ"/>
    <s v="Q"/>
    <s v="9W"/>
    <s v="589 5858241063"/>
    <s v="MORE RITESH"/>
    <s v="BOM/CCU"/>
    <n v="6000"/>
    <n v="3489"/>
    <n v="2450"/>
    <n v="50"/>
    <n v="308"/>
    <n v="421"/>
    <n v="260"/>
    <n v="0"/>
    <n v="100"/>
    <n v="12"/>
    <n v="0"/>
    <n v="0"/>
    <n v="0"/>
    <n v="0"/>
    <n v="0"/>
    <n v="0"/>
    <n v="9601"/>
    <m/>
    <n v="0"/>
    <n v="0"/>
    <n v="0"/>
    <m/>
    <m/>
    <m/>
    <m/>
    <m/>
    <s v="BRH103101"/>
    <s v="ADH"/>
    <s v="ICT004554"/>
    <s v="ISHA.PARIKH"/>
    <n v="2"/>
    <s v="2"/>
    <s v="BOM"/>
    <s v="CCU"/>
    <x v="4"/>
    <n v="3.4720866079655838E-3"/>
    <m/>
  </r>
  <r>
    <d v="2015-02-09T00:00:00"/>
    <s v="Invoice"/>
    <s v="ADH0215PSI004900"/>
    <x v="1"/>
    <d v="2015-02-11T00:00:00"/>
    <s v="13-02-15"/>
    <s v="ZDLLZQ"/>
    <s v="H"/>
    <s v="9W"/>
    <s v="589 5858241064"/>
    <s v="MORE RITESH"/>
    <s v="CCU/BOM"/>
    <n v="3600"/>
    <n v="3426"/>
    <n v="2450"/>
    <n v="50"/>
    <n v="477"/>
    <n v="302"/>
    <n v="147"/>
    <n v="0"/>
    <n v="100"/>
    <n v="12"/>
    <n v="0"/>
    <n v="0"/>
    <n v="0"/>
    <n v="0"/>
    <n v="0"/>
    <n v="0"/>
    <n v="7138"/>
    <m/>
    <n v="0"/>
    <n v="0"/>
    <n v="0"/>
    <m/>
    <m/>
    <m/>
    <m/>
    <m/>
    <s v="BRH103101"/>
    <s v="ADH"/>
    <s v="ICT004554"/>
    <s v="ISHA.PARIKH"/>
    <n v="2"/>
    <s v="2"/>
    <s v="CCU"/>
    <s v="BOM"/>
    <x v="4"/>
    <n v="2.5813721703633304E-3"/>
    <m/>
  </r>
  <r>
    <d v="2015-02-09T00:00:00"/>
    <s v="Invoice"/>
    <s v="ADH0215PSI004903"/>
    <x v="0"/>
    <d v="2015-02-15T00:00:00"/>
    <s v="5/20-02-15"/>
    <s v="YVGA3X"/>
    <s v="U/U/U/U"/>
    <s v="SQ"/>
    <s v="618 5858241062"/>
    <s v="GIDE HENRI"/>
    <s v="CDG/SIN/CGK/SIN/CDG"/>
    <n v="243590"/>
    <n v="40210"/>
    <n v="32436"/>
    <n v="0"/>
    <n v="0"/>
    <n v="0"/>
    <n v="7774"/>
    <n v="0"/>
    <n v="400"/>
    <n v="49"/>
    <n v="0"/>
    <n v="0"/>
    <n v="0"/>
    <n v="0"/>
    <n v="0"/>
    <n v="0"/>
    <n v="284249"/>
    <m/>
    <n v="0"/>
    <n v="0"/>
    <n v="0"/>
    <m/>
    <m/>
    <m/>
    <m/>
    <m/>
    <s v="BRH103101"/>
    <s v="ADH"/>
    <s v="ICT004554"/>
    <s v="ISHA.PARIKH"/>
    <n v="6"/>
    <s v="4-6"/>
    <s v="CDG"/>
    <s v="CDG"/>
    <x v="3"/>
    <n v="0.10279524489403283"/>
    <m/>
  </r>
  <r>
    <d v="2015-02-09T00:00:00"/>
    <s v="Invoice"/>
    <s v="ADH0215PSI004906"/>
    <x v="1"/>
    <d v="2015-02-13T00:00:00"/>
    <s v="13-02-15"/>
    <s v="ZD2LRT"/>
    <s v="I"/>
    <s v="9W"/>
    <s v="589 5858241066"/>
    <s v="BUISSON BERNARD"/>
    <s v="AMD/BOM"/>
    <n v="13245"/>
    <n v="1694"/>
    <n v="600"/>
    <n v="50"/>
    <n v="124"/>
    <n v="687"/>
    <n v="233"/>
    <n v="0"/>
    <n v="100"/>
    <n v="12"/>
    <n v="0"/>
    <n v="0"/>
    <n v="0"/>
    <n v="0"/>
    <n v="0"/>
    <n v="0"/>
    <n v="15051"/>
    <m/>
    <n v="0"/>
    <n v="0"/>
    <n v="0"/>
    <m/>
    <m/>
    <m/>
    <m/>
    <m/>
    <s v="BRH103101"/>
    <s v="ADH"/>
    <s v="ICT004554"/>
    <s v="ISHA.PARIKH"/>
    <n v="4"/>
    <s v="4-6"/>
    <s v="AMD"/>
    <s v="BOM"/>
    <x v="4"/>
    <n v="5.4430138044464114E-3"/>
    <m/>
  </r>
  <r>
    <d v="2015-02-09T00:00:00"/>
    <s v="Invoice"/>
    <s v="ADH0215PSI004913"/>
    <x v="1"/>
    <d v="2015-02-13T00:00:00"/>
    <s v="13-02-15"/>
    <s v="ZD2LYK"/>
    <s v="C"/>
    <s v="9W"/>
    <s v="589 5858241065"/>
    <s v="GIDE HENRI"/>
    <s v="AMD/BOM"/>
    <n v="23519"/>
    <n v="2202"/>
    <n v="600"/>
    <n v="50"/>
    <n v="124"/>
    <n v="1195"/>
    <n v="233"/>
    <n v="0"/>
    <n v="100"/>
    <n v="12"/>
    <n v="0"/>
    <n v="0"/>
    <n v="0"/>
    <n v="0"/>
    <n v="0"/>
    <n v="0"/>
    <n v="25833"/>
    <m/>
    <n v="0"/>
    <n v="0"/>
    <n v="0"/>
    <m/>
    <m/>
    <m/>
    <m/>
    <m/>
    <s v="BRH103101"/>
    <s v="ADH"/>
    <s v="ICT004554"/>
    <s v="ISHA.PARIKH"/>
    <n v="4"/>
    <s v="4-6"/>
    <s v="AMD"/>
    <s v="BOM"/>
    <x v="4"/>
    <n v="9.3421949113191259E-3"/>
    <m/>
  </r>
  <r>
    <d v="2015-02-09T00:00:00"/>
    <s v="Invoice"/>
    <s v="ADH0215PSI006576"/>
    <x v="1"/>
    <d v="2015-02-13T00:00:00"/>
    <s v="13/02/15"/>
    <s v="I029IY"/>
    <s v="GOBUSINESS"/>
    <s v="G8S"/>
    <s v="G8S 09D237P-1"/>
    <s v="BERNARD BUISSON"/>
    <s v="BOM/AMD"/>
    <n v="7008"/>
    <n v="1615"/>
    <n v="617"/>
    <n v="50"/>
    <n v="0"/>
    <n v="380"/>
    <n v="568"/>
    <n v="0"/>
    <n v="100"/>
    <n v="12"/>
    <n v="0"/>
    <n v="0"/>
    <n v="0"/>
    <n v="0"/>
    <n v="0"/>
    <n v="0"/>
    <n v="8735"/>
    <m/>
    <n v="0"/>
    <n v="0"/>
    <n v="0"/>
    <m/>
    <m/>
    <m/>
    <m/>
    <m/>
    <s v="BRH103101"/>
    <s v="ADH"/>
    <s v="ICT000429"/>
    <s v="ISHA.PARIKH"/>
    <n v="4"/>
    <s v="4-6"/>
    <s v="BOM"/>
    <s v="AMD"/>
    <x v="6"/>
    <n v="3.1589080846348688E-3"/>
    <m/>
  </r>
  <r>
    <d v="2015-02-09T00:00:00"/>
    <s v="Invoice"/>
    <s v="ADH0215PSI006577"/>
    <x v="1"/>
    <d v="2015-02-13T00:00:00"/>
    <s v="13/02/15"/>
    <s v="I029IY"/>
    <s v="GOBUSINESS"/>
    <s v="G8S"/>
    <s v="G8S 09D237P-2"/>
    <s v="HENRI GIDE"/>
    <s v="BOM/AMD"/>
    <n v="7008"/>
    <n v="1615"/>
    <n v="617"/>
    <n v="50"/>
    <n v="0"/>
    <n v="380"/>
    <n v="568"/>
    <n v="0"/>
    <n v="100"/>
    <n v="12"/>
    <n v="0"/>
    <n v="0"/>
    <n v="0"/>
    <n v="0"/>
    <n v="0"/>
    <n v="0"/>
    <n v="8735"/>
    <m/>
    <n v="0"/>
    <n v="0"/>
    <n v="0"/>
    <m/>
    <m/>
    <m/>
    <m/>
    <m/>
    <s v="BRH103101"/>
    <s v="ADH"/>
    <s v="ICT000429"/>
    <s v="ISHA.PARIKH"/>
    <n v="4"/>
    <s v="4-6"/>
    <s v="BOM"/>
    <s v="AMD"/>
    <x v="6"/>
    <n v="3.1589080846348688E-3"/>
    <m/>
  </r>
  <r>
    <d v="2015-02-10T00:00:00"/>
    <s v="Invoice"/>
    <s v="ADH0215PSI006412"/>
    <x v="0"/>
    <d v="2015-01-16T00:00:00"/>
    <s v="5/16-02-15"/>
    <s v="X4ABL9"/>
    <s v="D/D"/>
    <s v="LH"/>
    <s v="220 5858241067"/>
    <s v="COLARD JEAN CLAUDE"/>
    <s v="CDG/FRA/BOM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e v="#NUM!"/>
    <s v="CDG"/>
    <s v="BOM"/>
    <x v="7"/>
    <n v="4.0503457982725272E-5"/>
    <m/>
  </r>
  <r>
    <d v="2015-02-10T00:00:00"/>
    <s v="Invoice"/>
    <s v="ADH0215PSI006413"/>
    <x v="0"/>
    <d v="2015-02-15T00:00:00"/>
    <s v="5/19-02-15"/>
    <s v="YVGA3X"/>
    <s v="U/U/U/U"/>
    <s v="SQ"/>
    <s v="618 5858241068"/>
    <s v="GIDE HENRI"/>
    <s v="CDG/SIN/CGK/SIN/CDG"/>
    <n v="825"/>
    <n v="63"/>
    <n v="38"/>
    <n v="0"/>
    <n v="0"/>
    <n v="0"/>
    <n v="25"/>
    <n v="0"/>
    <n v="100"/>
    <n v="12"/>
    <n v="0"/>
    <n v="0"/>
    <n v="0"/>
    <n v="0"/>
    <n v="0"/>
    <n v="0"/>
    <n v="1000"/>
    <m/>
    <n v="0"/>
    <n v="0"/>
    <n v="0"/>
    <m/>
    <m/>
    <m/>
    <m/>
    <m/>
    <s v="BRH103101"/>
    <s v="ADH"/>
    <s v="ICT004554"/>
    <s v="ISHA.PARIKH"/>
    <n v="5"/>
    <s v="4-6"/>
    <s v="CDG"/>
    <s v="CDG"/>
    <x v="3"/>
    <n v="3.6163801770290426E-4"/>
    <m/>
  </r>
  <r>
    <d v="2015-02-10T00:00:00"/>
    <s v="Invoice"/>
    <s v="ADH0215PSI006414"/>
    <x v="0"/>
    <d v="2015-02-16T00:00:00"/>
    <s v="5/22-02-15"/>
    <s v="739Z3Z"/>
    <s v="D/C"/>
    <s v="SQ"/>
    <s v="618 5858241070"/>
    <s v="BUISSON BERNARD"/>
    <s v="BOM/SIN/MAA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n v="6"/>
    <s v="4-6"/>
    <s v="BOM"/>
    <s v="MAA"/>
    <x v="3"/>
    <n v="4.0503457982725272E-5"/>
    <m/>
  </r>
  <r>
    <d v="2015-02-10T00:00:00"/>
    <s v="Invoice"/>
    <s v="ADH0215PSI006755"/>
    <x v="1"/>
    <d v="2015-02-14T00:00:00"/>
    <s v="14-02-15"/>
    <s v="ZFAICM"/>
    <s v="K"/>
    <s v="9W"/>
    <s v="589 5858241069"/>
    <s v="BASU SOUMYAJYOTI"/>
    <s v="BOM/DEL"/>
    <n v="4500"/>
    <n v="3146"/>
    <n v="1750"/>
    <n v="50"/>
    <n v="774"/>
    <n v="312"/>
    <n v="260"/>
    <n v="0"/>
    <n v="100"/>
    <n v="12"/>
    <n v="0"/>
    <n v="0"/>
    <n v="0"/>
    <n v="0"/>
    <n v="0"/>
    <n v="0"/>
    <n v="7758"/>
    <m/>
    <n v="0"/>
    <n v="0"/>
    <n v="0"/>
    <m/>
    <m/>
    <m/>
    <m/>
    <m/>
    <s v="BRH103101"/>
    <s v="ADH"/>
    <s v="ICT004554"/>
    <s v="ISHA.PARIKH"/>
    <n v="4"/>
    <s v="4-6"/>
    <s v="BOM"/>
    <s v="DEL"/>
    <x v="4"/>
    <n v="2.8055877413391312E-3"/>
    <m/>
  </r>
  <r>
    <d v="2015-02-10T00:00:00"/>
    <s v="Invoice"/>
    <s v="ADH0215PSI006756"/>
    <x v="0"/>
    <d v="2015-03-08T00:00:00"/>
    <s v="5/12-05-15"/>
    <s v="ZFAYSB"/>
    <s v="K/K/K/K"/>
    <s v="AF"/>
    <s v="057 5858241071"/>
    <s v="KERLEROUX ELODIE"/>
    <s v="BES/CDG/BOM/CDG/BES"/>
    <n v="76500"/>
    <n v="28259"/>
    <n v="0"/>
    <n v="21310"/>
    <n v="616"/>
    <n v="0"/>
    <n v="6333"/>
    <n v="0"/>
    <n v="400"/>
    <n v="49"/>
    <n v="0"/>
    <n v="0"/>
    <n v="0"/>
    <n v="0"/>
    <n v="0"/>
    <n v="0"/>
    <n v="105208"/>
    <m/>
    <n v="0"/>
    <n v="0"/>
    <n v="0"/>
    <m/>
    <m/>
    <m/>
    <m/>
    <m/>
    <s v="BRH103101"/>
    <s v="ADH"/>
    <s v="ICT004554"/>
    <s v="ISHA.PARIKH"/>
    <n v="26"/>
    <s v="10-30"/>
    <s v="BES"/>
    <s v="BES"/>
    <x v="0"/>
    <n v="3.8047212566487153E-2"/>
    <m/>
  </r>
  <r>
    <d v="2015-02-10T00:00:00"/>
    <s v="Invoice"/>
    <s v="ADH0215PSI006759"/>
    <x v="1"/>
    <d v="2015-02-27T00:00:00"/>
    <s v="27-02-15"/>
    <s v="ZFRGV2"/>
    <s v="P"/>
    <s v="9W"/>
    <s v="589 5858241072"/>
    <s v="BUISSON BERNARD"/>
    <s v="BOM/MAA"/>
    <n v="12975"/>
    <n v="3099"/>
    <n v="1750"/>
    <n v="50"/>
    <n v="308"/>
    <n v="731"/>
    <n v="260"/>
    <n v="0"/>
    <n v="100"/>
    <n v="12"/>
    <n v="0"/>
    <n v="0"/>
    <n v="0"/>
    <n v="0"/>
    <n v="0"/>
    <n v="0"/>
    <n v="16186"/>
    <m/>
    <n v="0"/>
    <n v="0"/>
    <n v="0"/>
    <m/>
    <m/>
    <m/>
    <m/>
    <m/>
    <s v="BRH103101"/>
    <s v="ADH"/>
    <s v="ICT004554"/>
    <s v="ISHA.PARIKH"/>
    <n v="17"/>
    <s v="10-30"/>
    <s v="BOM"/>
    <s v="MAA"/>
    <x v="4"/>
    <n v="5.8534729545392083E-3"/>
    <m/>
  </r>
  <r>
    <d v="2015-02-10T00:00:00"/>
    <s v="Invoice"/>
    <s v="ADH0215PSI006909"/>
    <x v="1"/>
    <d v="2015-02-28T00:00:00"/>
    <s v="28/02/15"/>
    <s v="DXZOOJ"/>
    <s v="GOBUSINESS"/>
    <s v="G8S"/>
    <s v="G8S 10D206T-1"/>
    <s v="BERNARD BUISSON"/>
    <s v="MAA/IXZ"/>
    <n v="12527"/>
    <n v="2787"/>
    <n v="1697"/>
    <n v="50"/>
    <n v="0"/>
    <n v="706"/>
    <n v="334"/>
    <n v="0"/>
    <n v="100"/>
    <n v="12"/>
    <n v="0"/>
    <n v="0"/>
    <n v="0"/>
    <n v="0"/>
    <n v="0"/>
    <n v="0"/>
    <n v="15426"/>
    <m/>
    <n v="0"/>
    <n v="0"/>
    <n v="0"/>
    <m/>
    <m/>
    <m/>
    <m/>
    <m/>
    <s v="BRH103101"/>
    <s v="ADH"/>
    <s v="ICT000429"/>
    <s v="ISHA.PARIKH"/>
    <n v="18"/>
    <s v="10-30"/>
    <s v="MAA"/>
    <s v="IXZ"/>
    <x v="6"/>
    <n v="5.5786280610850012E-3"/>
    <m/>
  </r>
  <r>
    <d v="2015-02-10T00:00:00"/>
    <s v="Invoice"/>
    <s v="ADH0215PSI006924"/>
    <x v="1"/>
    <d v="2015-02-28T00:00:00"/>
    <s v="28/02/15"/>
    <s v="KTIZIY"/>
    <s v="GOBUSINESS"/>
    <s v="G8S"/>
    <s v="G8S 10D351T-1"/>
    <s v="LAURENT ALBERT"/>
    <s v="MAA/IXZ"/>
    <n v="13508"/>
    <n v="2836"/>
    <n v="1697"/>
    <n v="50"/>
    <n v="0"/>
    <n v="755"/>
    <n v="334"/>
    <n v="0"/>
    <n v="100"/>
    <n v="12"/>
    <n v="0"/>
    <n v="0"/>
    <n v="0"/>
    <n v="0"/>
    <n v="0"/>
    <n v="0"/>
    <n v="16456"/>
    <m/>
    <n v="0"/>
    <n v="0"/>
    <n v="0"/>
    <m/>
    <m/>
    <m/>
    <m/>
    <m/>
    <s v="BRH103101"/>
    <s v="ADH"/>
    <s v="ICT000429"/>
    <s v="ISHA.PARIKH"/>
    <n v="18"/>
    <s v="10-30"/>
    <s v="MAA"/>
    <s v="IXZ"/>
    <x v="6"/>
    <n v="5.9511152193189925E-3"/>
    <m/>
  </r>
  <r>
    <d v="2015-02-10T00:00:00"/>
    <s v="Invoice"/>
    <s v="ADH0215PSI006932"/>
    <x v="1"/>
    <d v="2015-03-01T00:00:00"/>
    <s v="01/03/15"/>
    <s v="AP3R60"/>
    <s v="GOBUSINESS"/>
    <s v="G8S"/>
    <s v="G8S 10D420T-1"/>
    <s v="LAURENT ALBERT"/>
    <s v="IXZ/BOM"/>
    <n v="26808"/>
    <n v="4041"/>
    <n v="2314"/>
    <n v="50"/>
    <n v="0"/>
    <n v="1444"/>
    <n v="233"/>
    <n v="0"/>
    <n v="100"/>
    <n v="12"/>
    <n v="0"/>
    <n v="0"/>
    <n v="0"/>
    <n v="0"/>
    <n v="0"/>
    <n v="0"/>
    <n v="30961"/>
    <m/>
    <n v="0"/>
    <n v="0"/>
    <n v="0"/>
    <m/>
    <m/>
    <m/>
    <m/>
    <m/>
    <s v="BRH103101"/>
    <s v="ADH"/>
    <s v="ICT000429"/>
    <s v="ISHA.PARIKH"/>
    <n v="19"/>
    <s v="10-30"/>
    <s v="IXZ"/>
    <s v="BOM"/>
    <x v="6"/>
    <n v="1.1196674666099618E-2"/>
    <m/>
  </r>
  <r>
    <d v="2015-02-11T00:00:00"/>
    <s v="Invoice"/>
    <s v="ADH0215PSI006437"/>
    <x v="0"/>
    <d v="2015-02-14T00:00:00"/>
    <s v="5/01-03-15"/>
    <s v="YJRDG8"/>
    <s v="D/C"/>
    <s v="TG"/>
    <s v="217 5858241074"/>
    <s v="VIDEAU LAURENT"/>
    <s v="DEL/BKK/DEL"/>
    <n v="2665"/>
    <n v="132"/>
    <n v="0"/>
    <n v="0"/>
    <n v="0"/>
    <n v="132"/>
    <n v="0"/>
    <n v="0"/>
    <n v="100"/>
    <n v="12"/>
    <n v="0"/>
    <n v="0"/>
    <n v="0"/>
    <n v="0"/>
    <n v="0"/>
    <n v="0"/>
    <n v="2909"/>
    <m/>
    <n v="0"/>
    <n v="0"/>
    <n v="0"/>
    <m/>
    <m/>
    <m/>
    <m/>
    <m/>
    <s v="BRH103101"/>
    <s v="ADH"/>
    <s v="ICT004554"/>
    <s v="ISHA.PARIKH"/>
    <n v="3"/>
    <s v="3"/>
    <s v="DEL"/>
    <s v="DEL"/>
    <x v="5"/>
    <n v="1.0520049934977485E-3"/>
    <m/>
  </r>
  <r>
    <d v="2015-02-11T00:00:00"/>
    <s v="Invoice"/>
    <s v="ADH0215PSI007326"/>
    <x v="1"/>
    <d v="2015-02-27T00:00:00"/>
    <s v="27-02-15"/>
    <s v="ZG5HRH"/>
    <s v="H"/>
    <s v="9W"/>
    <s v="589 5858241073"/>
    <s v="BASU SOUMYAJYOTI"/>
    <s v="BOM/MAA"/>
    <n v="1245"/>
    <n v="2519"/>
    <n v="1750"/>
    <n v="50"/>
    <n v="308"/>
    <n v="151"/>
    <n v="260"/>
    <n v="0"/>
    <n v="100"/>
    <n v="12"/>
    <n v="0"/>
    <n v="0"/>
    <n v="0"/>
    <n v="0"/>
    <n v="0"/>
    <n v="0"/>
    <n v="3876"/>
    <m/>
    <n v="0"/>
    <n v="0"/>
    <n v="0"/>
    <m/>
    <m/>
    <m/>
    <m/>
    <m/>
    <s v="BRH103101"/>
    <s v="ADH"/>
    <s v="ICT004554"/>
    <s v="ISHA.PARIKH"/>
    <n v="16"/>
    <s v="10-30"/>
    <s v="BOM"/>
    <s v="MAA"/>
    <x v="4"/>
    <n v="1.4017089566164568E-3"/>
    <m/>
  </r>
  <r>
    <d v="2015-02-11T00:00:00"/>
    <s v="Invoice"/>
    <s v="ADH0215PSI008976"/>
    <x v="0"/>
    <d v="2015-02-02T00:00:00"/>
    <s v="13-02-15"/>
    <s v="YRU4MZ"/>
    <s v="P"/>
    <s v="9W"/>
    <s v="589 5858241089"/>
    <s v="HENNEAU GEORGE"/>
    <s v="CDG/BOM"/>
    <n v="3000"/>
    <n v="5399"/>
    <n v="0"/>
    <n v="0"/>
    <n v="0"/>
    <n v="399"/>
    <n v="5000"/>
    <n v="0"/>
    <n v="100"/>
    <n v="12"/>
    <n v="0"/>
    <n v="0"/>
    <n v="0"/>
    <n v="0"/>
    <n v="0"/>
    <n v="0"/>
    <n v="8511"/>
    <m/>
    <n v="0"/>
    <n v="0"/>
    <n v="0"/>
    <m/>
    <m/>
    <m/>
    <m/>
    <m/>
    <s v="BRH103101"/>
    <s v="ADH"/>
    <s v="ICT004554"/>
    <s v="ISHA.PARIKH"/>
    <e v="#NUM!"/>
    <e v="#NUM!"/>
    <s v="CDG"/>
    <s v="BOM"/>
    <x v="4"/>
    <n v="3.0779011686694179E-3"/>
    <m/>
  </r>
  <r>
    <d v="2015-02-11T00:00:00"/>
    <s v="Invoice"/>
    <s v="ADH0215PSI009200"/>
    <x v="0"/>
    <d v="2015-02-26T00:00:00"/>
    <s v="5/27-02-15"/>
    <s v="ZFRWM3"/>
    <s v="V/V"/>
    <s v="TG"/>
    <s v="217 5858241082"/>
    <s v="LELAIDIER AZELIE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s v="10-30"/>
    <s v="BOM"/>
    <s v="SGN"/>
    <x v="5"/>
    <n v="7.3524625379177465E-3"/>
    <m/>
  </r>
  <r>
    <d v="2015-02-11T00:00:00"/>
    <s v="Invoice"/>
    <s v="ADH0215PSI009201"/>
    <x v="0"/>
    <d v="2015-02-26T00:00:00"/>
    <s v="5/27-02-15"/>
    <s v="ZFRWM3"/>
    <s v="V/V"/>
    <s v="TG"/>
    <s v="217 5858241083"/>
    <s v="LELAIDIER LEO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s v="10-30"/>
    <s v="BOM"/>
    <s v="SGN"/>
    <x v="5"/>
    <n v="7.3524625379177465E-3"/>
    <m/>
  </r>
  <r>
    <d v="2015-02-11T00:00:00"/>
    <s v="Invoice"/>
    <s v="ADH0215PSI009202"/>
    <x v="0"/>
    <d v="2015-02-26T00:00:00"/>
    <s v="5/27-02-15"/>
    <s v="ZFRWM3"/>
    <s v="V/V"/>
    <s v="TG"/>
    <s v="217 5858241084"/>
    <s v="LELAIDIER GABIN"/>
    <s v="BOM/BKK/SGN"/>
    <n v="17575"/>
    <n v="2307"/>
    <n v="0"/>
    <n v="0"/>
    <n v="616"/>
    <n v="869"/>
    <n v="822"/>
    <n v="0"/>
    <n v="400"/>
    <n v="49"/>
    <n v="0"/>
    <n v="0"/>
    <n v="0"/>
    <n v="0"/>
    <n v="0"/>
    <n v="0"/>
    <n v="20331"/>
    <m/>
    <n v="0"/>
    <n v="0"/>
    <n v="0"/>
    <m/>
    <m/>
    <m/>
    <m/>
    <m/>
    <s v="BRH103101"/>
    <s v="ADH"/>
    <s v="ICT004554"/>
    <s v="ISHA.PARIKH"/>
    <n v="15"/>
    <s v="10-30"/>
    <s v="BOM"/>
    <s v="SGN"/>
    <x v="5"/>
    <n v="7.3524625379177465E-3"/>
    <m/>
  </r>
  <r>
    <d v="2015-02-11T00:00:00"/>
    <s v="Invoice"/>
    <s v="ADH0215PSI009203"/>
    <x v="0"/>
    <d v="2015-02-26T00:00:00"/>
    <s v="5/27-02-15"/>
    <s v="ZFRWM3"/>
    <s v="V/V"/>
    <s v="TG"/>
    <s v="217 5858241085"/>
    <s v="LELAIDIER RAYMOND"/>
    <s v="BOM/BKK/SGN"/>
    <n v="20575"/>
    <n v="2456"/>
    <n v="0"/>
    <n v="0"/>
    <n v="616"/>
    <n v="1018"/>
    <n v="822"/>
    <n v="0"/>
    <n v="400"/>
    <n v="49"/>
    <n v="0"/>
    <n v="0"/>
    <n v="0"/>
    <n v="0"/>
    <n v="0"/>
    <n v="0"/>
    <n v="23480"/>
    <m/>
    <n v="0"/>
    <n v="0"/>
    <n v="0"/>
    <m/>
    <m/>
    <m/>
    <m/>
    <m/>
    <s v="BRH103101"/>
    <s v="ADH"/>
    <s v="ICT004554"/>
    <s v="ISHA.PARIKH"/>
    <n v="15"/>
    <s v="10-30"/>
    <s v="BOM"/>
    <s v="SGN"/>
    <x v="5"/>
    <n v="8.4912606556641918E-3"/>
    <m/>
  </r>
  <r>
    <d v="2015-02-11T00:00:00"/>
    <s v="Invoice"/>
    <s v="ADH0215PSI009204"/>
    <x v="0"/>
    <d v="2015-02-26T00:00:00"/>
    <s v="5/27-02-15"/>
    <s v="ZFRWM3"/>
    <s v="V/V"/>
    <s v="TG"/>
    <s v="217 5858241086"/>
    <s v="MEAUX KAREN"/>
    <s v="BOM/BKK/SGN"/>
    <n v="20575"/>
    <n v="2456"/>
    <n v="0"/>
    <n v="0"/>
    <n v="616"/>
    <n v="1018"/>
    <n v="822"/>
    <n v="0"/>
    <n v="400"/>
    <n v="49"/>
    <n v="0"/>
    <n v="0"/>
    <n v="0"/>
    <n v="0"/>
    <n v="0"/>
    <n v="0"/>
    <n v="23480"/>
    <m/>
    <n v="0"/>
    <n v="0"/>
    <n v="0"/>
    <m/>
    <m/>
    <m/>
    <m/>
    <m/>
    <s v="BRH103101"/>
    <s v="ADH"/>
    <s v="ICT004554"/>
    <s v="ISHA.PARIKH"/>
    <n v="15"/>
    <s v="10-30"/>
    <s v="BOM"/>
    <s v="SGN"/>
    <x v="5"/>
    <n v="8.4912606556641918E-3"/>
    <m/>
  </r>
  <r>
    <d v="2015-02-11T00:00:00"/>
    <s v="Invoice"/>
    <s v="ADH0215PSI009206"/>
    <x v="0"/>
    <d v="2015-03-07T00:00:00"/>
    <s v="5/07-03-15"/>
    <s v="ZFRWY7"/>
    <s v="O/O"/>
    <s v="9W"/>
    <s v="589 5858241075"/>
    <s v="LELAIDIER AZELIE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s v="10-30"/>
    <s v="HAN"/>
    <s v="BOM"/>
    <x v="4"/>
    <n v="5.1829960697180235E-3"/>
    <m/>
  </r>
  <r>
    <d v="2015-02-11T00:00:00"/>
    <s v="Invoice"/>
    <s v="ADH0215PSI009207"/>
    <x v="0"/>
    <d v="2015-03-07T00:00:00"/>
    <s v="5/07-03-15"/>
    <s v="ZFRWY7"/>
    <s v="O/O"/>
    <s v="9W"/>
    <s v="589 5858241076"/>
    <s v="LELAIDIER LEO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s v="10-30"/>
    <s v="HAN"/>
    <s v="BOM"/>
    <x v="4"/>
    <n v="5.1829960697180235E-3"/>
    <m/>
  </r>
  <r>
    <d v="2015-02-11T00:00:00"/>
    <s v="Invoice"/>
    <s v="ADH0215PSI009208"/>
    <x v="0"/>
    <d v="2015-03-07T00:00:00"/>
    <s v="5/07-03-15"/>
    <s v="ZFRWY7"/>
    <s v="O/O"/>
    <s v="9W"/>
    <s v="589 5858241077"/>
    <s v="LELAIDIER GABIN"/>
    <s v="HAN/BKK/BOM"/>
    <n v="4500"/>
    <n v="9383"/>
    <n v="8555"/>
    <n v="0"/>
    <n v="0"/>
    <n v="0"/>
    <n v="828"/>
    <n v="0"/>
    <n v="400"/>
    <n v="49"/>
    <n v="0"/>
    <n v="0"/>
    <n v="0"/>
    <n v="0"/>
    <n v="0"/>
    <n v="0"/>
    <n v="14332"/>
    <m/>
    <n v="0"/>
    <n v="0"/>
    <n v="0"/>
    <m/>
    <m/>
    <m/>
    <m/>
    <m/>
    <s v="BRH103101"/>
    <s v="ADH"/>
    <s v="ICT004554"/>
    <s v="ISHA.PARIKH"/>
    <n v="24"/>
    <s v="10-30"/>
    <s v="HAN"/>
    <s v="BOM"/>
    <x v="4"/>
    <n v="5.1829960697180235E-3"/>
    <m/>
  </r>
  <r>
    <d v="2015-02-11T00:00:00"/>
    <s v="Invoice"/>
    <s v="ADH0215PSI009209"/>
    <x v="0"/>
    <d v="2015-03-07T00:00:00"/>
    <s v="5/07-03-15"/>
    <s v="ZFRWY7"/>
    <s v="O/O"/>
    <s v="9W"/>
    <s v="589 5858241078"/>
    <s v="LELAIDIER RAYMOND"/>
    <s v="HAN/BKK/BOM"/>
    <n v="5995"/>
    <n v="10210"/>
    <n v="8555"/>
    <n v="0"/>
    <n v="0"/>
    <n v="0"/>
    <n v="1655"/>
    <n v="0"/>
    <n v="400"/>
    <n v="49"/>
    <n v="0"/>
    <n v="0"/>
    <n v="0"/>
    <n v="0"/>
    <n v="0"/>
    <n v="0"/>
    <n v="16654"/>
    <m/>
    <n v="0"/>
    <n v="0"/>
    <n v="0"/>
    <m/>
    <m/>
    <m/>
    <m/>
    <m/>
    <s v="BRH103101"/>
    <s v="ADH"/>
    <s v="ICT004554"/>
    <s v="ISHA.PARIKH"/>
    <n v="24"/>
    <s v="10-30"/>
    <s v="HAN"/>
    <s v="BOM"/>
    <x v="4"/>
    <n v="6.0227195468241668E-3"/>
    <m/>
  </r>
  <r>
    <d v="2015-02-11T00:00:00"/>
    <s v="Invoice"/>
    <s v="ADH0215PSI009210"/>
    <x v="0"/>
    <d v="2015-03-07T00:00:00"/>
    <s v="5/07-03-15"/>
    <s v="ZFRWY7"/>
    <s v="O/O"/>
    <s v="9W"/>
    <s v="589 5858241079"/>
    <s v="MEAUX KAREN"/>
    <s v="HAN/BKK/BOM"/>
    <n v="5995"/>
    <n v="10210"/>
    <n v="8555"/>
    <n v="0"/>
    <n v="0"/>
    <n v="0"/>
    <n v="1655"/>
    <n v="0"/>
    <n v="400"/>
    <n v="49"/>
    <n v="0"/>
    <n v="0"/>
    <n v="0"/>
    <n v="0"/>
    <n v="0"/>
    <n v="0"/>
    <n v="16654"/>
    <m/>
    <n v="0"/>
    <n v="0"/>
    <n v="0"/>
    <m/>
    <m/>
    <m/>
    <m/>
    <m/>
    <s v="BRH103101"/>
    <s v="ADH"/>
    <s v="ICT004554"/>
    <s v="ISHA.PARIKH"/>
    <n v="24"/>
    <s v="10-30"/>
    <s v="HAN"/>
    <s v="BOM"/>
    <x v="4"/>
    <n v="6.0227195468241668E-3"/>
    <m/>
  </r>
  <r>
    <d v="2015-02-11T00:00:00"/>
    <s v="Invoice"/>
    <s v="ADH0215PSI009253"/>
    <x v="1"/>
    <d v="2015-02-28T00:00:00"/>
    <s v="28/02/15"/>
    <s v="1GFRJV"/>
    <s v="GOSMART"/>
    <s v="G8S"/>
    <s v="G8S 11D804V-1"/>
    <s v="SOUMYAJYOTI BASU"/>
    <s v="MAA/IXZ"/>
    <n v="9463"/>
    <n v="2635"/>
    <n v="1697"/>
    <n v="50"/>
    <n v="0"/>
    <n v="554"/>
    <n v="334"/>
    <n v="0"/>
    <n v="100"/>
    <n v="12"/>
    <n v="0"/>
    <n v="0"/>
    <n v="0"/>
    <n v="0"/>
    <n v="0"/>
    <n v="0"/>
    <n v="12210"/>
    <m/>
    <n v="0"/>
    <n v="0"/>
    <n v="0"/>
    <m/>
    <m/>
    <m/>
    <m/>
    <m/>
    <s v="BRH103101"/>
    <s v="ADH"/>
    <s v="ICT000429"/>
    <s v="ISHA.PARIKH"/>
    <n v="17"/>
    <s v="10-30"/>
    <s v="MAA"/>
    <s v="IXZ"/>
    <x v="6"/>
    <n v="4.415600196152461E-3"/>
    <m/>
  </r>
  <r>
    <d v="2015-02-11T00:00:00"/>
    <s v="Invoice"/>
    <s v="ADH0215PSI009255"/>
    <x v="1"/>
    <d v="2015-03-01T00:00:00"/>
    <s v="01/03/15"/>
    <s v="W67B4B"/>
    <s v="GOSMART"/>
    <s v="G8S"/>
    <s v="G8S 11D885V-1"/>
    <s v="SOUMYAJYOTI BASU"/>
    <s v="IXZ/BOM"/>
    <n v="10646"/>
    <n v="3241"/>
    <n v="2314"/>
    <n v="50"/>
    <n v="0"/>
    <n v="644"/>
    <n v="233"/>
    <n v="0"/>
    <n v="100"/>
    <n v="12"/>
    <n v="0"/>
    <n v="0"/>
    <n v="0"/>
    <n v="0"/>
    <n v="0"/>
    <n v="0"/>
    <n v="13999"/>
    <m/>
    <n v="0"/>
    <n v="0"/>
    <n v="0"/>
    <m/>
    <m/>
    <m/>
    <m/>
    <m/>
    <s v="BRH103101"/>
    <s v="ADH"/>
    <s v="ICT000429"/>
    <s v="ISHA.PARIKH"/>
    <n v="18"/>
    <s v="10-30"/>
    <s v="IXZ"/>
    <s v="BOM"/>
    <x v="6"/>
    <n v="5.0625706098229566E-3"/>
    <m/>
  </r>
  <r>
    <d v="2015-02-12T00:00:00"/>
    <s v="Invoice"/>
    <s v="ADH0215PSI009294"/>
    <x v="0"/>
    <d v="2015-02-28T00:00:00"/>
    <s v="5/01-03-15"/>
    <s v="ZFRMGI"/>
    <s v="Q/V"/>
    <s v="9W"/>
    <s v="589 5858241090"/>
    <s v="RAISON GWENAEL"/>
    <s v="BOM/DXB/BOM"/>
    <n v="9685"/>
    <n v="11310"/>
    <n v="7494"/>
    <n v="50"/>
    <n v="616"/>
    <n v="852"/>
    <n v="2298"/>
    <n v="0"/>
    <n v="400"/>
    <n v="49"/>
    <n v="0"/>
    <n v="0"/>
    <n v="0"/>
    <n v="0"/>
    <n v="0"/>
    <n v="0"/>
    <n v="21444"/>
    <m/>
    <n v="0"/>
    <n v="0"/>
    <n v="0"/>
    <m/>
    <m/>
    <m/>
    <m/>
    <m/>
    <s v="BRH103101"/>
    <s v="ADH"/>
    <s v="ICT004554"/>
    <s v="ISHA.PARIKH"/>
    <n v="16"/>
    <s v="10-30"/>
    <s v="BOM"/>
    <s v="BOM"/>
    <x v="4"/>
    <n v="7.7549656516210782E-3"/>
    <m/>
  </r>
  <r>
    <d v="2015-02-12T00:00:00"/>
    <s v="Invoice"/>
    <s v="ADH0215PSI009307"/>
    <x v="1"/>
    <d v="2015-02-17T00:00:00"/>
    <s v="17-02-15"/>
    <s v="ZJXY2I"/>
    <s v="Q"/>
    <s v="9W"/>
    <s v="589 5858241091"/>
    <s v="LE PEN GWENAEL"/>
    <s v="BLR/BOM"/>
    <n v="6300"/>
    <n v="1788"/>
    <n v="900"/>
    <n v="0"/>
    <n v="385"/>
    <n v="356"/>
    <n v="147"/>
    <n v="0"/>
    <n v="100"/>
    <n v="12"/>
    <n v="0"/>
    <n v="0"/>
    <n v="0"/>
    <n v="0"/>
    <n v="0"/>
    <n v="0"/>
    <n v="8200"/>
    <m/>
    <n v="0"/>
    <n v="0"/>
    <n v="0"/>
    <m/>
    <m/>
    <m/>
    <m/>
    <m/>
    <s v="BRH103101"/>
    <s v="ADH"/>
    <s v="ICT004554"/>
    <s v="ISHA.PARIKH"/>
    <n v="5"/>
    <s v="4-6"/>
    <s v="BLR"/>
    <s v="BOM"/>
    <x v="4"/>
    <n v="2.9654317451638149E-3"/>
    <m/>
  </r>
  <r>
    <d v="2015-02-13T00:00:00"/>
    <s v="Invoice"/>
    <s v="ADH0215PSI009725"/>
    <x v="1"/>
    <d v="2015-02-18T00:00:00"/>
    <s v="18-02-15"/>
    <s v="ZK5P9O"/>
    <s v="E"/>
    <s v="AI"/>
    <s v="098 5858241092"/>
    <s v="JEAN LAURENT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s v="4-6"/>
    <s v="BOM"/>
    <s v="GOI"/>
    <x v="1"/>
    <n v="1.1760468335698447E-3"/>
    <m/>
  </r>
  <r>
    <d v="2015-02-13T00:00:00"/>
    <s v="Invoice"/>
    <s v="ADH0215PSI009726"/>
    <x v="1"/>
    <d v="2015-02-18T00:00:00"/>
    <s v="18-02-15"/>
    <s v="ZK5P9O"/>
    <s v="E"/>
    <s v="AI"/>
    <s v="098 5858241093"/>
    <s v="GAUCHER DAMIEN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s v="4-6"/>
    <s v="BOM"/>
    <s v="GOI"/>
    <x v="1"/>
    <n v="1.1760468335698447E-3"/>
    <m/>
  </r>
  <r>
    <d v="2015-02-13T00:00:00"/>
    <s v="Invoice"/>
    <s v="ADH0215PSI009727"/>
    <x v="1"/>
    <d v="2015-02-18T00:00:00"/>
    <s v="18-02-15"/>
    <s v="ZK5P9O"/>
    <s v="E"/>
    <s v="AI"/>
    <s v="098 5858241094"/>
    <s v="GILBERT CHRISTOPHE"/>
    <s v="BOM/GOI"/>
    <n v="600"/>
    <n v="2540"/>
    <n v="1850"/>
    <n v="0"/>
    <n v="308"/>
    <n v="122"/>
    <n v="260"/>
    <n v="0"/>
    <n v="100"/>
    <n v="12"/>
    <n v="0"/>
    <n v="0"/>
    <n v="0"/>
    <n v="0"/>
    <n v="0"/>
    <n v="0"/>
    <n v="3252"/>
    <m/>
    <n v="0"/>
    <n v="0"/>
    <n v="0"/>
    <m/>
    <m/>
    <m/>
    <m/>
    <m/>
    <s v="BRH103101"/>
    <s v="ADH"/>
    <s v="ICT004554"/>
    <s v="ISHA.PARIKH"/>
    <n v="5"/>
    <s v="4-6"/>
    <s v="BOM"/>
    <s v="GOI"/>
    <x v="1"/>
    <n v="1.1760468335698447E-3"/>
    <m/>
  </r>
  <r>
    <d v="2015-02-13T00:00:00"/>
    <s v="Invoice"/>
    <s v="ADH0215PSI009728"/>
    <x v="1"/>
    <d v="2015-02-20T00:00:00"/>
    <s v="20-02-15"/>
    <s v="ZK5QVU"/>
    <s v="U"/>
    <s v="AI"/>
    <s v="098 5858241095"/>
    <s v="JEAN LAURENT"/>
    <s v="GOI/BOM"/>
    <n v="3350"/>
    <n v="2340"/>
    <n v="1850"/>
    <n v="0"/>
    <n v="0"/>
    <n v="257"/>
    <n v="233"/>
    <n v="0"/>
    <n v="100"/>
    <n v="12"/>
    <n v="0"/>
    <n v="0"/>
    <n v="0"/>
    <n v="0"/>
    <n v="0"/>
    <n v="0"/>
    <n v="5802"/>
    <m/>
    <n v="0"/>
    <n v="0"/>
    <n v="0"/>
    <m/>
    <m/>
    <m/>
    <m/>
    <m/>
    <s v="BRH103101"/>
    <s v="ADH"/>
    <s v="ICT004554"/>
    <s v="ISHA.PARIKH"/>
    <n v="7"/>
    <s v="7-10"/>
    <s v="GOI"/>
    <s v="BOM"/>
    <x v="1"/>
    <n v="2.0982237787122503E-3"/>
    <m/>
  </r>
  <r>
    <d v="2015-02-13T00:00:00"/>
    <s v="Invoice"/>
    <s v="ADH0215PSI009729"/>
    <x v="1"/>
    <d v="2015-02-20T00:00:00"/>
    <s v="20-02-15"/>
    <s v="ZK5QVU"/>
    <s v="U"/>
    <s v="AI"/>
    <s v="098 5858241096"/>
    <s v="GILBERT CHRISTOPHE"/>
    <s v="GOI/BOM"/>
    <n v="3350"/>
    <n v="2340"/>
    <n v="1850"/>
    <n v="0"/>
    <n v="0"/>
    <n v="257"/>
    <n v="233"/>
    <n v="0"/>
    <n v="100"/>
    <n v="12"/>
    <n v="0"/>
    <n v="0"/>
    <n v="0"/>
    <n v="0"/>
    <n v="0"/>
    <n v="0"/>
    <n v="5802"/>
    <m/>
    <n v="0"/>
    <n v="0"/>
    <n v="0"/>
    <m/>
    <m/>
    <m/>
    <m/>
    <m/>
    <s v="BRH103101"/>
    <s v="ADH"/>
    <s v="ICT004554"/>
    <s v="ISHA.PARIKH"/>
    <n v="7"/>
    <s v="7-10"/>
    <s v="GOI"/>
    <s v="BOM"/>
    <x v="1"/>
    <n v="2.0982237787122503E-3"/>
    <m/>
  </r>
  <r>
    <d v="2015-02-13T00:00:00"/>
    <s v="Invoice"/>
    <s v="ADH0215PSI010130"/>
    <x v="1"/>
    <d v="2015-02-19T00:00:00"/>
    <s v="19-02-15"/>
    <s v="ZLJCNG"/>
    <s v="E"/>
    <s v="UK"/>
    <s v="228 8923242845"/>
    <s v="DELTOMBE AYMERIC"/>
    <s v="DEL/BOM"/>
    <n v="3520"/>
    <n v="1038"/>
    <n v="0"/>
    <n v="50"/>
    <n v="551"/>
    <n v="177"/>
    <n v="260"/>
    <n v="0"/>
    <n v="100"/>
    <n v="12"/>
    <n v="0"/>
    <n v="0"/>
    <n v="0"/>
    <n v="0"/>
    <n v="0"/>
    <n v="0"/>
    <n v="4670"/>
    <m/>
    <n v="0"/>
    <n v="0"/>
    <n v="0"/>
    <m/>
    <m/>
    <m/>
    <m/>
    <m/>
    <s v="BRH103101"/>
    <s v="ADH"/>
    <s v="ICT000429"/>
    <s v="DEEPA.DASAN"/>
    <n v="6"/>
    <s v="4-6"/>
    <s v="DEL"/>
    <s v="BOM"/>
    <x v="8"/>
    <n v="1.6888495426725628E-3"/>
    <m/>
  </r>
  <r>
    <d v="2015-02-13T00:00:00"/>
    <s v="Invoice"/>
    <s v="ADH0215PSI010162"/>
    <x v="1"/>
    <d v="2015-02-25T00:00:00"/>
    <s v="25-02-15"/>
    <s v="ZKMRLN"/>
    <s v="H"/>
    <s v="9W"/>
    <s v="589 8923253792"/>
    <s v="BASU SOUMYAJYOTI"/>
    <s v="MAA/DEL"/>
    <n v="2375"/>
    <n v="3489"/>
    <n v="2450"/>
    <n v="0"/>
    <n v="653"/>
    <n v="239"/>
    <n v="147"/>
    <n v="0"/>
    <n v="100"/>
    <n v="12"/>
    <n v="0"/>
    <n v="0"/>
    <n v="0"/>
    <n v="0"/>
    <n v="0"/>
    <n v="0"/>
    <n v="5976"/>
    <m/>
    <n v="0"/>
    <n v="0"/>
    <n v="0"/>
    <m/>
    <m/>
    <m/>
    <m/>
    <m/>
    <s v="BRH103101"/>
    <s v="ADH"/>
    <s v="ICT000429"/>
    <s v="SAGAR.PITTALA"/>
    <n v="12"/>
    <s v="10-30"/>
    <s v="MAA"/>
    <s v="DEL"/>
    <x v="4"/>
    <n v="2.1611487937925559E-3"/>
    <m/>
  </r>
  <r>
    <d v="2015-02-13T00:00:00"/>
    <s v="Invoice"/>
    <s v="ADH0215PSI010163"/>
    <x v="1"/>
    <d v="2015-02-25T00:00:00"/>
    <s v="26-02-15"/>
    <s v="ZKMRLN"/>
    <s v="V"/>
    <s v="9W"/>
    <s v="589 8923253793"/>
    <s v="BASU SOUMYAJYOTI"/>
    <s v="DEL/BOM"/>
    <n v="1395"/>
    <n v="2769"/>
    <n v="1750"/>
    <n v="50"/>
    <n v="551"/>
    <n v="158"/>
    <n v="260"/>
    <n v="0"/>
    <n v="100"/>
    <n v="12"/>
    <n v="0"/>
    <n v="0"/>
    <n v="0"/>
    <n v="0"/>
    <n v="0"/>
    <n v="0"/>
    <n v="4276"/>
    <m/>
    <n v="0"/>
    <n v="0"/>
    <n v="0"/>
    <m/>
    <m/>
    <m/>
    <m/>
    <m/>
    <s v="BRH103101"/>
    <s v="ADH"/>
    <s v="ICT000429"/>
    <s v="SAGAR.PITTALA"/>
    <n v="12"/>
    <s v="10-30"/>
    <s v="DEL"/>
    <s v="BOM"/>
    <x v="4"/>
    <n v="1.5463641636976186E-3"/>
    <m/>
  </r>
  <r>
    <d v="2015-02-13T00:00:00"/>
    <s v="Invoice"/>
    <s v="ADH0215PSI010164"/>
    <x v="1"/>
    <d v="2015-02-25T00:00:00"/>
    <s v="28-02-15"/>
    <s v="ZKMRLN"/>
    <s v="H"/>
    <s v="9W"/>
    <s v="589 8923253794"/>
    <s v="BASU SOUMYAJYOTI"/>
    <s v="BOM/MAA"/>
    <n v="1245"/>
    <n v="2519"/>
    <n v="1750"/>
    <n v="50"/>
    <n v="308"/>
    <n v="151"/>
    <n v="260"/>
    <n v="0"/>
    <n v="100"/>
    <n v="12"/>
    <n v="0"/>
    <n v="0"/>
    <n v="0"/>
    <n v="0"/>
    <n v="0"/>
    <n v="0"/>
    <n v="3876"/>
    <m/>
    <n v="0"/>
    <n v="0"/>
    <n v="0"/>
    <m/>
    <m/>
    <m/>
    <m/>
    <m/>
    <s v="BRH103101"/>
    <s v="ADH"/>
    <s v="ICT000429"/>
    <s v="SAGAR.PITTALA"/>
    <n v="12"/>
    <s v="10-30"/>
    <s v="BOM"/>
    <s v="MAA"/>
    <x v="4"/>
    <n v="1.4017089566164568E-3"/>
    <m/>
  </r>
  <r>
    <d v="2015-02-13T00:00:00"/>
    <s v="Invoice"/>
    <s v="ADH0215PSI010165"/>
    <x v="1"/>
    <d v="2015-02-25T00:00:00"/>
    <s v="01-03-15"/>
    <s v="ZKMRLN"/>
    <s v="L"/>
    <s v="9W"/>
    <s v="589 8923253795"/>
    <s v="BASU SOUMYAJYOTI"/>
    <s v="MAA/IXZ"/>
    <n v="11770"/>
    <n v="3487"/>
    <n v="2450"/>
    <n v="0"/>
    <n v="187"/>
    <n v="703"/>
    <n v="147"/>
    <n v="0"/>
    <n v="100"/>
    <n v="12"/>
    <n v="0"/>
    <n v="0"/>
    <n v="0"/>
    <n v="0"/>
    <n v="0"/>
    <n v="0"/>
    <n v="15369"/>
    <m/>
    <n v="0"/>
    <n v="0"/>
    <n v="0"/>
    <m/>
    <m/>
    <m/>
    <m/>
    <m/>
    <s v="BRH103101"/>
    <s v="ADH"/>
    <s v="ICT000429"/>
    <s v="SAGAR.PITTALA"/>
    <n v="12"/>
    <s v="10-30"/>
    <s v="MAA"/>
    <s v="IXZ"/>
    <x v="4"/>
    <n v="5.5580146940759356E-3"/>
    <m/>
  </r>
  <r>
    <d v="2015-02-13T00:00:00"/>
    <s v="Invoice"/>
    <s v="ADH0215PSI010166"/>
    <x v="1"/>
    <d v="2015-02-25T00:00:00"/>
    <s v="02-03-15"/>
    <s v="ZKMRLN"/>
    <s v="N"/>
    <s v="9W"/>
    <s v="589 8923253796"/>
    <s v="BASU SOUMYAJYOTI"/>
    <s v="IXZ/CCU"/>
    <n v="13070"/>
    <n v="2769"/>
    <n v="1750"/>
    <n v="50"/>
    <n v="0"/>
    <n v="736"/>
    <n v="233"/>
    <n v="0"/>
    <n v="100"/>
    <n v="12"/>
    <n v="0"/>
    <n v="0"/>
    <n v="0"/>
    <n v="0"/>
    <n v="0"/>
    <n v="0"/>
    <n v="15951"/>
    <m/>
    <n v="0"/>
    <n v="0"/>
    <n v="0"/>
    <m/>
    <m/>
    <m/>
    <m/>
    <m/>
    <s v="BRH103101"/>
    <s v="ADH"/>
    <s v="ICT000429"/>
    <s v="SAGAR.PITTALA"/>
    <n v="12"/>
    <s v="10-30"/>
    <s v="IXZ"/>
    <s v="CCU"/>
    <x v="4"/>
    <n v="5.7684880203790253E-3"/>
    <m/>
  </r>
  <r>
    <d v="2015-02-13T00:00:00"/>
    <s v="Invoice"/>
    <s v="ADH0215PSI010167"/>
    <x v="1"/>
    <d v="2015-02-23T00:00:00"/>
    <s v="23-02-15"/>
    <s v="ZLZD6J"/>
    <s v="P"/>
    <s v="9W"/>
    <s v="589 8923253777"/>
    <s v="BUISSON BERNARD"/>
    <s v="MAA/BOM"/>
    <n v="23565"/>
    <n v="3336"/>
    <n v="1750"/>
    <n v="0"/>
    <n v="187"/>
    <n v="1252"/>
    <n v="147"/>
    <n v="0"/>
    <n v="100"/>
    <n v="12"/>
    <n v="0"/>
    <n v="0"/>
    <n v="0"/>
    <n v="0"/>
    <n v="0"/>
    <n v="0"/>
    <n v="27013"/>
    <m/>
    <n v="0"/>
    <n v="0"/>
    <n v="0"/>
    <m/>
    <m/>
    <m/>
    <m/>
    <m/>
    <s v="BRH103101"/>
    <s v="ADH"/>
    <s v="ICT000429"/>
    <s v="SAGAR.PITTALA"/>
    <n v="10"/>
    <s v="7-10"/>
    <s v="MAA"/>
    <s v="BOM"/>
    <x v="4"/>
    <n v="9.7689277722085525E-3"/>
    <m/>
  </r>
  <r>
    <d v="2015-02-13T00:00:00"/>
    <s v="Invoice"/>
    <s v="ADH0215PSI010287"/>
    <x v="1"/>
    <d v="2015-02-20T00:00:00"/>
    <s v="20/02/15"/>
    <s v="EJA7V7"/>
    <s v="GOSMART"/>
    <s v="G8S"/>
    <s v="G8S 13E626D-1"/>
    <s v="XAVIER ANTONY"/>
    <s v="GOI/BOM"/>
    <n v="4012"/>
    <n v="1132"/>
    <n v="617"/>
    <n v="50"/>
    <n v="0"/>
    <n v="232"/>
    <n v="233"/>
    <n v="0"/>
    <n v="100"/>
    <n v="12"/>
    <n v="0"/>
    <n v="0"/>
    <n v="0"/>
    <n v="0"/>
    <n v="0"/>
    <n v="0"/>
    <n v="5256"/>
    <m/>
    <n v="0"/>
    <n v="0"/>
    <n v="0"/>
    <m/>
    <m/>
    <m/>
    <m/>
    <m/>
    <s v="BRH103101"/>
    <s v="ADH"/>
    <s v="ICT000429"/>
    <s v="ISHA.PARIKH"/>
    <n v="7"/>
    <s v="7-10"/>
    <s v="GOI"/>
    <s v="BOM"/>
    <x v="6"/>
    <n v="1.9007694210464647E-3"/>
    <m/>
  </r>
  <r>
    <d v="2015-02-13T00:00:00"/>
    <s v="Invoice"/>
    <s v="ADH0215PSI010275"/>
    <x v="1"/>
    <d v="2015-02-18T00:00:00"/>
    <s v="18/02/15"/>
    <s v="T9Q5VG"/>
    <s v="A"/>
    <s v="SGS"/>
    <s v="SGS 13E374E-1"/>
    <s v="AYMERIC DELTOMBE"/>
    <s v="BOM/DEL"/>
    <n v="3466"/>
    <n v="1367"/>
    <n v="0"/>
    <n v="50"/>
    <n v="0"/>
    <n v="179"/>
    <n v="1138"/>
    <n v="0"/>
    <n v="100"/>
    <n v="12"/>
    <n v="0"/>
    <n v="0"/>
    <n v="0"/>
    <n v="0"/>
    <n v="0"/>
    <n v="0"/>
    <n v="4945"/>
    <m/>
    <n v="0"/>
    <n v="0"/>
    <n v="0"/>
    <m/>
    <m/>
    <m/>
    <m/>
    <m/>
    <s v="BRH103101"/>
    <s v="ADH"/>
    <s v="ICT000429"/>
    <s v="DEEPA.DASAN"/>
    <n v="5"/>
    <s v="4-6"/>
    <s v="BOM"/>
    <s v="DEL"/>
    <x v="6"/>
    <n v="1.7882999975408615E-3"/>
    <m/>
  </r>
  <r>
    <d v="2015-02-13T00:00:00"/>
    <s v="Invoice"/>
    <s v="ADH0215PSI012088"/>
    <x v="1"/>
    <d v="2015-02-18T00:00:00"/>
    <s v="/02/2015"/>
    <s v="R72YYP"/>
    <m/>
    <s v="6E"/>
    <s v="6E R72YYP"/>
    <s v="ANTONY XAVIER"/>
    <s v="BOM/GOI"/>
    <n v="2385"/>
    <n v="936"/>
    <n v="0"/>
    <n v="0"/>
    <n v="0"/>
    <n v="0"/>
    <n v="936"/>
    <n v="0"/>
    <n v="100"/>
    <n v="12"/>
    <n v="0"/>
    <n v="0"/>
    <n v="0"/>
    <n v="0"/>
    <n v="0"/>
    <n v="0"/>
    <n v="3433"/>
    <m/>
    <n v="0"/>
    <n v="0"/>
    <n v="0"/>
    <m/>
    <m/>
    <m/>
    <m/>
    <m/>
    <s v="BRH103101"/>
    <s v="ADH"/>
    <s v="ICT004554"/>
    <s v="ISHA.PARIKH"/>
    <n v="5"/>
    <s v="4-6"/>
    <s v="BOM"/>
    <s v="GOI"/>
    <x v="2"/>
    <n v="1.2415033147740702E-3"/>
    <m/>
  </r>
  <r>
    <d v="2015-02-16T00:00:00"/>
    <s v="Invoice"/>
    <s v="ADH0215PSI012089"/>
    <x v="1"/>
    <d v="2015-02-19T00:00:00"/>
    <s v="19-02-15"/>
    <s v="ZOB9FV"/>
    <s v="Q"/>
    <s v="9W"/>
    <s v="589 8923319144"/>
    <s v="LOKHANDE KISHOR"/>
    <s v="BOM/HYD"/>
    <n v="6320"/>
    <n v="1563"/>
    <n v="600"/>
    <n v="50"/>
    <n v="308"/>
    <n v="345"/>
    <n v="260"/>
    <n v="0"/>
    <n v="100"/>
    <n v="12"/>
    <n v="0"/>
    <n v="0"/>
    <n v="0"/>
    <n v="0"/>
    <n v="0"/>
    <n v="0"/>
    <n v="7995"/>
    <m/>
    <n v="0"/>
    <n v="0"/>
    <n v="0"/>
    <m/>
    <m/>
    <m/>
    <m/>
    <m/>
    <s v="BRH103101"/>
    <s v="ADH"/>
    <s v="ICT000429"/>
    <s v="DEEPA.DASAN"/>
    <n v="3"/>
    <s v="3"/>
    <s v="BOM"/>
    <s v="HYD"/>
    <x v="4"/>
    <n v="2.8912959515347194E-3"/>
    <m/>
  </r>
  <r>
    <d v="2015-02-16T00:00:00"/>
    <s v="Invoice"/>
    <s v="ADH0215PSI012090"/>
    <x v="1"/>
    <d v="2015-02-19T00:00:00"/>
    <s v="20-02-15"/>
    <s v="ZOB9FV"/>
    <s v="Q"/>
    <s v="9W"/>
    <s v="589 8923319145"/>
    <s v="LOKHANDE KISHOR"/>
    <s v="HYD/BOM"/>
    <n v="6320"/>
    <n v="1142"/>
    <n v="600"/>
    <n v="50"/>
    <n v="0"/>
    <n v="345"/>
    <n v="147"/>
    <n v="0"/>
    <n v="100"/>
    <n v="12"/>
    <n v="0"/>
    <n v="0"/>
    <n v="0"/>
    <n v="0"/>
    <n v="0"/>
    <n v="0"/>
    <n v="7574"/>
    <m/>
    <n v="0"/>
    <n v="0"/>
    <n v="0"/>
    <m/>
    <m/>
    <m/>
    <m/>
    <m/>
    <s v="BRH103101"/>
    <s v="ADH"/>
    <s v="ICT000429"/>
    <s v="DEEPA.DASAN"/>
    <n v="3"/>
    <s v="3"/>
    <s v="HYD"/>
    <s v="BOM"/>
    <x v="4"/>
    <n v="2.7390463460817967E-3"/>
    <m/>
  </r>
  <r>
    <d v="2015-02-16T00:00:00"/>
    <s v="Invoice"/>
    <s v="ADH0215PSI013011"/>
    <x v="0"/>
    <d v="2015-03-12T00:00:00"/>
    <s v="//15-03-15"/>
    <s v="ZODCF7"/>
    <s v="I//J/J//D"/>
    <s v="AF"/>
    <s v="057 8923319243-44"/>
    <s v="BUISSON BERNARD"/>
    <s v="BOM/CDG//ORY/MRS/ORY//CDG/BOM"/>
    <n v="181595"/>
    <n v="39980"/>
    <n v="0"/>
    <n v="16906"/>
    <n v="616"/>
    <n v="9814"/>
    <n v="12644"/>
    <n v="0"/>
    <n v="400"/>
    <n v="49"/>
    <n v="0"/>
    <n v="0"/>
    <n v="0"/>
    <n v="0"/>
    <n v="0"/>
    <n v="0"/>
    <n v="222024"/>
    <m/>
    <n v="0"/>
    <n v="0"/>
    <n v="0"/>
    <m/>
    <m/>
    <m/>
    <m/>
    <m/>
    <s v="BRH103101"/>
    <s v="ADH"/>
    <s v="ICT000429"/>
    <s v="JAVED.S"/>
    <n v="24"/>
    <s v="10-30"/>
    <s v="BOM"/>
    <s v="BOM"/>
    <x v="0"/>
    <n v="8.0292319242469615E-2"/>
    <m/>
  </r>
  <r>
    <d v="2015-02-16T00:00:00"/>
    <s v="Invoice"/>
    <s v="ADH0215PSI013050"/>
    <x v="0"/>
    <d v="2015-03-16T00:00:00"/>
    <s v="5/20-03-15"/>
    <s v="ZOWZ53"/>
    <s v="A/V"/>
    <s v="AF"/>
    <s v="057 8923352718"/>
    <s v="IZAMBERT CORENTIN"/>
    <s v="BOM/CDG/BOM"/>
    <n v="39885"/>
    <n v="27643"/>
    <n v="0"/>
    <n v="19464"/>
    <n v="616"/>
    <n v="2935"/>
    <n v="4628"/>
    <n v="0"/>
    <n v="400"/>
    <n v="49"/>
    <n v="0"/>
    <n v="0"/>
    <n v="0"/>
    <n v="0"/>
    <n v="0"/>
    <n v="0"/>
    <n v="67977"/>
    <m/>
    <n v="0"/>
    <n v="0"/>
    <n v="0"/>
    <m/>
    <m/>
    <m/>
    <m/>
    <m/>
    <s v="BRH103101"/>
    <s v="ADH"/>
    <s v="ICT000429"/>
    <s v="JAVED.S"/>
    <n v="28"/>
    <s v="10-30"/>
    <s v="BOM"/>
    <s v="BOM"/>
    <x v="0"/>
    <n v="2.4583067529390323E-2"/>
    <m/>
  </r>
  <r>
    <d v="2015-02-17T00:00:00"/>
    <s v="Invoice"/>
    <s v="ADH0215PSI013650"/>
    <x v="1"/>
    <d v="2015-02-20T00:00:00"/>
    <s v="20-02-15"/>
    <s v="ZQV69C"/>
    <s v="Q"/>
    <s v="9W"/>
    <s v="589 8923408942"/>
    <s v="BASU SOUMYAJYOTI"/>
    <s v="BOM/MAA"/>
    <n v="4135"/>
    <n v="2662"/>
    <n v="1750"/>
    <n v="50"/>
    <n v="308"/>
    <n v="294"/>
    <n v="260"/>
    <n v="0"/>
    <n v="100"/>
    <n v="12"/>
    <n v="0"/>
    <n v="0"/>
    <n v="0"/>
    <n v="0"/>
    <n v="0"/>
    <n v="0"/>
    <n v="6909"/>
    <m/>
    <n v="0"/>
    <n v="0"/>
    <n v="0"/>
    <m/>
    <m/>
    <m/>
    <m/>
    <m/>
    <s v="BRH103101"/>
    <s v="ADH"/>
    <s v="ICT000429"/>
    <s v="JAVED.S"/>
    <n v="3"/>
    <s v="3"/>
    <s v="BOM"/>
    <s v="MAA"/>
    <x v="4"/>
    <n v="2.4985570643093653E-3"/>
    <m/>
  </r>
  <r>
    <d v="2015-02-17T00:00:00"/>
    <s v="Invoice"/>
    <s v="ADH0215PSI013651"/>
    <x v="1"/>
    <d v="2015-02-20T00:00:00"/>
    <s v="20-02-15"/>
    <s v="ZQV69C"/>
    <s v="L"/>
    <s v="9W"/>
    <s v="589 8923408943"/>
    <s v="BASU SOUMYAJYOTI"/>
    <s v="MAA/BOM"/>
    <n v="11770"/>
    <n v="2753"/>
    <n v="1750"/>
    <n v="0"/>
    <n v="187"/>
    <n v="669"/>
    <n v="147"/>
    <n v="0"/>
    <n v="100"/>
    <n v="12"/>
    <n v="0"/>
    <n v="0"/>
    <n v="0"/>
    <n v="0"/>
    <n v="0"/>
    <n v="0"/>
    <n v="14635"/>
    <m/>
    <n v="0"/>
    <n v="0"/>
    <n v="0"/>
    <m/>
    <m/>
    <m/>
    <m/>
    <m/>
    <s v="BRH103101"/>
    <s v="ADH"/>
    <s v="ICT000429"/>
    <s v="JAVED.S"/>
    <n v="3"/>
    <s v="3"/>
    <s v="MAA"/>
    <s v="BOM"/>
    <x v="4"/>
    <n v="5.2925723890820033E-3"/>
    <m/>
  </r>
  <r>
    <d v="2015-02-18T00:00:00"/>
    <s v="Invoice"/>
    <s v="ADH0215PSI015400"/>
    <x v="1"/>
    <d v="2015-02-28T00:00:00"/>
    <s v="28-02-15"/>
    <s v="ZSS8ZI"/>
    <s v="P"/>
    <s v="9W"/>
    <s v="589 5858241097"/>
    <s v="BUISSON BERNARD"/>
    <s v="BOM/MAA"/>
    <n v="13475"/>
    <n v="3124"/>
    <n v="1750"/>
    <n v="50"/>
    <n v="308"/>
    <n v="756"/>
    <n v="260"/>
    <n v="0"/>
    <n v="100"/>
    <n v="12"/>
    <n v="0"/>
    <n v="0"/>
    <n v="0"/>
    <n v="0"/>
    <n v="0"/>
    <n v="0"/>
    <n v="16711"/>
    <m/>
    <n v="0"/>
    <n v="0"/>
    <n v="0"/>
    <m/>
    <m/>
    <m/>
    <m/>
    <m/>
    <s v="BRH103101"/>
    <s v="ADH"/>
    <s v="ICT004554"/>
    <s v="ISHA.PARIKH"/>
    <n v="10"/>
    <s v="7-10"/>
    <s v="BOM"/>
    <s v="MAA"/>
    <x v="4"/>
    <n v="6.0433329138332324E-3"/>
    <m/>
  </r>
  <r>
    <d v="2015-02-18T00:00:00"/>
    <s v="Invoice"/>
    <s v="ADH0215PSI015401"/>
    <x v="1"/>
    <d v="2015-03-01T00:00:00"/>
    <s v="01-03-15"/>
    <s v="ZSS88G"/>
    <s v="P"/>
    <s v="9W"/>
    <s v="589 5858241098"/>
    <s v="BUISSON BERNARD"/>
    <s v="MAA/IXZ"/>
    <n v="20230"/>
    <n v="3906"/>
    <n v="2450"/>
    <n v="0"/>
    <n v="187"/>
    <n v="1122"/>
    <n v="147"/>
    <n v="0"/>
    <n v="100"/>
    <n v="12"/>
    <n v="0"/>
    <n v="0"/>
    <n v="0"/>
    <n v="0"/>
    <n v="0"/>
    <n v="0"/>
    <n v="24248"/>
    <m/>
    <n v="0"/>
    <n v="0"/>
    <n v="0"/>
    <m/>
    <m/>
    <m/>
    <m/>
    <m/>
    <s v="BRH103101"/>
    <s v="ADH"/>
    <s v="ICT004554"/>
    <s v="ISHA.PARIKH"/>
    <n v="11"/>
    <s v="10-30"/>
    <s v="MAA"/>
    <s v="IXZ"/>
    <x v="4"/>
    <n v="8.7689986532600225E-3"/>
    <m/>
  </r>
  <r>
    <d v="2015-02-18T00:00:00"/>
    <s v="Invoice"/>
    <s v="ADH0215PSI015402"/>
    <x v="1"/>
    <d v="2015-03-02T00:00:00"/>
    <s v="02-03-15"/>
    <s v="ZSS9DY"/>
    <s v="P"/>
    <s v="9W"/>
    <s v="589 5858241099"/>
    <s v="BUISSON BERNARD"/>
    <s v="IXZ/DEL"/>
    <n v="28000"/>
    <n v="4707"/>
    <n v="2450"/>
    <n v="50"/>
    <n v="466"/>
    <n v="1508"/>
    <n v="233"/>
    <n v="0"/>
    <n v="100"/>
    <n v="12"/>
    <n v="0"/>
    <n v="0"/>
    <n v="0"/>
    <n v="0"/>
    <n v="0"/>
    <n v="0"/>
    <n v="32819"/>
    <m/>
    <n v="0"/>
    <n v="0"/>
    <n v="0"/>
    <m/>
    <m/>
    <m/>
    <m/>
    <m/>
    <s v="BRH103101"/>
    <s v="ADH"/>
    <s v="ICT004554"/>
    <s v="ISHA.PARIKH"/>
    <n v="12"/>
    <s v="10-30"/>
    <s v="IXZ"/>
    <s v="DEL"/>
    <x v="4"/>
    <n v="1.1868598102991615E-2"/>
    <m/>
  </r>
  <r>
    <d v="2015-02-19T00:00:00"/>
    <s v="Invoice"/>
    <s v="ADH0215PSI016093"/>
    <x v="1"/>
    <d v="2015-02-26T00:00:00"/>
    <s v="26-02-15"/>
    <s v="ZTQXZ9"/>
    <s v="S"/>
    <s v="9W"/>
    <s v="589 5858241100"/>
    <s v="BASU SOUMYAJYOTI"/>
    <s v="DEL/BOM"/>
    <n v="7225"/>
    <n v="3058"/>
    <n v="1750"/>
    <n v="50"/>
    <n v="551"/>
    <n v="447"/>
    <n v="260"/>
    <n v="0"/>
    <n v="100"/>
    <n v="12"/>
    <n v="0"/>
    <n v="0"/>
    <n v="0"/>
    <n v="0"/>
    <n v="0"/>
    <n v="0"/>
    <n v="10395"/>
    <m/>
    <n v="0"/>
    <n v="0"/>
    <n v="0"/>
    <m/>
    <m/>
    <m/>
    <m/>
    <m/>
    <s v="BRH103101"/>
    <s v="ADH"/>
    <s v="ICT004554"/>
    <s v="ISHA.PARIKH"/>
    <n v="7"/>
    <s v="7-10"/>
    <s v="DEL"/>
    <s v="BOM"/>
    <x v="4"/>
    <n v="3.7592271940216897E-3"/>
    <m/>
  </r>
  <r>
    <d v="2015-02-19T00:00:00"/>
    <s v="Invoice"/>
    <s v="ADH0215PSI016216"/>
    <x v="1"/>
    <d v="2015-03-08T00:00:00"/>
    <s v="08-03-15"/>
    <s v="ZTRLSO"/>
    <s v="H"/>
    <s v="AI"/>
    <s v="098 5858241101"/>
    <s v="EQUILBEC FABRICE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s v="10-30"/>
    <s v="GOI"/>
    <s v="BOM"/>
    <x v="1"/>
    <n v="3.036312796633584E-3"/>
    <m/>
  </r>
  <r>
    <d v="2015-02-19T00:00:00"/>
    <s v="Invoice"/>
    <s v="ADH0215PSI016217"/>
    <x v="1"/>
    <d v="2015-03-08T00:00:00"/>
    <s v="08-03-15"/>
    <s v="ZTRLSO"/>
    <s v="H"/>
    <s v="AI"/>
    <s v="098 5858241102"/>
    <s v="TOUBOULIC MIKAEL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s v="10-30"/>
    <s v="GOI"/>
    <s v="BOM"/>
    <x v="1"/>
    <n v="3.036312796633584E-3"/>
    <m/>
  </r>
  <r>
    <d v="2015-02-19T00:00:00"/>
    <s v="Invoice"/>
    <s v="ADH0215PSI016218"/>
    <x v="1"/>
    <d v="2015-03-08T00:00:00"/>
    <s v="08-03-15"/>
    <s v="ZTRLSO"/>
    <s v="H"/>
    <s v="AI"/>
    <s v="098 5858241103"/>
    <s v="GRALL NICOLAS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s v="10-30"/>
    <s v="GOI"/>
    <s v="BOM"/>
    <x v="1"/>
    <n v="3.036312796633584E-3"/>
    <m/>
  </r>
  <r>
    <d v="2015-02-19T00:00:00"/>
    <s v="Invoice"/>
    <s v="ADH0215PSI016219"/>
    <x v="1"/>
    <d v="2015-03-08T00:00:00"/>
    <s v="08-03-15"/>
    <s v="ZTRLSO"/>
    <s v="H"/>
    <s v="AI"/>
    <s v="098 5858241104"/>
    <s v="AUFFRET PIERRE"/>
    <s v="GOI/BOM"/>
    <n v="5821"/>
    <n v="2463"/>
    <n v="1850"/>
    <n v="0"/>
    <n v="0"/>
    <n v="380"/>
    <n v="233"/>
    <n v="0"/>
    <n v="100"/>
    <n v="12"/>
    <n v="0"/>
    <n v="0"/>
    <n v="0"/>
    <n v="0"/>
    <n v="0"/>
    <n v="0"/>
    <n v="8396"/>
    <m/>
    <n v="0"/>
    <n v="0"/>
    <n v="0"/>
    <m/>
    <m/>
    <m/>
    <m/>
    <m/>
    <s v="BRH103101"/>
    <s v="ADH"/>
    <s v="ICT004554"/>
    <s v="ISHA.PARIKH"/>
    <n v="17"/>
    <s v="10-30"/>
    <s v="GOI"/>
    <s v="BOM"/>
    <x v="1"/>
    <n v="3.036312796633584E-3"/>
    <m/>
  </r>
  <r>
    <d v="2015-02-19T00:00:00"/>
    <s v="Invoice"/>
    <s v="ADH0215PSI016276"/>
    <x v="1"/>
    <d v="2015-02-24T00:00:00"/>
    <s v="24-02-15"/>
    <s v="ZUGFRL"/>
    <s v="H"/>
    <s v="9W"/>
    <s v="589 5858241106"/>
    <s v="SRIDHARAN VASANTH"/>
    <s v="BOM/HYD"/>
    <n v="1850"/>
    <n v="1342"/>
    <n v="600"/>
    <n v="50"/>
    <n v="308"/>
    <n v="124"/>
    <n v="260"/>
    <n v="0"/>
    <n v="100"/>
    <n v="12"/>
    <n v="0"/>
    <n v="0"/>
    <n v="0"/>
    <n v="0"/>
    <n v="0"/>
    <n v="0"/>
    <n v="3304"/>
    <m/>
    <n v="0"/>
    <n v="0"/>
    <n v="0"/>
    <m/>
    <m/>
    <m/>
    <m/>
    <m/>
    <s v="BRH103101"/>
    <s v="ADH"/>
    <s v="ICT004554"/>
    <s v="ISHA.PARIKH"/>
    <n v="5"/>
    <s v="4-6"/>
    <s v="BOM"/>
    <s v="HYD"/>
    <x v="4"/>
    <n v="1.1948520104903956E-3"/>
    <m/>
  </r>
  <r>
    <d v="2015-02-19T00:00:00"/>
    <s v="Invoice"/>
    <s v="ADH0215PSI016277"/>
    <x v="1"/>
    <d v="2015-02-24T00:00:00"/>
    <s v="26-02-15"/>
    <s v="ZUGFRL"/>
    <s v="E"/>
    <s v="AI"/>
    <s v="098 5858241107"/>
    <s v="SRIDHARAN VASANTH"/>
    <s v="HYD/BOM"/>
    <n v="1200"/>
    <n v="2148"/>
    <n v="1850"/>
    <n v="0"/>
    <n v="0"/>
    <n v="151"/>
    <n v="147"/>
    <n v="0"/>
    <n v="100"/>
    <n v="12"/>
    <n v="0"/>
    <n v="0"/>
    <n v="0"/>
    <n v="0"/>
    <n v="0"/>
    <n v="0"/>
    <n v="3460"/>
    <m/>
    <n v="0"/>
    <n v="0"/>
    <n v="0"/>
    <m/>
    <m/>
    <m/>
    <m/>
    <m/>
    <s v="BRH103101"/>
    <s v="ADH"/>
    <s v="ICT004554"/>
    <s v="ISHA.PARIKH"/>
    <n v="5"/>
    <s v="4-6"/>
    <s v="HYD"/>
    <s v="BOM"/>
    <x v="1"/>
    <n v="1.2512675412520487E-3"/>
    <m/>
  </r>
  <r>
    <d v="2015-02-19T00:00:00"/>
    <s v="Invoice"/>
    <s v="ADH0215PSI016847"/>
    <x v="1"/>
    <d v="2015-03-05T00:00:00"/>
    <s v="05/03/15"/>
    <s v="4S38MZ"/>
    <s v="GOSMART"/>
    <s v="G8S"/>
    <s v="G8S 19E343W-1"/>
    <s v="PIERRE AUFFRET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s v="10-30"/>
    <s v="BOM"/>
    <s v="GOI"/>
    <x v="6"/>
    <n v="1.5814430514148002E-3"/>
    <m/>
  </r>
  <r>
    <d v="2015-02-19T00:00:00"/>
    <s v="Invoice"/>
    <s v="ADH0215PSI016848"/>
    <x v="1"/>
    <d v="2015-03-05T00:00:00"/>
    <s v="05/03/15"/>
    <s v="4S38MZ"/>
    <s v="GOSMART"/>
    <s v="G8S"/>
    <s v="G8S 19E343W-2"/>
    <s v="FABRICE EQUILBEC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s v="10-30"/>
    <s v="BOM"/>
    <s v="GOI"/>
    <x v="6"/>
    <n v="1.5814430514148002E-3"/>
    <m/>
  </r>
  <r>
    <d v="2015-02-19T00:00:00"/>
    <s v="Invoice"/>
    <s v="ADH0215PSI016849"/>
    <x v="1"/>
    <d v="2015-03-05T00:00:00"/>
    <s v="05/03/15"/>
    <s v="4S38MZ"/>
    <s v="GOSMART"/>
    <s v="G8S"/>
    <s v="G8S 19E343W-3"/>
    <s v="NICOLAS GRALL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s v="10-30"/>
    <s v="BOM"/>
    <s v="GOI"/>
    <x v="6"/>
    <n v="1.5814430514148002E-3"/>
    <m/>
  </r>
  <r>
    <d v="2015-02-19T00:00:00"/>
    <s v="Invoice"/>
    <s v="ADH0215PSI016850"/>
    <x v="1"/>
    <d v="2015-03-05T00:00:00"/>
    <s v="05/03/15"/>
    <s v="4S38MZ"/>
    <s v="GOSMART"/>
    <s v="G8S"/>
    <s v="G8S 19E343W-4"/>
    <s v="MIKAEL TOUBOULIC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s v="10-30"/>
    <s v="BOM"/>
    <s v="GOI"/>
    <x v="6"/>
    <n v="1.5814430514148002E-3"/>
    <m/>
  </r>
  <r>
    <d v="2015-02-19T00:00:00"/>
    <s v="Invoice"/>
    <s v="ADH0215PSI016851"/>
    <x v="1"/>
    <d v="2015-03-05T00:00:00"/>
    <s v="05/03/15"/>
    <s v="4S38MZ"/>
    <s v="GOSMART"/>
    <s v="G8S"/>
    <s v="G8S 19E343W-5"/>
    <s v="SYLVIE OLIVE"/>
    <s v="BOM/GOI"/>
    <n v="2852"/>
    <n v="1409"/>
    <n v="617"/>
    <n v="50"/>
    <n v="0"/>
    <n v="174"/>
    <n v="568"/>
    <n v="0"/>
    <n v="100"/>
    <n v="12"/>
    <n v="0"/>
    <n v="0"/>
    <n v="0"/>
    <n v="0"/>
    <n v="0"/>
    <n v="0"/>
    <n v="4373"/>
    <m/>
    <n v="0"/>
    <n v="0"/>
    <n v="0"/>
    <m/>
    <m/>
    <m/>
    <m/>
    <m/>
    <s v="BRH103101"/>
    <s v="ADH"/>
    <s v="ICT000429"/>
    <s v="ISHA.PARIKH"/>
    <n v="14"/>
    <s v="10-30"/>
    <s v="BOM"/>
    <s v="GOI"/>
    <x v="6"/>
    <n v="1.5814430514148002E-3"/>
    <m/>
  </r>
  <r>
    <d v="2015-02-20T00:00:00"/>
    <s v="Invoice"/>
    <s v="ADH0215PSI019060"/>
    <x v="1"/>
    <d v="2015-02-23T00:00:00"/>
    <s v="23-02-15"/>
    <s v="ZVTRAX"/>
    <s v="P"/>
    <s v="9W"/>
    <s v="589 5858241108"/>
    <s v="BUISSON BERNARD"/>
    <s v="MAA/DEL"/>
    <n v="16346"/>
    <n v="4180"/>
    <n v="2450"/>
    <n v="0"/>
    <n v="653"/>
    <n v="930"/>
    <n v="147"/>
    <n v="0"/>
    <n v="100"/>
    <n v="12"/>
    <n v="0"/>
    <n v="0"/>
    <n v="0"/>
    <n v="0"/>
    <n v="0"/>
    <n v="0"/>
    <n v="20638"/>
    <m/>
    <n v="0"/>
    <n v="0"/>
    <n v="0"/>
    <m/>
    <m/>
    <m/>
    <m/>
    <m/>
    <s v="BRH103101"/>
    <s v="ADH"/>
    <s v="ICT004554"/>
    <s v="ISHA.PARIKH"/>
    <n v="3"/>
    <s v="3"/>
    <s v="MAA"/>
    <s v="DEL"/>
    <x v="4"/>
    <n v="7.4634854093525377E-3"/>
    <m/>
  </r>
  <r>
    <d v="2015-02-20T00:00:00"/>
    <s v="Invoice"/>
    <s v="ADH0215PSI019061"/>
    <x v="1"/>
    <d v="2015-02-24T00:00:00"/>
    <s v="24-02-15"/>
    <s v="ZVTRXG"/>
    <s v="C"/>
    <s v="9W"/>
    <s v="589 5858241109"/>
    <s v="BUISSON BERNARD"/>
    <s v="DEL/BOM"/>
    <n v="44000"/>
    <n v="4876"/>
    <n v="1750"/>
    <n v="50"/>
    <n v="551"/>
    <n v="2265"/>
    <n v="260"/>
    <n v="0"/>
    <n v="100"/>
    <n v="12"/>
    <n v="0"/>
    <n v="0"/>
    <n v="0"/>
    <n v="0"/>
    <n v="0"/>
    <n v="0"/>
    <n v="48988"/>
    <m/>
    <n v="0"/>
    <n v="0"/>
    <n v="0"/>
    <m/>
    <m/>
    <m/>
    <m/>
    <m/>
    <s v="BRH103101"/>
    <s v="ADH"/>
    <s v="ICT004554"/>
    <s v="ISHA.PARIKH"/>
    <n v="4"/>
    <s v="4-6"/>
    <s v="DEL"/>
    <s v="BOM"/>
    <x v="4"/>
    <n v="1.7715923211229872E-2"/>
    <m/>
  </r>
  <r>
    <d v="2015-02-20T00:00:00"/>
    <s v="Invoice"/>
    <s v="ADH0215PSI019093"/>
    <x v="1"/>
    <d v="2015-02-20T00:00:00"/>
    <s v="20/02/15"/>
    <s v="D3VSFF"/>
    <s v="E"/>
    <s v="6ES"/>
    <s v="6ES 20E147Y-1"/>
    <s v="CORENTIN IZAMBERT"/>
    <s v="HYD/BOM"/>
    <n v="4450"/>
    <n v="560"/>
    <n v="0"/>
    <n v="50"/>
    <n v="0"/>
    <n v="229"/>
    <n v="281"/>
    <n v="0"/>
    <n v="100"/>
    <n v="12"/>
    <n v="0"/>
    <n v="0"/>
    <n v="0"/>
    <n v="0"/>
    <n v="0"/>
    <n v="0"/>
    <n v="5122"/>
    <m/>
    <n v="0"/>
    <n v="0"/>
    <n v="0"/>
    <m/>
    <m/>
    <m/>
    <m/>
    <m/>
    <s v="BRH103101"/>
    <s v="ADH"/>
    <s v="ICT000429"/>
    <s v="ISHA.PARIKH"/>
    <n v="0"/>
    <s v="0-1"/>
    <s v="HYD"/>
    <s v="BOM"/>
    <x v="6"/>
    <n v="1.8523099266742756E-3"/>
    <m/>
  </r>
  <r>
    <d v="2015-02-23T00:00:00"/>
    <s v="Invoice"/>
    <s v="ADH0215PSI020411"/>
    <x v="1"/>
    <d v="2015-02-28T00:00:00"/>
    <s v="28/02/15"/>
    <s v="2DRI9O"/>
    <s v="GOSMART"/>
    <s v="G8S"/>
    <s v="G8S 23F028H-1"/>
    <s v="ARNAUD MEUNIER"/>
    <s v="BOM/GOI"/>
    <n v="3343"/>
    <n v="1433"/>
    <n v="617"/>
    <n v="50"/>
    <n v="0"/>
    <n v="198"/>
    <n v="568"/>
    <n v="0"/>
    <n v="100"/>
    <n v="12"/>
    <n v="0"/>
    <n v="0"/>
    <n v="0"/>
    <n v="0"/>
    <n v="0"/>
    <n v="0"/>
    <n v="4888"/>
    <m/>
    <n v="0"/>
    <n v="0"/>
    <n v="0"/>
    <m/>
    <m/>
    <m/>
    <m/>
    <m/>
    <s v="BRH103101"/>
    <s v="ADH"/>
    <s v="ICT000429"/>
    <s v="ISHA.PARIKH"/>
    <n v="5"/>
    <s v="4-6"/>
    <s v="BOM"/>
    <s v="GOI"/>
    <x v="6"/>
    <n v="1.7676866305317959E-3"/>
    <m/>
  </r>
  <r>
    <d v="2015-02-23T00:00:00"/>
    <s v="Invoice"/>
    <s v="ADH0215PSI020817"/>
    <x v="1"/>
    <d v="2015-03-02T00:00:00"/>
    <s v="/03/2015"/>
    <s v="KF2J2B"/>
    <m/>
    <s v="6E"/>
    <s v="6E KF2J2B"/>
    <s v="MEUNIER ARNAUD"/>
    <s v="GOI/BOM"/>
    <n v="3037"/>
    <n v="383"/>
    <n v="0"/>
    <n v="0"/>
    <n v="0"/>
    <n v="0"/>
    <n v="383"/>
    <n v="0"/>
    <n v="100"/>
    <n v="12"/>
    <n v="0"/>
    <n v="0"/>
    <n v="0"/>
    <n v="0"/>
    <n v="0"/>
    <n v="0"/>
    <n v="3532"/>
    <m/>
    <n v="0"/>
    <n v="0"/>
    <n v="0"/>
    <m/>
    <m/>
    <m/>
    <m/>
    <m/>
    <s v="BRH103101"/>
    <s v="ADH"/>
    <s v="ICT004554"/>
    <s v="ISHA.PARIKH"/>
    <n v="7"/>
    <s v="7-10"/>
    <s v="GOI"/>
    <s v="BOM"/>
    <x v="2"/>
    <n v="1.2773054785266578E-3"/>
    <m/>
  </r>
  <r>
    <d v="2015-02-24T00:00:00"/>
    <s v="Invoice"/>
    <s v="ADH0215PSI019814"/>
    <x v="0"/>
    <d v="2015-02-21T00:00:00"/>
    <s v="5/28-02-15"/>
    <s v="X7P2IY"/>
    <s v="C/J"/>
    <s v="SQ"/>
    <s v="618 5858241110"/>
    <s v="GIDE HENRI"/>
    <s v="BKK/SIN/CDG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e v="#NUM!"/>
    <s v="BKK"/>
    <s v="CDG"/>
    <x v="3"/>
    <n v="4.0503457982725272E-5"/>
    <m/>
  </r>
  <r>
    <d v="2015-02-25T00:00:00"/>
    <s v="Invoice"/>
    <s v="ADH0215PSI021020"/>
    <x v="0"/>
    <d v="2015-02-17T00:00:00"/>
    <s v="02-03-15"/>
    <s v="6YHG9T"/>
    <s v="Z"/>
    <s v="SQ"/>
    <s v="618 5858241111"/>
    <s v="BUISSON MAXIME"/>
    <s v="SIN/BOM"/>
    <n v="30000"/>
    <n v="1483"/>
    <n v="0"/>
    <n v="0"/>
    <n v="0"/>
    <n v="1483"/>
    <n v="0"/>
    <n v="0"/>
    <n v="100"/>
    <n v="12"/>
    <n v="0"/>
    <n v="0"/>
    <n v="0"/>
    <n v="0"/>
    <n v="0"/>
    <n v="0"/>
    <n v="31595"/>
    <m/>
    <n v="0"/>
    <n v="0"/>
    <n v="0"/>
    <m/>
    <m/>
    <m/>
    <m/>
    <m/>
    <s v="BRH103101"/>
    <s v="ADH"/>
    <s v="ICT004554"/>
    <s v="ISHA.PARIKH"/>
    <e v="#NUM!"/>
    <e v="#NUM!"/>
    <s v="SIN"/>
    <s v="BOM"/>
    <x v="3"/>
    <n v="1.1425953169323259E-2"/>
    <m/>
  </r>
  <r>
    <d v="2015-02-25T00:00:00"/>
    <s v="Invoice"/>
    <s v="ADH0215PSI022232"/>
    <x v="1"/>
    <d v="2015-03-01T00:00:00"/>
    <s v="01-03-15"/>
    <s v="Z4XBSB"/>
    <s v="P"/>
    <s v="9W"/>
    <s v="589 5858241112"/>
    <s v="ALBERT LAURENT"/>
    <s v="MAA/IXZ"/>
    <n v="20230"/>
    <n v="3906"/>
    <n v="2450"/>
    <n v="0"/>
    <n v="187"/>
    <n v="1122"/>
    <n v="147"/>
    <n v="0"/>
    <n v="100"/>
    <n v="12"/>
    <n v="0"/>
    <n v="0"/>
    <n v="0"/>
    <n v="0"/>
    <n v="0"/>
    <n v="0"/>
    <n v="24248"/>
    <m/>
    <n v="0"/>
    <n v="0"/>
    <n v="0"/>
    <m/>
    <m/>
    <m/>
    <m/>
    <m/>
    <s v="BRH103101"/>
    <s v="ADH"/>
    <s v="ICT004554"/>
    <s v="ISHA.PARIKH"/>
    <n v="4"/>
    <s v="4-6"/>
    <s v="MAA"/>
    <s v="IXZ"/>
    <x v="4"/>
    <n v="8.7689986532600225E-3"/>
    <m/>
  </r>
  <r>
    <d v="2015-02-25T00:00:00"/>
    <s v="Invoice"/>
    <s v="ADH0215PSI022233"/>
    <x v="1"/>
    <d v="2015-03-01T00:00:00"/>
    <s v="5/02-03-15"/>
    <s v="Z4XBSB"/>
    <s v="P/P"/>
    <s v="9W"/>
    <s v="589 5858241113"/>
    <s v="ALBERT LAURENT"/>
    <s v="IXZ/CCU/BOM"/>
    <n v="36645"/>
    <n v="6558"/>
    <n v="4200"/>
    <n v="100"/>
    <n v="0"/>
    <n v="2025"/>
    <n v="233"/>
    <n v="0"/>
    <n v="100"/>
    <n v="12"/>
    <n v="0"/>
    <n v="0"/>
    <n v="0"/>
    <n v="0"/>
    <n v="0"/>
    <n v="0"/>
    <n v="43315"/>
    <m/>
    <n v="0"/>
    <n v="0"/>
    <n v="0"/>
    <m/>
    <m/>
    <m/>
    <m/>
    <m/>
    <s v="BRH103101"/>
    <s v="ADH"/>
    <s v="ICT004554"/>
    <s v="ISHA.PARIKH"/>
    <n v="4"/>
    <s v="4-6"/>
    <s v="IXZ"/>
    <s v="BOM"/>
    <x v="4"/>
    <n v="1.5664350736801298E-2"/>
    <m/>
  </r>
  <r>
    <d v="2015-02-25T00:00:00"/>
    <s v="Invoice"/>
    <s v="ADH0215PSI022313"/>
    <x v="1"/>
    <d v="2015-03-06T00:00:00"/>
    <s v="06-03-15"/>
    <s v="Z4X782"/>
    <s v="U"/>
    <s v="AI"/>
    <s v="098 5858241115"/>
    <s v="FALQUERHO PHILIPPE"/>
    <s v="BOM/VNS"/>
    <n v="6450"/>
    <n v="3983"/>
    <n v="2950"/>
    <n v="0"/>
    <n v="308"/>
    <n v="465"/>
    <n v="260"/>
    <n v="0"/>
    <n v="100"/>
    <n v="12"/>
    <n v="0"/>
    <n v="0"/>
    <n v="0"/>
    <n v="0"/>
    <n v="0"/>
    <n v="0"/>
    <n v="10545"/>
    <m/>
    <n v="0"/>
    <n v="0"/>
    <n v="0"/>
    <m/>
    <m/>
    <m/>
    <m/>
    <m/>
    <s v="BRH103101"/>
    <s v="ADH"/>
    <s v="ICT004554"/>
    <s v="ISHA.PARIKH"/>
    <n v="9"/>
    <s v="7-10"/>
    <s v="BOM"/>
    <s v="VNS"/>
    <x v="1"/>
    <n v="3.8134728966771254E-3"/>
    <m/>
  </r>
  <r>
    <d v="2015-02-25T00:00:00"/>
    <s v="Invoice"/>
    <s v="ADH0215PSI022314"/>
    <x v="1"/>
    <d v="2015-03-06T00:00:00"/>
    <s v="06-03-15"/>
    <s v="Z4X782"/>
    <s v="U"/>
    <s v="AI"/>
    <s v="098 5858241116"/>
    <s v="OLIVIER LAURENT"/>
    <s v="BOM/VNS"/>
    <n v="6450"/>
    <n v="3983"/>
    <n v="2950"/>
    <n v="0"/>
    <n v="308"/>
    <n v="465"/>
    <n v="260"/>
    <n v="0"/>
    <n v="100"/>
    <n v="12"/>
    <n v="0"/>
    <n v="0"/>
    <n v="0"/>
    <n v="0"/>
    <n v="0"/>
    <n v="0"/>
    <n v="10545"/>
    <m/>
    <n v="0"/>
    <n v="0"/>
    <n v="0"/>
    <m/>
    <m/>
    <m/>
    <m/>
    <m/>
    <s v="BRH103101"/>
    <s v="ADH"/>
    <s v="ICT004554"/>
    <s v="ISHA.PARIKH"/>
    <n v="9"/>
    <s v="7-10"/>
    <s v="BOM"/>
    <s v="VNS"/>
    <x v="1"/>
    <n v="3.8134728966771254E-3"/>
    <m/>
  </r>
  <r>
    <d v="2015-02-25T00:00:00"/>
    <s v="Invoice"/>
    <s v="ADH0215PSI022319"/>
    <x v="1"/>
    <d v="2015-03-11T00:00:00"/>
    <s v="11-03-15"/>
    <s v="Z4X8XP"/>
    <s v="V"/>
    <s v="9W"/>
    <s v="589 5858241114"/>
    <s v="LOKHANDE KISHOR"/>
    <s v="BOM/HYD"/>
    <n v="3950"/>
    <n v="1446"/>
    <n v="600"/>
    <n v="50"/>
    <n v="308"/>
    <n v="228"/>
    <n v="260"/>
    <n v="0"/>
    <n v="100"/>
    <n v="12"/>
    <n v="0"/>
    <n v="0"/>
    <n v="0"/>
    <n v="0"/>
    <n v="0"/>
    <n v="0"/>
    <n v="5508"/>
    <m/>
    <n v="0"/>
    <n v="0"/>
    <n v="0"/>
    <m/>
    <m/>
    <m/>
    <m/>
    <m/>
    <s v="BRH103101"/>
    <s v="ADH"/>
    <s v="ICT004554"/>
    <s v="ISHA.PARIKH"/>
    <n v="14"/>
    <s v="10-30"/>
    <s v="BOM"/>
    <s v="HYD"/>
    <x v="4"/>
    <n v="1.9919022015075965E-3"/>
    <m/>
  </r>
  <r>
    <d v="2015-02-25T00:00:00"/>
    <s v="Invoice"/>
    <s v="ADH0215PSI022320"/>
    <x v="1"/>
    <d v="2015-03-11T00:00:00"/>
    <s v="5/11-03-15"/>
    <s v="Z4YFMP"/>
    <s v="V/H"/>
    <s v="9W"/>
    <s v="589 5858241117"/>
    <s v="BODIN REGIS"/>
    <s v="BOM/HYD/BOM"/>
    <n v="6990"/>
    <n v="2425"/>
    <n v="1200"/>
    <n v="100"/>
    <n v="308"/>
    <n v="410"/>
    <n v="407"/>
    <n v="0"/>
    <n v="100"/>
    <n v="12"/>
    <n v="0"/>
    <n v="0"/>
    <n v="0"/>
    <n v="0"/>
    <n v="0"/>
    <n v="0"/>
    <n v="9527"/>
    <m/>
    <n v="0"/>
    <n v="0"/>
    <n v="0"/>
    <m/>
    <m/>
    <m/>
    <m/>
    <m/>
    <s v="BRH103101"/>
    <s v="ADH"/>
    <s v="ICT004554"/>
    <s v="ISHA.PARIKH"/>
    <n v="14"/>
    <s v="10-30"/>
    <s v="BOM"/>
    <s v="BOM"/>
    <x v="4"/>
    <n v="3.4453253946555686E-3"/>
    <m/>
  </r>
  <r>
    <d v="2015-02-25T00:00:00"/>
    <s v="Invoice"/>
    <s v="ADH0215PSI022321"/>
    <x v="1"/>
    <d v="2015-03-19T00:00:00"/>
    <s v="5/19-03-15"/>
    <s v="Z4YFS8"/>
    <s v="O/V"/>
    <s v="9W"/>
    <s v="589 5858241118"/>
    <s v="BODIN REGIS"/>
    <s v="BOM/HYD/BOM"/>
    <n v="5955"/>
    <n v="2374"/>
    <n v="1200"/>
    <n v="100"/>
    <n v="308"/>
    <n v="359"/>
    <n v="407"/>
    <n v="0"/>
    <n v="100"/>
    <n v="12"/>
    <n v="0"/>
    <n v="0"/>
    <n v="0"/>
    <n v="0"/>
    <n v="0"/>
    <n v="0"/>
    <n v="8441"/>
    <m/>
    <n v="0"/>
    <n v="0"/>
    <n v="0"/>
    <m/>
    <m/>
    <m/>
    <m/>
    <m/>
    <s v="BRH103101"/>
    <s v="ADH"/>
    <s v="ICT004554"/>
    <s v="ISHA.PARIKH"/>
    <n v="22"/>
    <s v="10-30"/>
    <s v="BOM"/>
    <s v="BOM"/>
    <x v="4"/>
    <n v="3.0525865074302145E-3"/>
    <m/>
  </r>
  <r>
    <d v="2015-02-25T00:00:00"/>
    <s v="Invoice"/>
    <s v="ADH0215PSI023649"/>
    <x v="1"/>
    <d v="2015-03-12T00:00:00"/>
    <s v="/03/2015"/>
    <s v="F36R4V"/>
    <m/>
    <s v="6E"/>
    <s v="6E F36R4V"/>
    <s v="LOKHANDE KISHOR"/>
    <s v="HYD/BOM"/>
    <n v="2471"/>
    <n v="519"/>
    <n v="0"/>
    <n v="0"/>
    <n v="0"/>
    <n v="0"/>
    <n v="519"/>
    <n v="0"/>
    <n v="100"/>
    <n v="12"/>
    <n v="0"/>
    <n v="0"/>
    <n v="0"/>
    <n v="0"/>
    <n v="0"/>
    <n v="0"/>
    <n v="3102"/>
    <m/>
    <n v="0"/>
    <n v="0"/>
    <n v="0"/>
    <m/>
    <m/>
    <m/>
    <m/>
    <m/>
    <s v="BRH103101"/>
    <s v="ADH"/>
    <s v="ICT004554"/>
    <s v="ISHA.PARIKH"/>
    <n v="15"/>
    <s v="10-30"/>
    <s v="HYD"/>
    <s v="BOM"/>
    <x v="2"/>
    <n v="1.121801130914409E-3"/>
    <m/>
  </r>
  <r>
    <d v="2015-02-25T00:00:00"/>
    <s v="Invoice"/>
    <s v="ADH0215PSI023651"/>
    <x v="1"/>
    <d v="2015-03-09T00:00:00"/>
    <s v="/03/2015"/>
    <s v="AB14GN"/>
    <m/>
    <s v="6E"/>
    <s v="6E AB14GN-1"/>
    <s v="FALQUERHO PHILIPPE"/>
    <s v="VNS/BOM"/>
    <n v="9372"/>
    <n v="847"/>
    <n v="0"/>
    <n v="0"/>
    <n v="0"/>
    <n v="0"/>
    <n v="847"/>
    <n v="0"/>
    <n v="100"/>
    <n v="12"/>
    <n v="0"/>
    <n v="0"/>
    <n v="0"/>
    <n v="0"/>
    <n v="0"/>
    <n v="0"/>
    <n v="10331"/>
    <m/>
    <n v="0"/>
    <n v="0"/>
    <n v="0"/>
    <m/>
    <m/>
    <m/>
    <m/>
    <m/>
    <s v="BRH103101"/>
    <s v="ADH"/>
    <s v="ICT004554"/>
    <s v="ISHA.PARIKH"/>
    <n v="12"/>
    <s v="10-30"/>
    <s v="VNS"/>
    <s v="BOM"/>
    <x v="2"/>
    <n v="3.7360823608887038E-3"/>
    <m/>
  </r>
  <r>
    <d v="2015-02-25T00:00:00"/>
    <s v="Invoice"/>
    <s v="ADH0215PSI023652"/>
    <x v="1"/>
    <d v="2015-03-09T00:00:00"/>
    <s v="/03/2015"/>
    <s v="AB14GN"/>
    <m/>
    <s v="6E"/>
    <s v="6E AB14GN-2"/>
    <s v="OLIVIER LAURENT"/>
    <s v="VNS/BOM"/>
    <n v="9372"/>
    <n v="847"/>
    <n v="0"/>
    <n v="0"/>
    <n v="0"/>
    <n v="0"/>
    <n v="847"/>
    <n v="0"/>
    <n v="100"/>
    <n v="12"/>
    <n v="0"/>
    <n v="0"/>
    <n v="0"/>
    <n v="0"/>
    <n v="0"/>
    <n v="0"/>
    <n v="10331"/>
    <m/>
    <n v="0"/>
    <n v="0"/>
    <n v="0"/>
    <m/>
    <m/>
    <m/>
    <m/>
    <m/>
    <s v="BRH103101"/>
    <s v="ADH"/>
    <s v="ICT004554"/>
    <s v="ISHA.PARIKH"/>
    <n v="12"/>
    <s v="10-30"/>
    <s v="VNS"/>
    <s v="BOM"/>
    <x v="2"/>
    <n v="3.7360823608887038E-3"/>
    <m/>
  </r>
  <r>
    <d v="2015-02-26T00:00:00"/>
    <s v="Invoice"/>
    <s v="ADH0215PSI023647"/>
    <x v="0"/>
    <d v="2015-02-17T00:00:00"/>
    <s v="28-02-15"/>
    <s v="6YHF8E"/>
    <s v="C"/>
    <s v="SQ"/>
    <s v="618 5858241119"/>
    <s v="TOCK SORHOON"/>
    <s v="SIN/BOM"/>
    <n v="0"/>
    <n v="0"/>
    <n v="0"/>
    <n v="0"/>
    <n v="0"/>
    <n v="0"/>
    <n v="0"/>
    <n v="0"/>
    <n v="100"/>
    <n v="12"/>
    <n v="0"/>
    <n v="0"/>
    <m/>
    <n v="0"/>
    <n v="0"/>
    <n v="0"/>
    <n v="112"/>
    <m/>
    <n v="0"/>
    <n v="0"/>
    <n v="0"/>
    <m/>
    <m/>
    <m/>
    <m/>
    <m/>
    <s v="BRH103101"/>
    <s v="ADH"/>
    <s v="ICT004554"/>
    <s v="ISHA.PARIKH"/>
    <e v="#NUM!"/>
    <e v="#NUM!"/>
    <s v="SIN"/>
    <s v="BOM"/>
    <x v="3"/>
    <n v="4.0503457982725272E-5"/>
    <m/>
  </r>
  <r>
    <d v="2015-02-26T00:00:00"/>
    <s v="Invoice"/>
    <s v="ADH0215PSI023837"/>
    <x v="1"/>
    <d v="2015-03-03T00:00:00"/>
    <s v="03-03-15"/>
    <s v="Z6TUF7"/>
    <s v="P"/>
    <s v="9W"/>
    <s v="589 5858241120"/>
    <s v="PUGNIERE ALAIN"/>
    <s v="DEL/BOM"/>
    <n v="18678"/>
    <n v="3624"/>
    <n v="1750"/>
    <n v="50"/>
    <n v="551"/>
    <n v="1013"/>
    <n v="260"/>
    <n v="0"/>
    <n v="100"/>
    <n v="12"/>
    <n v="0"/>
    <n v="0"/>
    <n v="0"/>
    <n v="0"/>
    <n v="0"/>
    <n v="0"/>
    <n v="22414"/>
    <m/>
    <n v="0"/>
    <n v="0"/>
    <n v="0"/>
    <m/>
    <m/>
    <m/>
    <m/>
    <m/>
    <s v="BRH103101"/>
    <s v="ADH"/>
    <s v="ICT004554"/>
    <s v="ISHA.PARIKH"/>
    <n v="5"/>
    <s v="4-6"/>
    <s v="DEL"/>
    <s v="BOM"/>
    <x v="4"/>
    <n v="8.1057545287928964E-3"/>
    <m/>
  </r>
  <r>
    <d v="2015-02-27T00:00:00"/>
    <s v="Invoice"/>
    <s v="ADH0215PSI024536"/>
    <x v="1"/>
    <d v="2015-03-03T00:00:00"/>
    <s v="03-03-15"/>
    <s v="Z8P4ZR"/>
    <s v="S"/>
    <s v="9W"/>
    <s v="589 5858241121"/>
    <s v="PUGNIERE ALAIN"/>
    <s v="DEL/BOM"/>
    <n v="8000"/>
    <n v="3096"/>
    <n v="1750"/>
    <n v="50"/>
    <n v="551"/>
    <n v="485"/>
    <n v="260"/>
    <n v="0"/>
    <n v="100"/>
    <n v="12"/>
    <n v="0"/>
    <n v="0"/>
    <n v="0"/>
    <n v="0"/>
    <n v="0"/>
    <n v="0"/>
    <n v="11208"/>
    <m/>
    <n v="0"/>
    <n v="0"/>
    <n v="0"/>
    <m/>
    <m/>
    <m/>
    <m/>
    <m/>
    <s v="BRH103101"/>
    <s v="ADH"/>
    <s v="ICT004554"/>
    <s v="ISHA.PARIKH"/>
    <n v="4"/>
    <s v="4-6"/>
    <s v="DEL"/>
    <s v="BOM"/>
    <x v="4"/>
    <n v="4.053238902414151E-3"/>
    <m/>
  </r>
  <r>
    <d v="2015-02-27T00:00:00"/>
    <s v="Invoice"/>
    <s v="ADH0215PSI026750"/>
    <x v="1"/>
    <d v="2015-03-05T00:00:00"/>
    <s v="05/03/2015"/>
    <s v="QBCKRQ"/>
    <m/>
    <s v="6E"/>
    <s v="6E QBCKRQ-1"/>
    <s v="IZAMBERT CORENTIN"/>
    <s v="BOM/HYD/BOM"/>
    <n v="7517"/>
    <n v="1087"/>
    <n v="0"/>
    <n v="0"/>
    <n v="0"/>
    <n v="0"/>
    <n v="1087"/>
    <n v="0"/>
    <n v="100"/>
    <n v="12"/>
    <n v="0"/>
    <n v="0"/>
    <n v="0"/>
    <n v="0"/>
    <n v="0"/>
    <n v="0"/>
    <n v="8716"/>
    <m/>
    <n v="0"/>
    <n v="0"/>
    <n v="0"/>
    <m/>
    <m/>
    <m/>
    <m/>
    <m/>
    <s v="BRH103101"/>
    <s v="ADH"/>
    <s v="ICT004554"/>
    <s v="ISHA.PARIKH"/>
    <n v="6"/>
    <s v="4-6"/>
    <s v="BOM"/>
    <s v="BOM"/>
    <x v="2"/>
    <n v="3.1520369622985134E-3"/>
    <m/>
  </r>
  <r>
    <d v="2015-02-27T00:00:00"/>
    <s v="Invoice"/>
    <s v="ADH0215PSI026751"/>
    <x v="1"/>
    <d v="2015-03-05T00:00:00"/>
    <s v="05/03/2015"/>
    <s v="QBCKRQ"/>
    <m/>
    <s v="6E"/>
    <s v="6E QBCKRQ-2"/>
    <s v="LEPEN GWENAEL"/>
    <s v="BOM/HYD/BOM"/>
    <n v="7517"/>
    <n v="1087"/>
    <n v="0"/>
    <n v="0"/>
    <n v="0"/>
    <n v="0"/>
    <n v="1087"/>
    <n v="0"/>
    <n v="100"/>
    <n v="12"/>
    <n v="0"/>
    <n v="0"/>
    <n v="0"/>
    <n v="0"/>
    <n v="0"/>
    <n v="0"/>
    <n v="8716"/>
    <m/>
    <n v="0"/>
    <n v="0"/>
    <n v="0"/>
    <m/>
    <m/>
    <m/>
    <m/>
    <m/>
    <s v="BRH103101"/>
    <s v="ADH"/>
    <s v="ICT004554"/>
    <s v="ISHA.PARIKH"/>
    <n v="6"/>
    <s v="4-6"/>
    <s v="BOM"/>
    <s v="BOM"/>
    <x v="2"/>
    <n v="3.1520369622985134E-3"/>
    <m/>
  </r>
  <r>
    <d v="2015-02-03T00:00:00"/>
    <s v="Credit Memo"/>
    <s v="ADH0215PSM001738/1"/>
    <x v="1"/>
    <d v="2015-02-04T00:00:00"/>
    <s v="04/02/2015"/>
    <s v="J6FDWP"/>
    <m/>
    <s v="6E"/>
    <s v="6E J6FDWP"/>
    <s v="VIDEAU LAURENT"/>
    <s v="DEL/GOI/DEL"/>
    <n v="-15242"/>
    <n v="-3664"/>
    <n v="0"/>
    <n v="0"/>
    <n v="0"/>
    <n v="0"/>
    <n v="3664"/>
    <n v="0"/>
    <n v="-100"/>
    <n v="-12"/>
    <n v="0"/>
    <n v="0"/>
    <n v="0"/>
    <n v="0"/>
    <n v="3000"/>
    <n v="0"/>
    <n v="-16018"/>
    <m/>
    <n v="0"/>
    <n v="0"/>
    <n v="0"/>
    <m/>
    <m/>
    <m/>
    <m/>
    <m/>
    <s v="BRH103101"/>
    <s v="ADH"/>
    <m/>
    <s v="SYNTHIA.RODRIGUES"/>
    <n v="1"/>
    <s v="0-1"/>
    <s v="DEL"/>
    <s v="DEL"/>
    <x v="2"/>
    <n v="-5.7927177675651201E-3"/>
    <m/>
  </r>
  <r>
    <d v="2015-02-03T00:00:00"/>
    <s v="Credit Memo"/>
    <s v="ADH0215PSM001739/1"/>
    <x v="1"/>
    <d v="2015-02-05T00:00:00"/>
    <s v="05/02/2015"/>
    <s v="FBNL5K"/>
    <m/>
    <s v="6E"/>
    <s v="6E FBNL5K"/>
    <s v="VIDEAU LAURENT"/>
    <s v="GOI/DEL"/>
    <n v="-6900"/>
    <n v="-1591"/>
    <n v="0"/>
    <n v="0"/>
    <n v="0"/>
    <n v="0"/>
    <n v="1591"/>
    <n v="0"/>
    <n v="-100"/>
    <n v="-12"/>
    <n v="0"/>
    <n v="0"/>
    <n v="0"/>
    <n v="0"/>
    <n v="1500"/>
    <n v="0"/>
    <n v="-7103"/>
    <m/>
    <n v="0"/>
    <n v="0"/>
    <n v="0"/>
    <m/>
    <m/>
    <m/>
    <m/>
    <m/>
    <s v="BRH103101"/>
    <s v="ADH"/>
    <m/>
    <s v="SYNTHIA.RODRIGUES"/>
    <n v="2"/>
    <s v="2"/>
    <s v="GOI"/>
    <s v="DEL"/>
    <x v="2"/>
    <n v="-2.5687148397437287E-3"/>
    <m/>
  </r>
  <r>
    <d v="2015-02-05T00:00:00"/>
    <s v="Credit Memo"/>
    <s v="ADH0215PSM001741/1"/>
    <x v="0"/>
    <d v="2015-02-15T00:00:00"/>
    <s v="5/20-02-15"/>
    <s v="YZAEHO"/>
    <s v="H/T"/>
    <s v="AF"/>
    <s v="057 5858241035"/>
    <s v="ASWANI NEERAJ"/>
    <s v="BOM/CDG/BOM"/>
    <n v="-46350"/>
    <n v="-27880"/>
    <n v="0"/>
    <n v="19398"/>
    <n v="616"/>
    <n v="3251"/>
    <n v="4615"/>
    <n v="0"/>
    <n v="-400"/>
    <n v="-49"/>
    <n v="0"/>
    <n v="0"/>
    <n v="0"/>
    <n v="0"/>
    <n v="8710"/>
    <n v="0"/>
    <n v="-65969"/>
    <m/>
    <n v="0"/>
    <n v="0"/>
    <n v="0"/>
    <m/>
    <m/>
    <m/>
    <m/>
    <m/>
    <s v="BRH103101"/>
    <s v="ADH"/>
    <s v="ICT004554"/>
    <s v="AMITRAJ.VAISHA"/>
    <n v="10"/>
    <s v="7-10"/>
    <s v="BOM"/>
    <s v="BOM"/>
    <x v="0"/>
    <n v="-2.3856898389842889E-2"/>
    <m/>
  </r>
  <r>
    <d v="2015-02-10T00:00:00"/>
    <s v="Credit Memo"/>
    <s v="ADH0215PSM001759"/>
    <x v="1"/>
    <d v="2015-02-13T00:00:00"/>
    <s v="13/02/2015"/>
    <s v="VDB67X"/>
    <m/>
    <s v="6E"/>
    <s v="6E VDB67X"/>
    <s v="BASU SOUMYAJYOTI"/>
    <s v="BOM/DEL"/>
    <n v="-5082"/>
    <n v="-1506"/>
    <n v="0"/>
    <n v="0"/>
    <n v="0"/>
    <n v="0"/>
    <n v="1506"/>
    <n v="0"/>
    <n v="-100"/>
    <n v="-12"/>
    <n v="6"/>
    <n v="0"/>
    <n v="0"/>
    <n v="0"/>
    <n v="1500"/>
    <n v="50"/>
    <n v="-5144"/>
    <m/>
    <n v="0"/>
    <n v="0"/>
    <n v="0"/>
    <m/>
    <m/>
    <m/>
    <m/>
    <m/>
    <s v="BRH103101"/>
    <s v="ADH"/>
    <m/>
    <s v="SYNTHIA.RODRIGUES"/>
    <n v="3"/>
    <s v="3"/>
    <s v="BOM"/>
    <s v="DEL"/>
    <x v="2"/>
    <n v="-1.8602659630637395E-3"/>
    <m/>
  </r>
  <r>
    <d v="2015-02-10T00:00:00"/>
    <s v="Credit Memo"/>
    <s v="ADH0215PSM001753/1"/>
    <x v="1"/>
    <d v="2015-02-28T00:00:00"/>
    <s v="28/02/2015"/>
    <s v="1K30MG"/>
    <s v="G"/>
    <s v="G8S"/>
    <s v="G8S 06D631H-1"/>
    <s v="BUISSON BERNARD"/>
    <s v="BOM/IXZ"/>
    <n v="-21580"/>
    <n v="-4117"/>
    <n v="2314"/>
    <n v="0"/>
    <n v="0"/>
    <n v="1185"/>
    <n v="618"/>
    <n v="0"/>
    <n v="-100"/>
    <n v="-12"/>
    <n v="0"/>
    <n v="0"/>
    <n v="0"/>
    <n v="0"/>
    <n v="1500"/>
    <n v="0"/>
    <n v="-24309"/>
    <m/>
    <n v="0"/>
    <n v="0"/>
    <n v="0"/>
    <m/>
    <m/>
    <m/>
    <m/>
    <m/>
    <s v="BRH103101"/>
    <s v="ADH"/>
    <m/>
    <s v="BRIJKISHOR.SINGH"/>
    <n v="18"/>
    <s v="10-30"/>
    <s v="BOM"/>
    <s v="IXZ"/>
    <x v="6"/>
    <n v="-8.7910585723398986E-3"/>
    <m/>
  </r>
  <r>
    <d v="2015-02-12T00:00:00"/>
    <s v="Credit Memo"/>
    <s v="ADH0215PSM001776/1"/>
    <x v="1"/>
    <d v="2015-02-16T00:00:00"/>
    <s v="17-02-15"/>
    <s v="Y73DLF"/>
    <s v="V"/>
    <s v="9W"/>
    <s v="589 5858241044"/>
    <s v="LE PEN GWENAEL"/>
    <s v="BLR/BOM"/>
    <n v="-2100"/>
    <n v="-1581"/>
    <n v="900"/>
    <n v="0"/>
    <n v="385"/>
    <n v="149"/>
    <n v="147"/>
    <n v="0"/>
    <n v="-100"/>
    <n v="-12"/>
    <n v="0"/>
    <n v="0"/>
    <n v="0"/>
    <n v="0"/>
    <n v="1837"/>
    <n v="0"/>
    <n v="-1956"/>
    <m/>
    <n v="0"/>
    <n v="0"/>
    <n v="0"/>
    <m/>
    <m/>
    <m/>
    <m/>
    <m/>
    <s v="BRH103101"/>
    <s v="ADH"/>
    <s v="ICT004554"/>
    <s v="AMITRAJ.VAISHA"/>
    <n v="4"/>
    <s v="4-6"/>
    <s v="BLR"/>
    <s v="BOM"/>
    <x v="4"/>
    <n v="-7.0736396262688068E-4"/>
    <m/>
  </r>
  <r>
    <d v="2015-02-13T00:00:00"/>
    <s v="Credit Memo"/>
    <s v="ADH0215PSM002509"/>
    <x v="1"/>
    <d v="2015-02-20T00:00:00"/>
    <s v="20/02/2015"/>
    <s v="JYC3TD"/>
    <m/>
    <s v="6E"/>
    <s v="6E JYC3TD-1"/>
    <s v="GAUCHER DAMIEN"/>
    <s v="BOM/GOI"/>
    <n v="-2385"/>
    <n v="-686"/>
    <n v="0"/>
    <n v="0"/>
    <n v="0"/>
    <n v="0"/>
    <n v="686"/>
    <n v="0"/>
    <n v="-100"/>
    <n v="-12"/>
    <n v="0"/>
    <n v="0"/>
    <n v="0"/>
    <n v="0"/>
    <n v="1500"/>
    <n v="0"/>
    <n v="-1683"/>
    <m/>
    <n v="0"/>
    <n v="0"/>
    <n v="0"/>
    <m/>
    <m/>
    <m/>
    <m/>
    <m/>
    <s v="BRH103101"/>
    <s v="ADH"/>
    <m/>
    <s v="SYNTHIA.RODRIGUES"/>
    <n v="7"/>
    <s v="7-10"/>
    <s v="BOM"/>
    <s v="GOI"/>
    <x v="2"/>
    <n v="-6.0863678379398779E-4"/>
    <m/>
  </r>
  <r>
    <d v="2015-02-14T00:00:00"/>
    <s v="Credit Memo"/>
    <s v="ADH0215PSM002497"/>
    <x v="1"/>
    <d v="2015-02-26T00:00:00"/>
    <s v="26-02-15"/>
    <s v="8B9J3J"/>
    <s v="H"/>
    <s v="9W"/>
    <s v="589 5854883156"/>
    <s v="BASU SOUMYAJYOTI"/>
    <s v="MAA/BOM"/>
    <n v="-2900"/>
    <n v="-2314"/>
    <n v="1750"/>
    <n v="0"/>
    <n v="187"/>
    <n v="230"/>
    <n v="147"/>
    <n v="0"/>
    <n v="-100"/>
    <n v="-12"/>
    <n v="0"/>
    <n v="0"/>
    <n v="0"/>
    <n v="0"/>
    <n v="0"/>
    <n v="0"/>
    <n v="-5326"/>
    <m/>
    <n v="0"/>
    <n v="0"/>
    <n v="0"/>
    <m/>
    <m/>
    <m/>
    <m/>
    <m/>
    <s v="BRH103101"/>
    <s v="ADH"/>
    <s v="ICT004554"/>
    <s v="SHREENIVAS.GAJAKOSH"/>
    <n v="12"/>
    <s v="10-30"/>
    <s v="MAA"/>
    <s v="BOM"/>
    <x v="4"/>
    <n v="-1.9260840822856681E-3"/>
    <m/>
  </r>
  <r>
    <d v="2015-02-16T00:00:00"/>
    <s v="Credit Memo"/>
    <s v="ADH0215PSM002505"/>
    <x v="1"/>
    <d v="2015-02-17T00:00:00"/>
    <s v="5/17-02-15"/>
    <s v="8TFDEI"/>
    <s v="V/O"/>
    <s v="9W"/>
    <s v="589 5854883191"/>
    <s v="LOKHANDE KISHOR"/>
    <s v="BOM/HYD/BOM"/>
    <n v="-5955"/>
    <n v="-2374"/>
    <n v="1200"/>
    <n v="100"/>
    <n v="308"/>
    <n v="359"/>
    <n v="407"/>
    <n v="0"/>
    <n v="-100"/>
    <n v="-12"/>
    <n v="0"/>
    <n v="0"/>
    <n v="0"/>
    <n v="0"/>
    <n v="3674"/>
    <n v="0"/>
    <n v="-4767"/>
    <m/>
    <n v="0"/>
    <n v="0"/>
    <n v="0"/>
    <m/>
    <m/>
    <m/>
    <m/>
    <m/>
    <s v="BRH103101"/>
    <s v="ADH"/>
    <s v="ICT004554"/>
    <s v="AMITRAJ.VAISHA"/>
    <n v="1"/>
    <s v="0-1"/>
    <s v="BOM"/>
    <s v="BOM"/>
    <x v="4"/>
    <n v="-1.7239284303897445E-3"/>
    <m/>
  </r>
  <r>
    <d v="2015-02-16T00:00:00"/>
    <s v="Credit Memo"/>
    <s v="ADH0215PSM004789"/>
    <x v="1"/>
    <d v="2015-01-12T00:00:00"/>
    <s v="13-01-15"/>
    <s v="8NWHJR"/>
    <s v="C"/>
    <s v="9W"/>
    <s v="589 5854883182"/>
    <s v="BUISSON BERNARD"/>
    <s v="DEL/BOM"/>
    <n v="-44000"/>
    <n v="-4876"/>
    <n v="1750"/>
    <n v="50"/>
    <n v="551"/>
    <n v="2265"/>
    <n v="260"/>
    <n v="0"/>
    <n v="-100"/>
    <n v="-12"/>
    <n v="0"/>
    <n v="0"/>
    <n v="0"/>
    <n v="0"/>
    <n v="1049"/>
    <n v="0"/>
    <n v="-47939"/>
    <m/>
    <n v="0"/>
    <n v="0"/>
    <n v="0"/>
    <m/>
    <s v="0500723235"/>
    <m/>
    <m/>
    <m/>
    <s v="BRH103101"/>
    <s v="ADH"/>
    <s v="ICT004554"/>
    <s v="MAHESH.RYAPAK"/>
    <e v="#NUM!"/>
    <e v="#NUM!"/>
    <s v="DEL"/>
    <s v="BOM"/>
    <x v="4"/>
    <n v="-1.7336564930659527E-2"/>
    <m/>
  </r>
  <r>
    <d v="2015-02-18T00:00:00"/>
    <s v="Credit Memo"/>
    <s v="ADH0215PSM003763"/>
    <x v="1"/>
    <d v="2015-03-18T00:00:00"/>
    <s v="5/19-03-15"/>
    <s v="YB98W5"/>
    <s v="V/V"/>
    <s v="9W"/>
    <s v="589 5854883230"/>
    <s v="IZAMBERT CORENTIN"/>
    <s v="BOM/HYD/BOM"/>
    <n v="-6540"/>
    <n v="-2403"/>
    <n v="1200"/>
    <n v="100"/>
    <n v="308"/>
    <n v="388"/>
    <n v="407"/>
    <n v="0"/>
    <n v="-100"/>
    <n v="-12"/>
    <n v="0"/>
    <n v="0"/>
    <n v="0"/>
    <n v="0"/>
    <n v="3674"/>
    <n v="0"/>
    <n v="-5381"/>
    <m/>
    <n v="0"/>
    <n v="0"/>
    <n v="0"/>
    <m/>
    <m/>
    <m/>
    <m/>
    <m/>
    <s v="BRH103101"/>
    <s v="ADH"/>
    <s v="ICT004554"/>
    <s v="SHREENIVAS.GAJAKOSH"/>
    <n v="28"/>
    <s v="10-30"/>
    <s v="BOM"/>
    <s v="BOM"/>
    <x v="4"/>
    <n v="-1.9459741732593277E-3"/>
    <m/>
  </r>
  <r>
    <d v="2015-02-18T00:00:00"/>
    <s v="Credit Memo"/>
    <s v="ADH0215PSM003764"/>
    <x v="1"/>
    <d v="2015-02-27T00:00:00"/>
    <s v="27-02-15"/>
    <s v="ZFRGV2"/>
    <s v="P"/>
    <s v="9W"/>
    <s v="589 5858241072"/>
    <s v="BUISSON BERNARD"/>
    <s v="BOM/MAA"/>
    <n v="-12975"/>
    <n v="-3099"/>
    <n v="1750"/>
    <n v="50"/>
    <n v="308"/>
    <n v="731"/>
    <n v="260"/>
    <n v="0"/>
    <n v="-100"/>
    <n v="-12"/>
    <n v="0"/>
    <n v="0"/>
    <n v="0"/>
    <n v="0"/>
    <n v="0"/>
    <n v="0"/>
    <n v="-16186"/>
    <m/>
    <n v="0"/>
    <n v="0"/>
    <n v="0"/>
    <m/>
    <m/>
    <m/>
    <m/>
    <m/>
    <s v="BRH103101"/>
    <s v="ADH"/>
    <s v="ICT004554"/>
    <s v="SHREENIVAS.GAJAKOSH"/>
    <n v="9"/>
    <s v="7-10"/>
    <s v="BOM"/>
    <s v="MAA"/>
    <x v="4"/>
    <n v="-5.8534729545392083E-3"/>
    <m/>
  </r>
  <r>
    <d v="2015-02-18T00:00:00"/>
    <s v="Credit Memo"/>
    <s v="ADH0215PSM003776"/>
    <x v="1"/>
    <d v="2015-02-28T00:00:00"/>
    <s v="28/02/2015"/>
    <s v="DXZOOJ"/>
    <s v="GOBUSINESS"/>
    <s v="G8S"/>
    <s v="G8S 10D206T-1"/>
    <s v="BUISSON BERNARD"/>
    <s v="MAA/IXZ"/>
    <n v="-12527"/>
    <n v="-2787"/>
    <n v="1697"/>
    <n v="0"/>
    <n v="0"/>
    <n v="706"/>
    <n v="384"/>
    <n v="0"/>
    <n v="-100"/>
    <n v="-12"/>
    <n v="0"/>
    <n v="0"/>
    <n v="0"/>
    <n v="0"/>
    <n v="1500"/>
    <n v="0"/>
    <n v="-13926"/>
    <m/>
    <n v="0"/>
    <n v="0"/>
    <n v="0"/>
    <m/>
    <m/>
    <m/>
    <m/>
    <m/>
    <s v="BRH103101"/>
    <s v="ADH"/>
    <m/>
    <s v="HITESH.PRAJAPATI"/>
    <n v="10"/>
    <s v="7-10"/>
    <s v="MAA"/>
    <s v="IXZ"/>
    <x v="6"/>
    <n v="-5.0361710345306447E-3"/>
    <m/>
  </r>
  <r>
    <d v="2015-02-18T00:00:00"/>
    <s v="Credit Memo"/>
    <s v="ADH0215PSM003779"/>
    <x v="1"/>
    <d v="2015-03-01T00:00:00"/>
    <s v="01/03/2015"/>
    <s v="PL14G8"/>
    <s v="GOBUSINESS"/>
    <s v="G8S"/>
    <s v="G8S 06D632H-2"/>
    <s v="BUISSON BERNARD"/>
    <s v="IXZ/BOM"/>
    <n v="-26808"/>
    <n v="-4041"/>
    <n v="2314"/>
    <n v="0"/>
    <n v="0"/>
    <n v="1444"/>
    <n v="283"/>
    <n v="0"/>
    <n v="-100"/>
    <n v="-12"/>
    <n v="0"/>
    <n v="0"/>
    <n v="0"/>
    <n v="0"/>
    <n v="1500"/>
    <n v="0"/>
    <n v="-29461"/>
    <m/>
    <n v="0"/>
    <n v="0"/>
    <n v="0"/>
    <m/>
    <m/>
    <m/>
    <m/>
    <m/>
    <s v="BRH103101"/>
    <s v="ADH"/>
    <m/>
    <s v="HITESH.PRAJAPATI"/>
    <n v="11"/>
    <s v="10-30"/>
    <s v="IXZ"/>
    <s v="BOM"/>
    <x v="6"/>
    <n v="-1.0654217639545261E-2"/>
    <m/>
  </r>
  <r>
    <d v="2015-02-20T00:00:00"/>
    <s v="Credit Memo"/>
    <s v="ADH0215PSM003799"/>
    <x v="1"/>
    <d v="2015-02-19T00:00:00"/>
    <s v="5/20-02-15"/>
    <s v="YB98MZ"/>
    <s v="O/V"/>
    <s v="9W"/>
    <s v="589 5854883229"/>
    <s v="IZAMBERT CORENTIN"/>
    <s v="BOM/HYD/BOM"/>
    <n v="-2655"/>
    <n v="-960"/>
    <n v="600"/>
    <n v="50"/>
    <n v="0"/>
    <n v="163"/>
    <n v="147"/>
    <n v="0"/>
    <n v="-100"/>
    <n v="-12"/>
    <n v="0"/>
    <n v="0"/>
    <n v="0"/>
    <n v="0"/>
    <n v="1837"/>
    <n v="0"/>
    <n v="-1890"/>
    <m/>
    <n v="0"/>
    <n v="0"/>
    <n v="0"/>
    <m/>
    <m/>
    <m/>
    <m/>
    <m/>
    <s v="BRH103101"/>
    <s v="ADH"/>
    <s v="ICT004554"/>
    <s v="AMITRAJ.VAISHA"/>
    <e v="#NUM!"/>
    <e v="#NUM!"/>
    <s v="BOM"/>
    <s v="BOM"/>
    <x v="4"/>
    <n v="-6.8349585345848899E-4"/>
    <m/>
  </r>
  <r>
    <d v="2015-02-21T00:00:00"/>
    <s v="Credit Memo"/>
    <s v="ADH0215PSM003828"/>
    <x v="1"/>
    <d v="2015-02-20T00:00:00"/>
    <s v="20-02-15"/>
    <s v="ZQV69C"/>
    <s v="Q"/>
    <s v="9W"/>
    <s v="589 8923408942"/>
    <s v="BASU SOUMYAJYOTI"/>
    <s v="BOM/MAA"/>
    <n v="-4135"/>
    <n v="-2662"/>
    <n v="1750"/>
    <n v="50"/>
    <n v="308"/>
    <n v="294"/>
    <n v="260"/>
    <n v="0"/>
    <n v="-100"/>
    <n v="-12"/>
    <n v="0"/>
    <n v="0"/>
    <n v="0"/>
    <n v="0"/>
    <n v="0"/>
    <n v="0"/>
    <n v="-6909"/>
    <m/>
    <n v="0"/>
    <n v="0"/>
    <n v="0"/>
    <m/>
    <m/>
    <m/>
    <m/>
    <m/>
    <s v="BRH103101"/>
    <s v="ADH"/>
    <s v="ICT000429"/>
    <s v="AMITRAJ.VAISHA"/>
    <e v="#NUM!"/>
    <e v="#NUM!"/>
    <s v="BOM"/>
    <s v="MAA"/>
    <x v="4"/>
    <n v="-2.4985570643093653E-3"/>
    <m/>
  </r>
  <r>
    <d v="2015-02-21T00:00:00"/>
    <s v="Credit Memo"/>
    <s v="ADH0215PSM003829"/>
    <x v="1"/>
    <d v="2015-02-20T00:00:00"/>
    <s v="20-02-15"/>
    <s v="ZQV69C"/>
    <s v="L"/>
    <s v="9W"/>
    <s v="589 8923408943"/>
    <s v="BASU SOUMYAJYOTI"/>
    <s v="MAA/BOM"/>
    <n v="-11770"/>
    <n v="-2753"/>
    <n v="1750"/>
    <n v="0"/>
    <n v="187"/>
    <n v="669"/>
    <n v="147"/>
    <n v="0"/>
    <n v="-100"/>
    <n v="-12"/>
    <n v="0"/>
    <n v="0"/>
    <n v="0"/>
    <n v="0"/>
    <n v="0"/>
    <n v="0"/>
    <n v="-14635"/>
    <m/>
    <n v="0"/>
    <n v="0"/>
    <n v="0"/>
    <m/>
    <m/>
    <m/>
    <m/>
    <m/>
    <s v="BRH103101"/>
    <s v="ADH"/>
    <s v="ICT000429"/>
    <s v="AMITRAJ.VAISHA"/>
    <e v="#NUM!"/>
    <e v="#NUM!"/>
    <s v="MAA"/>
    <s v="BOM"/>
    <x v="4"/>
    <n v="-5.2925723890820033E-3"/>
    <m/>
  </r>
  <r>
    <d v="2015-02-21T00:00:00"/>
    <s v="Credit Memo"/>
    <s v="ADH0215PSM003830"/>
    <x v="1"/>
    <d v="2015-02-25T00:00:00"/>
    <s v="26-02-15"/>
    <s v="ZKMRLN"/>
    <s v="V"/>
    <s v="9W"/>
    <s v="589 8923253793"/>
    <s v="BASU SOUMYAJYOTI"/>
    <s v="DEL/BOM"/>
    <n v="-1395"/>
    <n v="-2769"/>
    <n v="1750"/>
    <n v="50"/>
    <n v="551"/>
    <n v="158"/>
    <n v="260"/>
    <n v="0"/>
    <n v="-100"/>
    <n v="-12"/>
    <n v="0"/>
    <n v="0"/>
    <n v="0"/>
    <n v="0"/>
    <n v="0"/>
    <n v="0"/>
    <n v="-4276"/>
    <m/>
    <n v="0"/>
    <n v="0"/>
    <n v="0"/>
    <m/>
    <m/>
    <m/>
    <m/>
    <m/>
    <s v="BRH103101"/>
    <s v="ADH"/>
    <s v="ICT000429"/>
    <s v="AMITRAJ.VAISHA"/>
    <n v="4"/>
    <s v="4-6"/>
    <s v="DEL"/>
    <s v="BOM"/>
    <x v="4"/>
    <n v="-1.5463641636976186E-3"/>
    <m/>
  </r>
  <r>
    <d v="2015-02-24T00:00:00"/>
    <s v="Credit Memo"/>
    <s v="ADH0215PSM005650"/>
    <x v="1"/>
    <d v="2015-02-23T00:00:00"/>
    <s v="23-02-15"/>
    <s v="ZLZD6J"/>
    <s v="P"/>
    <s v="9W"/>
    <s v="589 8923253777"/>
    <s v="BUISSON BERNARD"/>
    <s v="MAA/BOM"/>
    <n v="-23565"/>
    <n v="-3336"/>
    <n v="1750"/>
    <n v="0"/>
    <n v="187"/>
    <n v="1252"/>
    <n v="147"/>
    <n v="0"/>
    <n v="-100"/>
    <n v="-12"/>
    <n v="0"/>
    <n v="0"/>
    <n v="0"/>
    <n v="0"/>
    <n v="0"/>
    <n v="0"/>
    <n v="-27013"/>
    <m/>
    <n v="0"/>
    <n v="0"/>
    <n v="0"/>
    <m/>
    <m/>
    <m/>
    <m/>
    <m/>
    <s v="BRH103101"/>
    <s v="ADH"/>
    <s v="ICT000429"/>
    <s v="DEEPIKA.SUVARNA"/>
    <e v="#NUM!"/>
    <e v="#NUM!"/>
    <s v="MAA"/>
    <s v="BOM"/>
    <x v="4"/>
    <n v="-9.7689277722085525E-3"/>
    <m/>
  </r>
  <r>
    <d v="2015-02-25T00:00:00"/>
    <s v="Credit Memo"/>
    <s v="ADH0215PSM004794"/>
    <x v="1"/>
    <d v="2015-03-01T00:00:00"/>
    <s v="01/03/2015"/>
    <s v="AP3R60"/>
    <s v="GOBUSINESS"/>
    <s v="G8S"/>
    <s v="G8S 10D420T-1"/>
    <s v="ALBERT LAURENT"/>
    <s v="IXZ/BOM"/>
    <n v="-26808"/>
    <n v="-4041"/>
    <n v="2314"/>
    <n v="0"/>
    <n v="0"/>
    <n v="1444"/>
    <n v="283"/>
    <n v="0"/>
    <n v="-100"/>
    <n v="-12"/>
    <n v="0"/>
    <n v="0"/>
    <n v="0"/>
    <n v="0"/>
    <n v="1500"/>
    <n v="0"/>
    <n v="-29461"/>
    <m/>
    <n v="0"/>
    <n v="0"/>
    <n v="0"/>
    <m/>
    <m/>
    <m/>
    <m/>
    <m/>
    <s v="BRH103101"/>
    <s v="ADH"/>
    <m/>
    <s v="BRIJKISHOR.SINGH"/>
    <n v="4"/>
    <s v="4-6"/>
    <s v="IXZ"/>
    <s v="BOM"/>
    <x v="6"/>
    <n v="-1.0654217639545261E-2"/>
    <m/>
  </r>
  <r>
    <d v="2015-02-25T00:00:00"/>
    <s v="Credit Memo"/>
    <s v="ADH0215PSM004805"/>
    <x v="1"/>
    <d v="2015-02-28T00:00:00"/>
    <s v="28/02/2015"/>
    <s v="KTIZIY"/>
    <s v="GOBUSINESS"/>
    <s v="G8S"/>
    <s v="G8S 10D351T-1"/>
    <s v="ALBERT LAURENT"/>
    <s v="MAA/IXZ"/>
    <n v="-13508"/>
    <n v="-2836"/>
    <n v="1697"/>
    <n v="0"/>
    <n v="0"/>
    <n v="755"/>
    <n v="384"/>
    <n v="0"/>
    <n v="-100"/>
    <n v="-12"/>
    <n v="0"/>
    <n v="0"/>
    <n v="0"/>
    <n v="0"/>
    <n v="1500"/>
    <n v="0"/>
    <n v="-14956"/>
    <m/>
    <n v="0"/>
    <n v="0"/>
    <n v="0"/>
    <m/>
    <m/>
    <m/>
    <m/>
    <m/>
    <s v="BRH103101"/>
    <s v="ADH"/>
    <m/>
    <s v="BRIJKISHOR.SINGH"/>
    <n v="3"/>
    <s v="3"/>
    <s v="MAA"/>
    <s v="IXZ"/>
    <x v="6"/>
    <n v="-5.4086581927646361E-3"/>
    <m/>
  </r>
  <r>
    <d v="2015-02-25T00:00:00"/>
    <s v="Credit Memo"/>
    <s v="ADH0215PSM004843"/>
    <x v="1"/>
    <d v="2015-02-27T00:00:00"/>
    <s v="27-02-15"/>
    <s v="ZG5HRH"/>
    <s v="H"/>
    <s v="9W"/>
    <s v="589 5858241073"/>
    <s v="BASU SOUMYAJYOTI"/>
    <s v="BOM/MAA"/>
    <n v="-1245"/>
    <n v="-2519"/>
    <n v="1750"/>
    <n v="50"/>
    <n v="308"/>
    <n v="151"/>
    <n v="260"/>
    <n v="0"/>
    <n v="-100"/>
    <n v="-12"/>
    <n v="0"/>
    <n v="0"/>
    <n v="0"/>
    <n v="0"/>
    <n v="0"/>
    <n v="0"/>
    <n v="-3876"/>
    <m/>
    <n v="0"/>
    <n v="0"/>
    <n v="0"/>
    <m/>
    <m/>
    <m/>
    <m/>
    <m/>
    <s v="BRH103101"/>
    <s v="ADH"/>
    <s v="ICT004554"/>
    <s v="AMITRAJ.VAISHA"/>
    <n v="2"/>
    <s v="2"/>
    <s v="BOM"/>
    <s v="MAA"/>
    <x v="4"/>
    <n v="-1.4017089566164568E-3"/>
    <m/>
  </r>
  <r>
    <d v="2015-02-27T00:00:00"/>
    <s v="Credit Memo"/>
    <s v="ADH0215PSM005578"/>
    <x v="1"/>
    <d v="2015-03-03T00:00:00"/>
    <s v="03-03-15"/>
    <s v="Z6TUF7"/>
    <s v="P"/>
    <s v="9W"/>
    <s v="589 5858241120"/>
    <s v="PUGNIERE ALAIN"/>
    <s v="DEL/BOM"/>
    <n v="-18678"/>
    <n v="-3624"/>
    <n v="1750"/>
    <n v="50"/>
    <n v="551"/>
    <n v="1013"/>
    <n v="260"/>
    <n v="0"/>
    <n v="-100"/>
    <n v="-12"/>
    <n v="0"/>
    <n v="0"/>
    <n v="0"/>
    <n v="0"/>
    <n v="1574"/>
    <n v="0"/>
    <n v="-20840"/>
    <m/>
    <n v="0"/>
    <n v="0"/>
    <n v="0"/>
    <m/>
    <m/>
    <m/>
    <m/>
    <m/>
    <s v="BRH103101"/>
    <s v="ADH"/>
    <s v="ICT004554"/>
    <s v="AMITRAJ.VAISHA"/>
    <n v="4"/>
    <s v="4-6"/>
    <s v="DEL"/>
    <s v="BOM"/>
    <x v="4"/>
    <n v="-7.5365362889285243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DF235-A001-4B33-A19A-36FAE1321A9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prod">
  <location ref="I81:J84" firstHeaderRow="1" firstDataRow="1" firstDataCol="1"/>
  <pivotFields count="49">
    <pivotField numFmtId="15" showAll="0"/>
    <pivotField showAll="0"/>
    <pivotField showAll="0"/>
    <pivotField axis="axisRow" showAll="0">
      <items count="3">
        <item x="1"/>
        <item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4"/>
        <item x="7"/>
        <item x="3"/>
        <item x="5"/>
        <item x="8"/>
        <item x="6"/>
        <item t="default"/>
      </items>
    </pivotField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net percentage" fld="47" baseField="0" baseItem="0"/>
  </dataFields>
  <formats count="8">
    <format dxfId="1136">
      <pivotArea collapsedLevelsAreSubtotals="1" fieldPosition="0">
        <references count="1">
          <reference field="3" count="1">
            <x v="0"/>
          </reference>
        </references>
      </pivotArea>
    </format>
    <format dxfId="1137">
      <pivotArea collapsedLevelsAreSubtotals="1" fieldPosition="0">
        <references count="1">
          <reference field="3" count="1">
            <x v="1"/>
          </reference>
        </references>
      </pivotArea>
    </format>
    <format dxfId="1079">
      <pivotArea type="all" dataOnly="0" outline="0" fieldPosition="0"/>
    </format>
    <format dxfId="1078">
      <pivotArea outline="0" collapsedLevelsAreSubtotals="1" fieldPosition="0"/>
    </format>
    <format dxfId="1077">
      <pivotArea field="3" type="button" dataOnly="0" labelOnly="1" outline="0" axis="axisRow" fieldPosition="0"/>
    </format>
    <format dxfId="1076">
      <pivotArea dataOnly="0" labelOnly="1" fieldPosition="0">
        <references count="1">
          <reference field="3" count="0"/>
        </references>
      </pivotArea>
    </format>
    <format dxfId="1075">
      <pivotArea dataOnly="0" labelOnly="1" grandRow="1" outline="0" fieldPosition="0"/>
    </format>
    <format dxfId="1074">
      <pivotArea dataOnly="0" labelOnly="1" outline="0" axis="axisValues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CC0DC-A5FC-49A4-A859-0F31DC657105}" name="PivotTable1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 rowHeaderCaption="Airlines">
  <location ref="C80:E91" firstHeaderRow="1" firstDataRow="2" firstDataCol="1"/>
  <pivotFields count="49">
    <pivotField numFmtId="15" showAll="0"/>
    <pivotField showAll="0"/>
    <pivotField showAll="0"/>
    <pivotField axis="axisCol" showAll="0">
      <items count="3">
        <item x="1"/>
        <item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4"/>
        <item x="7"/>
        <item x="3"/>
        <item x="5"/>
        <item x="8"/>
        <item x="6"/>
        <item t="default"/>
      </items>
    </pivotField>
    <pivotField dataField="1" showAll="0"/>
    <pivotField showAll="0"/>
  </pivotFields>
  <rowFields count="1">
    <field x="4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2">
    <i>
      <x/>
    </i>
    <i>
      <x v="1"/>
    </i>
  </colItems>
  <dataFields count="1">
    <dataField name="Sum of net percentage" fld="47" baseField="0" baseItem="0"/>
  </dataFields>
  <formats count="32">
    <format dxfId="1147">
      <pivotArea collapsedLevelsAreSubtotals="1" fieldPosition="0">
        <references count="1">
          <reference field="3" count="1">
            <x v="0"/>
          </reference>
        </references>
      </pivotArea>
    </format>
    <format dxfId="1146">
      <pivotArea collapsedLevelsAreSubtotals="1" fieldPosition="0">
        <references count="1">
          <reference field="3" count="1">
            <x v="1"/>
          </reference>
        </references>
      </pivotArea>
    </format>
    <format dxfId="1129">
      <pivotArea type="all" dataOnly="0" outline="0" fieldPosition="0"/>
    </format>
    <format dxfId="1128">
      <pivotArea outline="0" collapsedLevelsAreSubtotals="1" fieldPosition="0"/>
    </format>
    <format dxfId="1127">
      <pivotArea type="origin" dataOnly="0" labelOnly="1" outline="0" fieldPosition="0"/>
    </format>
    <format dxfId="1126">
      <pivotArea field="3" type="button" dataOnly="0" labelOnly="1" outline="0" axis="axisCol" fieldPosition="0"/>
    </format>
    <format dxfId="1125">
      <pivotArea type="topRight" dataOnly="0" labelOnly="1" outline="0" fieldPosition="0"/>
    </format>
    <format dxfId="1124">
      <pivotArea field="46" type="button" dataOnly="0" labelOnly="1" outline="0" axis="axisRow" fieldPosition="0"/>
    </format>
    <format dxfId="1123">
      <pivotArea dataOnly="0" labelOnly="1" fieldPosition="0">
        <references count="1">
          <reference field="46" count="0"/>
        </references>
      </pivotArea>
    </format>
    <format dxfId="1122">
      <pivotArea dataOnly="0" labelOnly="1" grandRow="1" outline="0" fieldPosition="0"/>
    </format>
    <format dxfId="1121">
      <pivotArea dataOnly="0" labelOnly="1" fieldPosition="0">
        <references count="1">
          <reference field="3" count="0"/>
        </references>
      </pivotArea>
    </format>
    <format dxfId="1120">
      <pivotArea dataOnly="0" labelOnly="1" grandCol="1" outline="0" fieldPosition="0"/>
    </format>
    <format dxfId="1119">
      <pivotArea type="all" dataOnly="0" outline="0" fieldPosition="0"/>
    </format>
    <format dxfId="1108">
      <pivotArea outline="0" collapsedLevelsAreSubtotals="1" fieldPosition="0"/>
    </format>
    <format dxfId="1107">
      <pivotArea type="origin" dataOnly="0" labelOnly="1" outline="0" fieldPosition="0"/>
    </format>
    <format dxfId="1106">
      <pivotArea field="3" type="button" dataOnly="0" labelOnly="1" outline="0" axis="axisCol" fieldPosition="0"/>
    </format>
    <format dxfId="1105">
      <pivotArea type="topRight" dataOnly="0" labelOnly="1" outline="0" fieldPosition="0"/>
    </format>
    <format dxfId="1104">
      <pivotArea field="46" type="button" dataOnly="0" labelOnly="1" outline="0" axis="axisRow" fieldPosition="0"/>
    </format>
    <format dxfId="1103">
      <pivotArea dataOnly="0" labelOnly="1" fieldPosition="0">
        <references count="1">
          <reference field="46" count="0"/>
        </references>
      </pivotArea>
    </format>
    <format dxfId="1102">
      <pivotArea dataOnly="0" labelOnly="1" grandRow="1" outline="0" fieldPosition="0"/>
    </format>
    <format dxfId="1101">
      <pivotArea dataOnly="0" labelOnly="1" fieldPosition="0">
        <references count="1">
          <reference field="3" count="0"/>
        </references>
      </pivotArea>
    </format>
    <format dxfId="1100">
      <pivotArea dataOnly="0" labelOnly="1" grandCol="1" outline="0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6">
      <pivotArea field="46" type="button" dataOnly="0" labelOnly="1" outline="0" axis="axisRow" fieldPosition="0"/>
    </format>
    <format dxfId="37">
      <pivotArea dataOnly="0" labelOnly="1" fieldPosition="0">
        <references count="1">
          <reference field="46" count="0"/>
        </references>
      </pivotArea>
    </format>
    <format dxfId="38">
      <pivotArea dataOnly="0" labelOnly="1" grandRow="1" outline="0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E833B-6CC5-46A6-A2B5-21D3A6004F1C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 Period">
  <location ref="B10:E18" firstHeaderRow="0" firstDataRow="1" firstDataCol="1"/>
  <pivotFields count="45">
    <pivotField numFmtId="15"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1"/>
        <item x="5"/>
        <item x="4"/>
        <item x="3"/>
        <item x="2"/>
        <item x="0"/>
        <item x="6"/>
        <item h="1" x="7"/>
        <item t="default"/>
      </items>
    </pivotField>
    <pivotField showAll="0"/>
  </pivotFields>
  <rowFields count="1">
    <field x="4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me Period" fld="43" subtotal="count" baseField="0" baseItem="0"/>
    <dataField name="Sum of Net Amount" fld="28" baseField="0" baseItem="0"/>
    <dataField name="Average of Net Amount" fld="28" subtotal="average" baseField="43" baseItem="0" numFmtId="2"/>
  </dataFields>
  <formats count="7">
    <format dxfId="2">
      <pivotArea type="all" dataOnly="0" outline="0" fieldPosition="0"/>
    </format>
    <format dxfId="3">
      <pivotArea outline="0" collapsedLevelsAreSubtotals="1" fieldPosition="0"/>
    </format>
    <format dxfId="4">
      <pivotArea field="43" type="button" dataOnly="0" labelOnly="1" outline="0" axis="axisRow" fieldPosition="0"/>
    </format>
    <format dxfId="5">
      <pivotArea dataOnly="0" labelOnly="1" fieldPosition="0">
        <references count="1">
          <reference field="43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5F021-5E14-4360-BE63-2BAB603C830D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TOP 5 INT Airline">
  <location ref="G15:I22" firstHeaderRow="1" firstDataRow="2" firstDataCol="1"/>
  <pivotFields count="47">
    <pivotField numFmtId="15" showAll="0"/>
    <pivotField showAll="0"/>
    <pivotField showAll="0"/>
    <pivotField axis="axisCol" showAll="0">
      <items count="3">
        <item h="1" x="1"/>
        <item n="INT net amount"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1"/>
        <item x="2"/>
        <item x="4"/>
        <item x="7"/>
        <item x="3"/>
        <item x="5"/>
        <item x="8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</pivotFields>
  <rowFields count="1">
    <field x="46"/>
  </rowFields>
  <rowItems count="6">
    <i>
      <x/>
    </i>
    <i>
      <x v="5"/>
    </i>
    <i>
      <x v="6"/>
    </i>
    <i>
      <x v="3"/>
    </i>
    <i>
      <x v="4"/>
    </i>
    <i t="grand">
      <x/>
    </i>
  </rowItems>
  <colFields count="1">
    <field x="3"/>
  </colFields>
  <colItems count="2">
    <i>
      <x v="1"/>
    </i>
    <i t="grand">
      <x/>
    </i>
  </colItems>
  <dataFields count="1">
    <dataField name="TOP 5 INT net amount" fld="28" baseField="0" baseItem="0"/>
  </dataFields>
  <formats count="10">
    <format dxfId="1163">
      <pivotArea type="all" dataOnly="0" outline="0" fieldPosition="0"/>
    </format>
    <format dxfId="1162">
      <pivotArea outline="0" collapsedLevelsAreSubtotals="1" fieldPosition="0"/>
    </format>
    <format dxfId="1161">
      <pivotArea type="origin" dataOnly="0" labelOnly="1" outline="0" fieldPosition="0"/>
    </format>
    <format dxfId="1160">
      <pivotArea field="3" type="button" dataOnly="0" labelOnly="1" outline="0" axis="axisCol" fieldPosition="0"/>
    </format>
    <format dxfId="1159">
      <pivotArea type="topRight" dataOnly="0" labelOnly="1" outline="0" fieldPosition="0"/>
    </format>
    <format dxfId="1158">
      <pivotArea field="46" type="button" dataOnly="0" labelOnly="1" outline="0" axis="axisRow" fieldPosition="0"/>
    </format>
    <format dxfId="1157">
      <pivotArea dataOnly="0" labelOnly="1" fieldPosition="0">
        <references count="1">
          <reference field="46" count="5">
            <x v="0"/>
            <x v="3"/>
            <x v="4"/>
            <x v="5"/>
            <x v="6"/>
          </reference>
        </references>
      </pivotArea>
    </format>
    <format dxfId="1156">
      <pivotArea dataOnly="0" labelOnly="1" grandRow="1" outline="0" fieldPosition="0"/>
    </format>
    <format dxfId="1155">
      <pivotArea dataOnly="0" labelOnly="1" fieldPosition="0">
        <references count="1">
          <reference field="3" count="0"/>
        </references>
      </pivotArea>
    </format>
    <format dxfId="11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63EDC-0D68-4335-B3D1-FD3CDEEE7D32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5 DOM AIRLINES">
  <location ref="G3:I10" firstHeaderRow="1" firstDataRow="2" firstDataCol="1"/>
  <pivotFields count="47">
    <pivotField numFmtId="15" showAll="0"/>
    <pivotField showAll="0"/>
    <pivotField showAll="0"/>
    <pivotField axis="axisCol" showAll="0">
      <items count="3">
        <item n=" DOM net amount" x="1"/>
        <item h="1"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1"/>
        <item x="2"/>
        <item x="4"/>
        <item x="7"/>
        <item x="3"/>
        <item x="5"/>
        <item x="8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</pivotFields>
  <rowFields count="1">
    <field x="46"/>
  </rowFields>
  <rowItems count="6">
    <i>
      <x v="3"/>
    </i>
    <i>
      <x v="1"/>
    </i>
    <i>
      <x v="8"/>
    </i>
    <i>
      <x v="2"/>
    </i>
    <i>
      <x v="7"/>
    </i>
    <i t="grand">
      <x/>
    </i>
  </rowItems>
  <colFields count="1">
    <field x="3"/>
  </colFields>
  <colItems count="2">
    <i>
      <x/>
    </i>
    <i t="grand">
      <x/>
    </i>
  </colItems>
  <dataFields count="1">
    <dataField name="TOP 5 DOM net amount" fld="28" baseField="0" baseItem="0"/>
  </dataFields>
  <formats count="10">
    <format dxfId="1173">
      <pivotArea type="all" dataOnly="0" outline="0" fieldPosition="0"/>
    </format>
    <format dxfId="1172">
      <pivotArea outline="0" collapsedLevelsAreSubtotals="1" fieldPosition="0"/>
    </format>
    <format dxfId="1171">
      <pivotArea type="origin" dataOnly="0" labelOnly="1" outline="0" fieldPosition="0"/>
    </format>
    <format dxfId="1170">
      <pivotArea field="3" type="button" dataOnly="0" labelOnly="1" outline="0" axis="axisCol" fieldPosition="0"/>
    </format>
    <format dxfId="1169">
      <pivotArea type="topRight" dataOnly="0" labelOnly="1" outline="0" fieldPosition="0"/>
    </format>
    <format dxfId="1168">
      <pivotArea field="46" type="button" dataOnly="0" labelOnly="1" outline="0" axis="axisRow" fieldPosition="0"/>
    </format>
    <format dxfId="1167">
      <pivotArea dataOnly="0" labelOnly="1" fieldPosition="0">
        <references count="1">
          <reference field="46" count="5">
            <x v="1"/>
            <x v="2"/>
            <x v="3"/>
            <x v="7"/>
            <x v="8"/>
          </reference>
        </references>
      </pivotArea>
    </format>
    <format dxfId="1166">
      <pivotArea dataOnly="0" labelOnly="1" grandRow="1" outline="0" fieldPosition="0"/>
    </format>
    <format dxfId="1165">
      <pivotArea dataOnly="0" labelOnly="1" fieldPosition="0">
        <references count="1">
          <reference field="3" count="0"/>
        </references>
      </pivotArea>
    </format>
    <format dxfId="116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6086A-E93B-44EF-8C40-AB8C671086B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tor">
  <location ref="F30:H42" firstHeaderRow="1" firstDataRow="2" firstDataCol="1"/>
  <pivotFields count="44">
    <pivotField numFmtId="15" showAll="0"/>
    <pivotField showAll="0"/>
    <pivotField showAll="0"/>
    <pivotField axis="axisCol" showAll="0">
      <items count="3">
        <item h="1" x="1"/>
        <item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45">
        <item x="24"/>
        <item x="29"/>
        <item x="39"/>
        <item x="13"/>
        <item x="25"/>
        <item x="11"/>
        <item x="32"/>
        <item x="12"/>
        <item x="21"/>
        <item x="37"/>
        <item x="7"/>
        <item x="28"/>
        <item x="1"/>
        <item x="34"/>
        <item x="8"/>
        <item x="15"/>
        <item x="42"/>
        <item x="18"/>
        <item x="9"/>
        <item x="14"/>
        <item x="4"/>
        <item x="27"/>
        <item x="41"/>
        <item x="22"/>
        <item x="31"/>
        <item x="0"/>
        <item x="26"/>
        <item x="23"/>
        <item x="6"/>
        <item x="10"/>
        <item x="3"/>
        <item x="5"/>
        <item x="2"/>
        <item x="33"/>
        <item x="16"/>
        <item x="19"/>
        <item x="36"/>
        <item x="40"/>
        <item x="38"/>
        <item x="17"/>
        <item x="35"/>
        <item x="30"/>
        <item x="20"/>
        <item x="4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">
    <i>
      <x v="10"/>
    </i>
    <i>
      <x v="25"/>
    </i>
    <i>
      <x v="27"/>
    </i>
    <i>
      <x v="9"/>
    </i>
    <i>
      <x v="6"/>
    </i>
    <i>
      <x v="1"/>
    </i>
    <i>
      <x v="33"/>
    </i>
    <i>
      <x v="28"/>
    </i>
    <i>
      <x v="20"/>
    </i>
    <i>
      <x v="42"/>
    </i>
    <i t="grand">
      <x/>
    </i>
  </rowItems>
  <colFields count="1">
    <field x="3"/>
  </colFields>
  <colItems count="2">
    <i>
      <x v="1"/>
    </i>
    <i t="grand">
      <x/>
    </i>
  </colItems>
  <dataFields count="1">
    <dataField name="Top 10 INT" fld="28" baseField="0" baseItem="0"/>
  </dataFields>
  <formats count="10">
    <format dxfId="1183">
      <pivotArea type="all" dataOnly="0" outline="0" fieldPosition="0"/>
    </format>
    <format dxfId="1182">
      <pivotArea outline="0" collapsedLevelsAreSubtotals="1" fieldPosition="0"/>
    </format>
    <format dxfId="1181">
      <pivotArea type="origin" dataOnly="0" labelOnly="1" outline="0" fieldPosition="0"/>
    </format>
    <format dxfId="1180">
      <pivotArea field="3" type="button" dataOnly="0" labelOnly="1" outline="0" axis="axisCol" fieldPosition="0"/>
    </format>
    <format dxfId="1179">
      <pivotArea type="topRight" dataOnly="0" labelOnly="1" outline="0" fieldPosition="0"/>
    </format>
    <format dxfId="1178">
      <pivotArea field="11" type="button" dataOnly="0" labelOnly="1" outline="0" axis="axisRow" fieldPosition="0"/>
    </format>
    <format dxfId="1177">
      <pivotArea dataOnly="0" labelOnly="1" fieldPosition="0">
        <references count="1">
          <reference field="11" count="10">
            <x v="1"/>
            <x v="6"/>
            <x v="9"/>
            <x v="10"/>
            <x v="20"/>
            <x v="25"/>
            <x v="27"/>
            <x v="28"/>
            <x v="33"/>
            <x v="42"/>
          </reference>
        </references>
      </pivotArea>
    </format>
    <format dxfId="1176">
      <pivotArea dataOnly="0" labelOnly="1" grandRow="1" outline="0" fieldPosition="0"/>
    </format>
    <format dxfId="1175">
      <pivotArea dataOnly="0" labelOnly="1" fieldPosition="0">
        <references count="1">
          <reference field="3" count="0"/>
        </references>
      </pivotArea>
    </format>
    <format dxfId="1174">
      <pivotArea dataOnly="0" labelOnly="1" grandCol="1" outline="0" fieldPosition="0"/>
    </format>
  </formats>
  <pivotTableStyleInfo name="PivotStyleLight16" showRowHeaders="1" showColHeaders="1" showRowStripes="0" showColStripes="0" showLastColumn="1"/>
  <filters count="1">
    <filter fld="1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EC446-4A83-43DA-85C9-B9EAEA24F5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Sector">
  <location ref="B30:D42" firstHeaderRow="1" firstDataRow="2" firstDataCol="1"/>
  <pivotFields count="44">
    <pivotField numFmtId="15" showAll="0"/>
    <pivotField showAll="0"/>
    <pivotField showAll="0"/>
    <pivotField axis="axisCol" showAll="0">
      <items count="3">
        <item x="1"/>
        <item h="1"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45">
        <item x="24"/>
        <item x="29"/>
        <item x="39"/>
        <item x="13"/>
        <item x="25"/>
        <item x="11"/>
        <item x="32"/>
        <item x="12"/>
        <item x="21"/>
        <item x="37"/>
        <item x="7"/>
        <item x="28"/>
        <item x="1"/>
        <item x="34"/>
        <item x="8"/>
        <item x="15"/>
        <item x="42"/>
        <item x="18"/>
        <item x="9"/>
        <item x="14"/>
        <item x="4"/>
        <item x="27"/>
        <item x="41"/>
        <item x="22"/>
        <item x="31"/>
        <item x="0"/>
        <item x="26"/>
        <item x="23"/>
        <item x="6"/>
        <item x="10"/>
        <item x="3"/>
        <item x="5"/>
        <item x="2"/>
        <item x="33"/>
        <item x="16"/>
        <item x="19"/>
        <item x="36"/>
        <item x="40"/>
        <item x="38"/>
        <item x="17"/>
        <item x="35"/>
        <item x="30"/>
        <item x="20"/>
        <item x="4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">
    <i>
      <x v="12"/>
    </i>
    <i>
      <x v="41"/>
    </i>
    <i>
      <x v="31"/>
    </i>
    <i>
      <x v="14"/>
    </i>
    <i>
      <x v="15"/>
    </i>
    <i>
      <x v="37"/>
    </i>
    <i>
      <x/>
    </i>
    <i>
      <x v="29"/>
    </i>
    <i>
      <x v="34"/>
    </i>
    <i>
      <x v="19"/>
    </i>
    <i t="grand">
      <x/>
    </i>
  </rowItems>
  <colFields count="1">
    <field x="3"/>
  </colFields>
  <colItems count="2">
    <i>
      <x/>
    </i>
    <i t="grand">
      <x/>
    </i>
  </colItems>
  <dataFields count="1">
    <dataField name="top 10 DOM" fld="28" baseField="0" baseItem="0"/>
  </dataFields>
  <formats count="10">
    <format dxfId="1193">
      <pivotArea type="all" dataOnly="0" outline="0" fieldPosition="0"/>
    </format>
    <format dxfId="1192">
      <pivotArea outline="0" collapsedLevelsAreSubtotals="1" fieldPosition="0"/>
    </format>
    <format dxfId="1191">
      <pivotArea type="origin" dataOnly="0" labelOnly="1" outline="0" fieldPosition="0"/>
    </format>
    <format dxfId="1190">
      <pivotArea field="3" type="button" dataOnly="0" labelOnly="1" outline="0" axis="axisCol" fieldPosition="0"/>
    </format>
    <format dxfId="1189">
      <pivotArea type="topRight" dataOnly="0" labelOnly="1" outline="0" fieldPosition="0"/>
    </format>
    <format dxfId="1188">
      <pivotArea field="11" type="button" dataOnly="0" labelOnly="1" outline="0" axis="axisRow" fieldPosition="0"/>
    </format>
    <format dxfId="1187">
      <pivotArea dataOnly="0" labelOnly="1" fieldPosition="0">
        <references count="1">
          <reference field="11" count="10">
            <x v="0"/>
            <x v="12"/>
            <x v="14"/>
            <x v="15"/>
            <x v="19"/>
            <x v="29"/>
            <x v="31"/>
            <x v="34"/>
            <x v="37"/>
            <x v="41"/>
          </reference>
        </references>
      </pivotArea>
    </format>
    <format dxfId="1186">
      <pivotArea dataOnly="0" labelOnly="1" grandRow="1" outline="0" fieldPosition="0"/>
    </format>
    <format dxfId="1185">
      <pivotArea dataOnly="0" labelOnly="1" fieldPosition="0">
        <references count="1">
          <reference field="3" count="0"/>
        </references>
      </pivotArea>
    </format>
    <format dxfId="1184">
      <pivotArea dataOnly="0" labelOnly="1" grandCol="1" outline="0" fieldPosition="0"/>
    </format>
  </formats>
  <chartFormats count="1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39C94-0DB0-45C4-9DD1-44F717318901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4:E31" firstHeaderRow="1" firstDataRow="1" firstDataCol="0"/>
  <pivotFields count="47">
    <pivotField numFmtId="15"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34E4D-228E-4050-AA47-586B5C3A4E2D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/>
  <pivotFields count="47">
    <pivotField numFmtId="15" showAll="0"/>
    <pivotField showAll="0"/>
    <pivotField showAll="0"/>
    <pivotField axis="axisCol" showAll="0">
      <items count="3">
        <item x="1"/>
        <item h="1" x="0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1"/>
        <item x="2"/>
        <item x="4"/>
        <item x="7"/>
        <item x="3"/>
        <item x="5"/>
        <item x="8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</pivotFields>
  <rowFields count="1">
    <field x="46"/>
  </rowFields>
  <rowItems count="6">
    <i>
      <x v="3"/>
    </i>
    <i>
      <x v="1"/>
    </i>
    <i>
      <x v="8"/>
    </i>
    <i>
      <x v="2"/>
    </i>
    <i>
      <x v="7"/>
    </i>
    <i t="grand">
      <x/>
    </i>
  </rowItems>
  <colFields count="1">
    <field x="3"/>
  </colFields>
  <colItems count="2">
    <i>
      <x/>
    </i>
    <i t="grand">
      <x/>
    </i>
  </colItems>
  <dataFields count="1">
    <dataField name="TOP 5 DOM 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27"/>
  <sheetViews>
    <sheetView topLeftCell="A6" workbookViewId="0">
      <selection activeCell="B26" sqref="B26"/>
    </sheetView>
  </sheetViews>
  <sheetFormatPr defaultRowHeight="13.2" x14ac:dyDescent="0.25"/>
  <cols>
    <col min="2" max="2" width="96" bestFit="1" customWidth="1"/>
  </cols>
  <sheetData>
    <row r="1" spans="1:2" ht="28.95" customHeight="1" x14ac:dyDescent="0.5">
      <c r="A1" s="46" t="s">
        <v>58</v>
      </c>
      <c r="B1" s="46"/>
    </row>
    <row r="2" spans="1:2" ht="15.6" x14ac:dyDescent="0.3">
      <c r="A2" s="14">
        <v>1</v>
      </c>
      <c r="B2" s="3" t="s">
        <v>59</v>
      </c>
    </row>
    <row r="3" spans="1:2" ht="14.4" x14ac:dyDescent="0.3">
      <c r="A3" s="11" t="s">
        <v>60</v>
      </c>
      <c r="B3" s="10" t="s">
        <v>5068</v>
      </c>
    </row>
    <row r="4" spans="1:2" ht="14.4" x14ac:dyDescent="0.3">
      <c r="A4" s="43" t="s">
        <v>61</v>
      </c>
      <c r="B4" s="4" t="s">
        <v>62</v>
      </c>
    </row>
    <row r="5" spans="1:2" ht="14.4" x14ac:dyDescent="0.3">
      <c r="A5" s="44"/>
      <c r="B5" s="5" t="s">
        <v>63</v>
      </c>
    </row>
    <row r="6" spans="1:2" ht="14.4" x14ac:dyDescent="0.3">
      <c r="A6" s="44"/>
      <c r="B6" s="5" t="s">
        <v>64</v>
      </c>
    </row>
    <row r="7" spans="1:2" ht="14.4" x14ac:dyDescent="0.3">
      <c r="A7" s="44"/>
      <c r="B7" s="5" t="s">
        <v>65</v>
      </c>
    </row>
    <row r="8" spans="1:2" ht="14.4" x14ac:dyDescent="0.3">
      <c r="A8" s="44"/>
      <c r="B8" s="5" t="s">
        <v>66</v>
      </c>
    </row>
    <row r="9" spans="1:2" ht="14.4" x14ac:dyDescent="0.3">
      <c r="A9" s="44"/>
      <c r="B9" s="5" t="s">
        <v>67</v>
      </c>
    </row>
    <row r="10" spans="1:2" ht="14.4" x14ac:dyDescent="0.3">
      <c r="A10" s="44"/>
      <c r="B10" s="5" t="s">
        <v>68</v>
      </c>
    </row>
    <row r="11" spans="1:2" ht="14.4" x14ac:dyDescent="0.3">
      <c r="A11" s="45"/>
      <c r="B11" s="6" t="s">
        <v>69</v>
      </c>
    </row>
    <row r="12" spans="1:2" ht="14.4" x14ac:dyDescent="0.3">
      <c r="A12" s="43" t="s">
        <v>70</v>
      </c>
      <c r="B12" s="7" t="s">
        <v>71</v>
      </c>
    </row>
    <row r="13" spans="1:2" ht="14.4" x14ac:dyDescent="0.3">
      <c r="A13" s="44"/>
      <c r="B13" s="8" t="s">
        <v>72</v>
      </c>
    </row>
    <row r="14" spans="1:2" ht="14.4" x14ac:dyDescent="0.3">
      <c r="A14" s="44"/>
      <c r="B14" s="8" t="s">
        <v>73</v>
      </c>
    </row>
    <row r="15" spans="1:2" ht="14.4" x14ac:dyDescent="0.3">
      <c r="A15" s="45"/>
      <c r="B15" s="9" t="s">
        <v>74</v>
      </c>
    </row>
    <row r="17" spans="1:2" ht="15.6" x14ac:dyDescent="0.3">
      <c r="A17" s="14">
        <v>2</v>
      </c>
      <c r="B17" s="29" t="s">
        <v>75</v>
      </c>
    </row>
    <row r="18" spans="1:2" ht="14.4" x14ac:dyDescent="0.3">
      <c r="A18" s="12" t="s">
        <v>60</v>
      </c>
      <c r="B18" s="30" t="s">
        <v>5061</v>
      </c>
    </row>
    <row r="19" spans="1:2" ht="14.4" x14ac:dyDescent="0.3">
      <c r="A19" s="12" t="s">
        <v>61</v>
      </c>
      <c r="B19" s="13" t="s">
        <v>5062</v>
      </c>
    </row>
    <row r="20" spans="1:2" ht="14.4" x14ac:dyDescent="0.3">
      <c r="A20" s="12" t="s">
        <v>70</v>
      </c>
      <c r="B20" s="13" t="s">
        <v>5063</v>
      </c>
    </row>
    <row r="22" spans="1:2" ht="15.6" x14ac:dyDescent="0.3">
      <c r="A22" s="14">
        <v>3</v>
      </c>
      <c r="B22" s="3" t="s">
        <v>76</v>
      </c>
    </row>
    <row r="23" spans="1:2" ht="14.4" x14ac:dyDescent="0.3">
      <c r="A23" s="12" t="s">
        <v>60</v>
      </c>
      <c r="B23" s="13" t="s">
        <v>5064</v>
      </c>
    </row>
    <row r="24" spans="1:2" ht="14.4" x14ac:dyDescent="0.3">
      <c r="A24" s="12" t="s">
        <v>61</v>
      </c>
      <c r="B24" s="13" t="s">
        <v>5065</v>
      </c>
    </row>
    <row r="25" spans="1:2" ht="14.4" x14ac:dyDescent="0.3">
      <c r="A25" s="1"/>
      <c r="B25" s="2"/>
    </row>
    <row r="26" spans="1:2" ht="15.6" x14ac:dyDescent="0.3">
      <c r="A26" s="14">
        <v>4</v>
      </c>
      <c r="B26" s="59" t="s">
        <v>5066</v>
      </c>
    </row>
    <row r="27" spans="1:2" ht="14.4" x14ac:dyDescent="0.3">
      <c r="A27" s="12" t="s">
        <v>60</v>
      </c>
      <c r="B27" s="3" t="s">
        <v>77</v>
      </c>
    </row>
  </sheetData>
  <mergeCells count="3">
    <mergeCell ref="A4:A11"/>
    <mergeCell ref="A12:A15"/>
    <mergeCell ref="A1:B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W165"/>
  <sheetViews>
    <sheetView topLeftCell="AG1" zoomScale="85" zoomScaleNormal="85" workbookViewId="0">
      <pane ySplit="1" topLeftCell="A2" activePane="bottomLeft" state="frozen"/>
      <selection pane="bottomLeft" activeCell="AV2" sqref="AV2:AV165"/>
    </sheetView>
  </sheetViews>
  <sheetFormatPr defaultRowHeight="13.2" x14ac:dyDescent="0.25"/>
  <cols>
    <col min="1" max="1" width="12.44140625" bestFit="1" customWidth="1"/>
    <col min="2" max="2" width="11.5546875" bestFit="1" customWidth="1"/>
    <col min="3" max="3" width="20.88671875" bestFit="1" customWidth="1"/>
    <col min="4" max="4" width="11.5546875" bestFit="1" customWidth="1"/>
    <col min="5" max="5" width="11.44140625" bestFit="1" customWidth="1"/>
    <col min="6" max="6" width="15.5546875" bestFit="1" customWidth="1"/>
    <col min="7" max="7" width="9" bestFit="1" customWidth="1"/>
    <col min="8" max="8" width="13.88671875" bestFit="1" customWidth="1"/>
    <col min="9" max="9" width="14.109375" bestFit="1" customWidth="1"/>
    <col min="10" max="10" width="25.109375" bestFit="1" customWidth="1"/>
    <col min="11" max="11" width="26.44140625" bestFit="1" customWidth="1"/>
    <col min="12" max="12" width="35.109375" customWidth="1"/>
    <col min="13" max="13" width="13.109375" bestFit="1" customWidth="1"/>
    <col min="14" max="14" width="12" bestFit="1" customWidth="1"/>
    <col min="15" max="15" width="11.109375" bestFit="1" customWidth="1"/>
    <col min="16" max="16" width="11" bestFit="1" customWidth="1"/>
    <col min="17" max="17" width="10.44140625" bestFit="1" customWidth="1"/>
    <col min="18" max="18" width="10.88671875" bestFit="1" customWidth="1"/>
    <col min="19" max="19" width="11" bestFit="1" customWidth="1"/>
    <col min="20" max="20" width="10" bestFit="1" customWidth="1"/>
    <col min="21" max="22" width="11.88671875" bestFit="1" customWidth="1"/>
    <col min="23" max="23" width="19.6640625" bestFit="1" customWidth="1"/>
    <col min="24" max="24" width="12.33203125" bestFit="1" customWidth="1"/>
    <col min="25" max="25" width="7.88671875" customWidth="1"/>
    <col min="26" max="26" width="12.33203125" bestFit="1" customWidth="1"/>
    <col min="27" max="27" width="10" bestFit="1" customWidth="1"/>
    <col min="28" max="28" width="18.109375" bestFit="1" customWidth="1"/>
    <col min="29" max="30" width="11.5546875" bestFit="1" customWidth="1"/>
    <col min="31" max="31" width="21.88671875" bestFit="1" customWidth="1"/>
    <col min="32" max="32" width="22.33203125" bestFit="1" customWidth="1"/>
    <col min="33" max="33" width="21.109375" bestFit="1" customWidth="1"/>
    <col min="34" max="34" width="12.6640625" bestFit="1" customWidth="1"/>
    <col min="35" max="35" width="11" bestFit="1" customWidth="1"/>
    <col min="36" max="36" width="17.5546875" bestFit="1" customWidth="1"/>
    <col min="37" max="37" width="8" bestFit="1" customWidth="1"/>
    <col min="38" max="38" width="10.6640625" bestFit="1" customWidth="1"/>
    <col min="39" max="39" width="12.6640625" bestFit="1" customWidth="1"/>
    <col min="40" max="40" width="23.6640625" bestFit="1" customWidth="1"/>
    <col min="41" max="41" width="10.88671875" bestFit="1" customWidth="1"/>
    <col min="42" max="42" width="24.109375" bestFit="1" customWidth="1"/>
    <col min="43" max="43" width="21.88671875" customWidth="1"/>
    <col min="44" max="44" width="12.21875" bestFit="1" customWidth="1"/>
    <col min="45" max="45" width="5.5546875" bestFit="1" customWidth="1"/>
    <col min="46" max="46" width="5" bestFit="1" customWidth="1"/>
    <col min="47" max="47" width="22.6640625" bestFit="1" customWidth="1"/>
    <col min="48" max="48" width="15.109375" bestFit="1" customWidth="1"/>
    <col min="49" max="49" width="11.44140625" customWidth="1"/>
  </cols>
  <sheetData>
    <row r="1" spans="1:4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5069</v>
      </c>
      <c r="AR1" s="16" t="s">
        <v>5087</v>
      </c>
      <c r="AS1" s="16" t="s">
        <v>5082</v>
      </c>
      <c r="AT1" s="16" t="s">
        <v>5083</v>
      </c>
      <c r="AU1" s="32" t="s">
        <v>5084</v>
      </c>
      <c r="AV1" s="16" t="s">
        <v>5100</v>
      </c>
      <c r="AW1" s="16" t="s">
        <v>5101</v>
      </c>
    </row>
    <row r="2" spans="1:49" x14ac:dyDescent="0.25">
      <c r="A2" s="15">
        <v>42037</v>
      </c>
      <c r="B2" t="s">
        <v>42</v>
      </c>
      <c r="C2" t="s">
        <v>722</v>
      </c>
      <c r="D2" t="s">
        <v>43</v>
      </c>
      <c r="E2" s="15">
        <v>42043</v>
      </c>
      <c r="F2" t="s">
        <v>57</v>
      </c>
      <c r="G2" t="s">
        <v>721</v>
      </c>
      <c r="H2" t="s">
        <v>720</v>
      </c>
      <c r="I2" t="s">
        <v>193</v>
      </c>
      <c r="J2" t="s">
        <v>719</v>
      </c>
      <c r="K2" t="s">
        <v>278</v>
      </c>
      <c r="L2" t="s">
        <v>718</v>
      </c>
      <c r="M2">
        <v>392740</v>
      </c>
      <c r="N2">
        <v>32449</v>
      </c>
      <c r="O2">
        <v>0</v>
      </c>
      <c r="P2">
        <v>24438</v>
      </c>
      <c r="Q2">
        <v>616</v>
      </c>
      <c r="R2">
        <v>0</v>
      </c>
      <c r="S2">
        <v>7395</v>
      </c>
      <c r="T2">
        <v>0</v>
      </c>
      <c r="U2">
        <v>400</v>
      </c>
      <c r="V2">
        <v>49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425638</v>
      </c>
      <c r="AE2">
        <v>0</v>
      </c>
      <c r="AF2">
        <v>0</v>
      </c>
      <c r="AG2">
        <v>0</v>
      </c>
      <c r="AM2" t="s">
        <v>44</v>
      </c>
      <c r="AN2" t="s">
        <v>45</v>
      </c>
      <c r="AO2" t="s">
        <v>78</v>
      </c>
      <c r="AP2" t="s">
        <v>208</v>
      </c>
      <c r="AQ2" s="17">
        <f>DATEDIF(A2:A165,E2:E165,"D")</f>
        <v>6</v>
      </c>
      <c r="AR2" t="str">
        <f>_xlfn.IFS(AQ2&lt;=1,"0-1",AQ2&lt;=2,"2",AQ2&lt;=3,"3",AQ2&lt;=6,"4-6",AQ2&lt;=10,"7-10",AQ2&lt;=30,"10-30",AQ2&gt;30,"&gt;30")</f>
        <v>4-6</v>
      </c>
      <c r="AS2" t="str">
        <f>LEFT(L2,FIND("/",L2) -1)</f>
        <v>CDG</v>
      </c>
      <c r="AT2" t="str">
        <f>RIGHT(L2,FIND("/",L2)-1)</f>
        <v>CDG</v>
      </c>
      <c r="AU2" s="33" t="str">
        <f>VLOOKUP(DATA!I2:I165,Codes!$D$2:$E$142,2,FALSE)</f>
        <v>AIR FRANCE</v>
      </c>
      <c r="AV2" s="60">
        <f>AC2:AC165/$AW$2</f>
        <v>0.15392688257902876</v>
      </c>
      <c r="AW2">
        <f>SUM(AC2:AC165)</f>
        <v>2765196</v>
      </c>
    </row>
    <row r="3" spans="1:49" x14ac:dyDescent="0.25">
      <c r="A3" s="15">
        <v>42037</v>
      </c>
      <c r="B3" t="s">
        <v>42</v>
      </c>
      <c r="C3" t="s">
        <v>717</v>
      </c>
      <c r="D3" t="s">
        <v>85</v>
      </c>
      <c r="E3" s="15">
        <v>42119</v>
      </c>
      <c r="F3" t="s">
        <v>625</v>
      </c>
      <c r="G3" t="s">
        <v>713</v>
      </c>
      <c r="H3" t="s">
        <v>712</v>
      </c>
      <c r="I3" t="s">
        <v>49</v>
      </c>
      <c r="J3" t="s">
        <v>716</v>
      </c>
      <c r="K3" t="s">
        <v>715</v>
      </c>
      <c r="L3" t="s">
        <v>620</v>
      </c>
      <c r="M3">
        <v>4613</v>
      </c>
      <c r="N3">
        <v>11001</v>
      </c>
      <c r="O3">
        <v>10200</v>
      </c>
      <c r="P3">
        <v>0</v>
      </c>
      <c r="Q3">
        <v>308</v>
      </c>
      <c r="R3">
        <v>0</v>
      </c>
      <c r="S3">
        <v>493</v>
      </c>
      <c r="T3">
        <v>0</v>
      </c>
      <c r="U3">
        <v>100</v>
      </c>
      <c r="V3">
        <v>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15726</v>
      </c>
      <c r="AE3">
        <v>0</v>
      </c>
      <c r="AF3">
        <v>0</v>
      </c>
      <c r="AG3">
        <v>0</v>
      </c>
      <c r="AM3" t="s">
        <v>44</v>
      </c>
      <c r="AN3" t="s">
        <v>45</v>
      </c>
      <c r="AO3" t="s">
        <v>78</v>
      </c>
      <c r="AP3" t="s">
        <v>208</v>
      </c>
      <c r="AQ3">
        <f t="shared" ref="AQ3:AQ66" si="0">DATEDIF(A3:A166,E3:E166,"D")</f>
        <v>82</v>
      </c>
      <c r="AR3" t="str">
        <f t="shared" ref="AR3:AR66" si="1">_xlfn.IFS(AQ3&lt;=1,"0-1",AQ3&lt;=2,"2",AQ3&lt;=3,"3",AQ3&lt;=6,"4-6",AQ3&lt;=10,"7-10",AQ3&lt;=30,"10-30",AQ3&gt;30,"&gt;30")</f>
        <v>&gt;30</v>
      </c>
      <c r="AS3" t="str">
        <f>LEFT(L3,FIND("/",L3) -1)</f>
        <v>BOM</v>
      </c>
      <c r="AT3" t="str">
        <f t="shared" ref="AT3:AT66" si="2">RIGHT(L3,FIND("/",L3)-1)</f>
        <v>BOM</v>
      </c>
      <c r="AU3" s="33" t="str">
        <f>VLOOKUP(DATA!I3:I166,Codes!$D$2:$E$142,2,FALSE)</f>
        <v>AIR INDIA LTD</v>
      </c>
      <c r="AV3" s="60">
        <f t="shared" ref="AV3:AV66" si="3">AC3:AC166/$AW$2</f>
        <v>5.6871194663958725E-3</v>
      </c>
    </row>
    <row r="4" spans="1:49" x14ac:dyDescent="0.25">
      <c r="A4" s="15">
        <v>42037</v>
      </c>
      <c r="B4" t="s">
        <v>42</v>
      </c>
      <c r="C4" t="s">
        <v>714</v>
      </c>
      <c r="D4" t="s">
        <v>85</v>
      </c>
      <c r="E4" s="15">
        <v>42119</v>
      </c>
      <c r="F4" t="s">
        <v>625</v>
      </c>
      <c r="G4" t="s">
        <v>713</v>
      </c>
      <c r="H4" t="s">
        <v>712</v>
      </c>
      <c r="I4" t="s">
        <v>49</v>
      </c>
      <c r="J4" t="s">
        <v>711</v>
      </c>
      <c r="K4" t="s">
        <v>710</v>
      </c>
      <c r="L4" t="s">
        <v>620</v>
      </c>
      <c r="M4">
        <v>4613</v>
      </c>
      <c r="N4">
        <v>11001</v>
      </c>
      <c r="O4">
        <v>10200</v>
      </c>
      <c r="P4">
        <v>0</v>
      </c>
      <c r="Q4">
        <v>308</v>
      </c>
      <c r="R4">
        <v>0</v>
      </c>
      <c r="S4">
        <v>493</v>
      </c>
      <c r="T4">
        <v>0</v>
      </c>
      <c r="U4">
        <v>100</v>
      </c>
      <c r="V4">
        <v>12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15726</v>
      </c>
      <c r="AE4">
        <v>0</v>
      </c>
      <c r="AF4">
        <v>0</v>
      </c>
      <c r="AG4">
        <v>0</v>
      </c>
      <c r="AM4" t="s">
        <v>44</v>
      </c>
      <c r="AN4" t="s">
        <v>45</v>
      </c>
      <c r="AO4" t="s">
        <v>78</v>
      </c>
      <c r="AP4" t="s">
        <v>208</v>
      </c>
      <c r="AQ4">
        <f t="shared" si="0"/>
        <v>82</v>
      </c>
      <c r="AR4" t="str">
        <f t="shared" si="1"/>
        <v>&gt;30</v>
      </c>
      <c r="AS4" t="str">
        <f t="shared" ref="AS4:AS66" si="4">LEFT(L4,FIND("/",L4) -1)</f>
        <v>BOM</v>
      </c>
      <c r="AT4" t="str">
        <f t="shared" si="2"/>
        <v>BOM</v>
      </c>
      <c r="AU4" s="33" t="str">
        <f>VLOOKUP(DATA!I4:I167,Codes!$D$2:$E$142,2,FALSE)</f>
        <v>AIR INDIA LTD</v>
      </c>
      <c r="AV4" s="60">
        <f t="shared" si="3"/>
        <v>5.6871194663958725E-3</v>
      </c>
    </row>
    <row r="5" spans="1:49" x14ac:dyDescent="0.25">
      <c r="A5" s="15">
        <v>42037</v>
      </c>
      <c r="B5" t="s">
        <v>42</v>
      </c>
      <c r="C5" t="s">
        <v>709</v>
      </c>
      <c r="D5" t="s">
        <v>85</v>
      </c>
      <c r="E5" s="15">
        <v>42119</v>
      </c>
      <c r="F5" t="s">
        <v>625</v>
      </c>
      <c r="G5" t="s">
        <v>705</v>
      </c>
      <c r="H5" t="s">
        <v>623</v>
      </c>
      <c r="I5" t="s">
        <v>49</v>
      </c>
      <c r="J5" t="s">
        <v>708</v>
      </c>
      <c r="K5" t="s">
        <v>707</v>
      </c>
      <c r="L5" t="s">
        <v>620</v>
      </c>
      <c r="M5">
        <v>3372</v>
      </c>
      <c r="N5">
        <v>11001</v>
      </c>
      <c r="O5">
        <v>10200</v>
      </c>
      <c r="P5">
        <v>0</v>
      </c>
      <c r="Q5">
        <v>308</v>
      </c>
      <c r="R5">
        <v>0</v>
      </c>
      <c r="S5">
        <v>493</v>
      </c>
      <c r="T5">
        <v>0</v>
      </c>
      <c r="U5">
        <v>100</v>
      </c>
      <c r="V5">
        <v>12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14485</v>
      </c>
      <c r="AE5">
        <v>0</v>
      </c>
      <c r="AF5">
        <v>0</v>
      </c>
      <c r="AG5">
        <v>0</v>
      </c>
      <c r="AM5" t="s">
        <v>44</v>
      </c>
      <c r="AN5" t="s">
        <v>45</v>
      </c>
      <c r="AO5" t="s">
        <v>78</v>
      </c>
      <c r="AP5" t="s">
        <v>208</v>
      </c>
      <c r="AQ5">
        <f t="shared" si="0"/>
        <v>82</v>
      </c>
      <c r="AR5" t="str">
        <f t="shared" si="1"/>
        <v>&gt;30</v>
      </c>
      <c r="AS5" t="str">
        <f t="shared" si="4"/>
        <v>BOM</v>
      </c>
      <c r="AT5" t="str">
        <f t="shared" si="2"/>
        <v>BOM</v>
      </c>
      <c r="AU5" s="33" t="str">
        <f>VLOOKUP(DATA!I5:I168,Codes!$D$2:$E$142,2,FALSE)</f>
        <v>AIR INDIA LTD</v>
      </c>
      <c r="AV5" s="60">
        <f t="shared" si="3"/>
        <v>5.2383266864265681E-3</v>
      </c>
    </row>
    <row r="6" spans="1:49" x14ac:dyDescent="0.25">
      <c r="A6" s="15">
        <v>42037</v>
      </c>
      <c r="B6" t="s">
        <v>42</v>
      </c>
      <c r="C6" t="s">
        <v>706</v>
      </c>
      <c r="D6" t="s">
        <v>85</v>
      </c>
      <c r="E6" s="15">
        <v>42119</v>
      </c>
      <c r="F6" t="s">
        <v>625</v>
      </c>
      <c r="G6" t="s">
        <v>705</v>
      </c>
      <c r="H6" t="s">
        <v>623</v>
      </c>
      <c r="I6" t="s">
        <v>49</v>
      </c>
      <c r="J6" t="s">
        <v>704</v>
      </c>
      <c r="K6" t="s">
        <v>703</v>
      </c>
      <c r="L6" t="s">
        <v>620</v>
      </c>
      <c r="M6">
        <v>3372</v>
      </c>
      <c r="N6">
        <v>11001</v>
      </c>
      <c r="O6">
        <v>10200</v>
      </c>
      <c r="P6">
        <v>0</v>
      </c>
      <c r="Q6">
        <v>308</v>
      </c>
      <c r="R6">
        <v>0</v>
      </c>
      <c r="S6">
        <v>493</v>
      </c>
      <c r="T6">
        <v>0</v>
      </c>
      <c r="U6">
        <v>100</v>
      </c>
      <c r="V6">
        <v>12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14485</v>
      </c>
      <c r="AE6">
        <v>0</v>
      </c>
      <c r="AF6">
        <v>0</v>
      </c>
      <c r="AG6">
        <v>0</v>
      </c>
      <c r="AM6" t="s">
        <v>44</v>
      </c>
      <c r="AN6" t="s">
        <v>45</v>
      </c>
      <c r="AO6" t="s">
        <v>78</v>
      </c>
      <c r="AP6" t="s">
        <v>208</v>
      </c>
      <c r="AQ6">
        <f t="shared" si="0"/>
        <v>82</v>
      </c>
      <c r="AR6" t="str">
        <f t="shared" si="1"/>
        <v>&gt;30</v>
      </c>
      <c r="AS6" t="str">
        <f t="shared" si="4"/>
        <v>BOM</v>
      </c>
      <c r="AT6" t="str">
        <f t="shared" si="2"/>
        <v>BOM</v>
      </c>
      <c r="AU6" s="33" t="str">
        <f>VLOOKUP(DATA!I6:I169,Codes!$D$2:$E$142,2,FALSE)</f>
        <v>AIR INDIA LTD</v>
      </c>
      <c r="AV6" s="60">
        <f t="shared" si="3"/>
        <v>5.2383266864265681E-3</v>
      </c>
    </row>
    <row r="7" spans="1:49" x14ac:dyDescent="0.25">
      <c r="A7" s="15">
        <v>42037</v>
      </c>
      <c r="B7" t="s">
        <v>42</v>
      </c>
      <c r="C7" t="s">
        <v>702</v>
      </c>
      <c r="D7" t="s">
        <v>85</v>
      </c>
      <c r="E7" s="15">
        <v>42040</v>
      </c>
      <c r="F7" t="s">
        <v>383</v>
      </c>
      <c r="G7" t="s">
        <v>200</v>
      </c>
      <c r="I7" t="s">
        <v>170</v>
      </c>
      <c r="J7" t="s">
        <v>199</v>
      </c>
      <c r="K7" t="s">
        <v>198</v>
      </c>
      <c r="L7" t="s">
        <v>197</v>
      </c>
      <c r="M7">
        <v>6900</v>
      </c>
      <c r="N7">
        <v>1591</v>
      </c>
      <c r="O7">
        <v>0</v>
      </c>
      <c r="P7">
        <v>0</v>
      </c>
      <c r="Q7">
        <v>0</v>
      </c>
      <c r="R7">
        <v>0</v>
      </c>
      <c r="S7">
        <v>1591</v>
      </c>
      <c r="T7">
        <v>0</v>
      </c>
      <c r="U7">
        <v>100</v>
      </c>
      <c r="V7">
        <v>12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8603</v>
      </c>
      <c r="AE7">
        <v>0</v>
      </c>
      <c r="AF7">
        <v>0</v>
      </c>
      <c r="AG7">
        <v>0</v>
      </c>
      <c r="AM7" t="s">
        <v>44</v>
      </c>
      <c r="AN7" t="s">
        <v>45</v>
      </c>
      <c r="AO7" t="s">
        <v>78</v>
      </c>
      <c r="AP7" t="s">
        <v>208</v>
      </c>
      <c r="AQ7">
        <f t="shared" si="0"/>
        <v>3</v>
      </c>
      <c r="AR7" t="str">
        <f t="shared" si="1"/>
        <v>3</v>
      </c>
      <c r="AS7" t="str">
        <f t="shared" si="4"/>
        <v>GOI</v>
      </c>
      <c r="AT7" t="str">
        <f t="shared" si="2"/>
        <v>DEL</v>
      </c>
      <c r="AU7" s="33" t="str">
        <f>VLOOKUP(DATA!I7:I170,Codes!$D$2:$E$142,2,FALSE)</f>
        <v>INDIGO AIRLINES</v>
      </c>
      <c r="AV7" s="60">
        <f t="shared" si="3"/>
        <v>3.1111718662980852E-3</v>
      </c>
    </row>
    <row r="8" spans="1:49" x14ac:dyDescent="0.25">
      <c r="A8" s="15">
        <v>42037</v>
      </c>
      <c r="B8" t="s">
        <v>42</v>
      </c>
      <c r="C8" t="s">
        <v>701</v>
      </c>
      <c r="D8" t="s">
        <v>85</v>
      </c>
      <c r="E8" s="15">
        <v>42039</v>
      </c>
      <c r="F8" t="s">
        <v>206</v>
      </c>
      <c r="G8" t="s">
        <v>205</v>
      </c>
      <c r="I8" t="s">
        <v>170</v>
      </c>
      <c r="J8" t="s">
        <v>204</v>
      </c>
      <c r="K8" t="s">
        <v>198</v>
      </c>
      <c r="L8" t="s">
        <v>203</v>
      </c>
      <c r="M8">
        <v>15242</v>
      </c>
      <c r="N8">
        <v>3664</v>
      </c>
      <c r="O8">
        <v>0</v>
      </c>
      <c r="P8">
        <v>0</v>
      </c>
      <c r="Q8">
        <v>0</v>
      </c>
      <c r="R8">
        <v>0</v>
      </c>
      <c r="S8">
        <v>3664</v>
      </c>
      <c r="T8">
        <v>0</v>
      </c>
      <c r="U8">
        <v>100</v>
      </c>
      <c r="V8">
        <v>12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19018</v>
      </c>
      <c r="AE8">
        <v>0</v>
      </c>
      <c r="AF8">
        <v>0</v>
      </c>
      <c r="AG8">
        <v>0</v>
      </c>
      <c r="AM8" t="s">
        <v>44</v>
      </c>
      <c r="AN8" t="s">
        <v>45</v>
      </c>
      <c r="AO8" t="s">
        <v>78</v>
      </c>
      <c r="AP8" t="s">
        <v>208</v>
      </c>
      <c r="AQ8">
        <f t="shared" si="0"/>
        <v>2</v>
      </c>
      <c r="AR8" t="str">
        <f t="shared" si="1"/>
        <v>2</v>
      </c>
      <c r="AS8" t="str">
        <f t="shared" si="4"/>
        <v>DEL</v>
      </c>
      <c r="AT8" t="str">
        <f t="shared" si="2"/>
        <v>DEL</v>
      </c>
      <c r="AU8" s="33" t="str">
        <f>VLOOKUP(DATA!I8:I171,Codes!$D$2:$E$142,2,FALSE)</f>
        <v>INDIGO AIRLINES</v>
      </c>
      <c r="AV8" s="60">
        <f t="shared" si="3"/>
        <v>6.8776318206738331E-3</v>
      </c>
    </row>
    <row r="9" spans="1:49" x14ac:dyDescent="0.25">
      <c r="A9" s="15">
        <v>42038</v>
      </c>
      <c r="B9" t="s">
        <v>42</v>
      </c>
      <c r="C9" t="s">
        <v>700</v>
      </c>
      <c r="D9" t="s">
        <v>43</v>
      </c>
      <c r="E9" s="15">
        <v>42052</v>
      </c>
      <c r="F9" t="s">
        <v>699</v>
      </c>
      <c r="G9" t="s">
        <v>224</v>
      </c>
      <c r="H9" t="s">
        <v>698</v>
      </c>
      <c r="I9" t="s">
        <v>223</v>
      </c>
      <c r="J9" t="s">
        <v>697</v>
      </c>
      <c r="K9" t="s">
        <v>221</v>
      </c>
      <c r="L9" t="s">
        <v>692</v>
      </c>
      <c r="M9">
        <v>22500</v>
      </c>
      <c r="N9">
        <v>1091</v>
      </c>
      <c r="O9">
        <v>0</v>
      </c>
      <c r="P9">
        <v>0</v>
      </c>
      <c r="Q9">
        <v>0</v>
      </c>
      <c r="R9">
        <v>1091</v>
      </c>
      <c r="S9">
        <v>0</v>
      </c>
      <c r="T9">
        <v>0</v>
      </c>
      <c r="U9">
        <v>100</v>
      </c>
      <c r="V9">
        <v>12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23703</v>
      </c>
      <c r="AE9">
        <v>0</v>
      </c>
      <c r="AF9">
        <v>0</v>
      </c>
      <c r="AG9">
        <v>0</v>
      </c>
      <c r="AM9" t="s">
        <v>44</v>
      </c>
      <c r="AN9" t="s">
        <v>45</v>
      </c>
      <c r="AO9" t="s">
        <v>78</v>
      </c>
      <c r="AP9" t="s">
        <v>208</v>
      </c>
      <c r="AQ9">
        <f t="shared" si="0"/>
        <v>14</v>
      </c>
      <c r="AR9" t="str">
        <f t="shared" si="1"/>
        <v>10-30</v>
      </c>
      <c r="AS9" t="str">
        <f t="shared" si="4"/>
        <v>BOM</v>
      </c>
      <c r="AT9" t="str">
        <f t="shared" si="2"/>
        <v>BOM</v>
      </c>
      <c r="AU9" s="33" t="str">
        <f>VLOOKUP(DATA!I9:I172,Codes!$D$2:$E$142,2,FALSE)</f>
        <v>SINGAPORE AIRLINES</v>
      </c>
      <c r="AV9" s="60">
        <f t="shared" si="3"/>
        <v>8.5719059336119389E-3</v>
      </c>
    </row>
    <row r="10" spans="1:49" x14ac:dyDescent="0.25">
      <c r="A10" s="15">
        <v>42038</v>
      </c>
      <c r="B10" t="s">
        <v>42</v>
      </c>
      <c r="C10" t="s">
        <v>696</v>
      </c>
      <c r="D10" t="s">
        <v>43</v>
      </c>
      <c r="E10" s="15">
        <v>42052</v>
      </c>
      <c r="F10" t="s">
        <v>695</v>
      </c>
      <c r="G10" t="s">
        <v>274</v>
      </c>
      <c r="H10" t="s">
        <v>694</v>
      </c>
      <c r="I10" t="s">
        <v>223</v>
      </c>
      <c r="J10" t="s">
        <v>693</v>
      </c>
      <c r="K10" t="s">
        <v>271</v>
      </c>
      <c r="L10" t="s">
        <v>692</v>
      </c>
      <c r="M10">
        <v>22500</v>
      </c>
      <c r="N10">
        <v>1092</v>
      </c>
      <c r="O10">
        <v>0</v>
      </c>
      <c r="P10">
        <v>0</v>
      </c>
      <c r="Q10">
        <v>0</v>
      </c>
      <c r="R10">
        <v>1092</v>
      </c>
      <c r="S10">
        <v>0</v>
      </c>
      <c r="T10">
        <v>0</v>
      </c>
      <c r="U10">
        <v>100</v>
      </c>
      <c r="V10">
        <v>12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23704</v>
      </c>
      <c r="AE10">
        <v>0</v>
      </c>
      <c r="AF10">
        <v>0</v>
      </c>
      <c r="AG10">
        <v>0</v>
      </c>
      <c r="AM10" t="s">
        <v>44</v>
      </c>
      <c r="AN10" t="s">
        <v>45</v>
      </c>
      <c r="AO10" t="s">
        <v>78</v>
      </c>
      <c r="AP10" t="s">
        <v>208</v>
      </c>
      <c r="AQ10">
        <f t="shared" si="0"/>
        <v>14</v>
      </c>
      <c r="AR10" t="str">
        <f t="shared" si="1"/>
        <v>10-30</v>
      </c>
      <c r="AS10" t="str">
        <f t="shared" si="4"/>
        <v>BOM</v>
      </c>
      <c r="AT10" t="str">
        <f t="shared" si="2"/>
        <v>BOM</v>
      </c>
      <c r="AU10" s="33" t="str">
        <f>VLOOKUP(DATA!I10:I173,Codes!$D$2:$E$142,2,FALSE)</f>
        <v>SINGAPORE AIRLINES</v>
      </c>
      <c r="AV10" s="60">
        <f t="shared" si="3"/>
        <v>8.5722675716296427E-3</v>
      </c>
    </row>
    <row r="11" spans="1:49" x14ac:dyDescent="0.25">
      <c r="A11" s="15">
        <v>42038</v>
      </c>
      <c r="B11" t="s">
        <v>42</v>
      </c>
      <c r="C11" t="s">
        <v>691</v>
      </c>
      <c r="D11" t="s">
        <v>85</v>
      </c>
      <c r="E11" s="15">
        <v>42066</v>
      </c>
      <c r="F11" t="s">
        <v>84</v>
      </c>
      <c r="G11" t="s">
        <v>686</v>
      </c>
      <c r="H11" t="s">
        <v>506</v>
      </c>
      <c r="I11" t="s">
        <v>47</v>
      </c>
      <c r="J11" t="s">
        <v>690</v>
      </c>
      <c r="K11" t="s">
        <v>656</v>
      </c>
      <c r="L11" t="s">
        <v>284</v>
      </c>
      <c r="M11">
        <v>2700</v>
      </c>
      <c r="N11">
        <v>1049</v>
      </c>
      <c r="O11">
        <v>600</v>
      </c>
      <c r="P11">
        <v>50</v>
      </c>
      <c r="Q11">
        <v>0</v>
      </c>
      <c r="R11">
        <v>166</v>
      </c>
      <c r="S11">
        <v>233</v>
      </c>
      <c r="T11">
        <v>0</v>
      </c>
      <c r="U11">
        <v>100</v>
      </c>
      <c r="V11">
        <v>12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3861</v>
      </c>
      <c r="AE11">
        <v>0</v>
      </c>
      <c r="AF11">
        <v>0</v>
      </c>
      <c r="AG11">
        <v>0</v>
      </c>
      <c r="AM11" t="s">
        <v>44</v>
      </c>
      <c r="AN11" t="s">
        <v>45</v>
      </c>
      <c r="AO11" t="s">
        <v>78</v>
      </c>
      <c r="AP11" t="s">
        <v>208</v>
      </c>
      <c r="AQ11">
        <f t="shared" si="0"/>
        <v>28</v>
      </c>
      <c r="AR11" t="str">
        <f t="shared" si="1"/>
        <v>10-30</v>
      </c>
      <c r="AS11" t="str">
        <f t="shared" si="4"/>
        <v>GOI</v>
      </c>
      <c r="AT11" t="str">
        <f t="shared" si="2"/>
        <v>BOM</v>
      </c>
      <c r="AU11" s="33" t="str">
        <f>VLOOKUP(DATA!I11:I174,Codes!$D$2:$E$142,2,FALSE)</f>
        <v>JET AIRWAYS</v>
      </c>
      <c r="AV11" s="60">
        <f t="shared" si="3"/>
        <v>1.3962843863509133E-3</v>
      </c>
    </row>
    <row r="12" spans="1:49" x14ac:dyDescent="0.25">
      <c r="A12" s="15">
        <v>42038</v>
      </c>
      <c r="B12" t="s">
        <v>42</v>
      </c>
      <c r="C12" t="s">
        <v>689</v>
      </c>
      <c r="D12" t="s">
        <v>85</v>
      </c>
      <c r="E12" s="15">
        <v>42066</v>
      </c>
      <c r="F12" t="s">
        <v>84</v>
      </c>
      <c r="G12" t="s">
        <v>686</v>
      </c>
      <c r="H12" t="s">
        <v>506</v>
      </c>
      <c r="I12" t="s">
        <v>47</v>
      </c>
      <c r="J12" t="s">
        <v>688</v>
      </c>
      <c r="K12" t="s">
        <v>653</v>
      </c>
      <c r="L12" t="s">
        <v>284</v>
      </c>
      <c r="M12">
        <v>2700</v>
      </c>
      <c r="N12">
        <v>1049</v>
      </c>
      <c r="O12">
        <v>600</v>
      </c>
      <c r="P12">
        <v>50</v>
      </c>
      <c r="Q12">
        <v>0</v>
      </c>
      <c r="R12">
        <v>166</v>
      </c>
      <c r="S12">
        <v>233</v>
      </c>
      <c r="T12">
        <v>0</v>
      </c>
      <c r="U12">
        <v>100</v>
      </c>
      <c r="V12">
        <v>12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3861</v>
      </c>
      <c r="AE12">
        <v>0</v>
      </c>
      <c r="AF12">
        <v>0</v>
      </c>
      <c r="AG12">
        <v>0</v>
      </c>
      <c r="AM12" t="s">
        <v>44</v>
      </c>
      <c r="AN12" t="s">
        <v>45</v>
      </c>
      <c r="AO12" t="s">
        <v>78</v>
      </c>
      <c r="AP12" t="s">
        <v>208</v>
      </c>
      <c r="AQ12">
        <f t="shared" si="0"/>
        <v>28</v>
      </c>
      <c r="AR12" t="str">
        <f t="shared" si="1"/>
        <v>10-30</v>
      </c>
      <c r="AS12" t="str">
        <f t="shared" si="4"/>
        <v>GOI</v>
      </c>
      <c r="AT12" t="str">
        <f t="shared" si="2"/>
        <v>BOM</v>
      </c>
      <c r="AU12" s="33" t="str">
        <f>VLOOKUP(DATA!I12:I175,Codes!$D$2:$E$142,2,FALSE)</f>
        <v>JET AIRWAYS</v>
      </c>
      <c r="AV12" s="60">
        <f t="shared" si="3"/>
        <v>1.3962843863509133E-3</v>
      </c>
    </row>
    <row r="13" spans="1:49" x14ac:dyDescent="0.25">
      <c r="A13" s="15">
        <v>42038</v>
      </c>
      <c r="B13" t="s">
        <v>42</v>
      </c>
      <c r="C13" t="s">
        <v>687</v>
      </c>
      <c r="D13" t="s">
        <v>85</v>
      </c>
      <c r="E13" s="15">
        <v>42066</v>
      </c>
      <c r="F13" t="s">
        <v>84</v>
      </c>
      <c r="G13" t="s">
        <v>686</v>
      </c>
      <c r="H13" t="s">
        <v>506</v>
      </c>
      <c r="I13" t="s">
        <v>47</v>
      </c>
      <c r="J13" t="s">
        <v>685</v>
      </c>
      <c r="K13" t="s">
        <v>650</v>
      </c>
      <c r="L13" t="s">
        <v>284</v>
      </c>
      <c r="M13">
        <v>2700</v>
      </c>
      <c r="N13">
        <v>1049</v>
      </c>
      <c r="O13">
        <v>600</v>
      </c>
      <c r="P13">
        <v>50</v>
      </c>
      <c r="Q13">
        <v>0</v>
      </c>
      <c r="R13">
        <v>166</v>
      </c>
      <c r="S13">
        <v>233</v>
      </c>
      <c r="T13">
        <v>0</v>
      </c>
      <c r="U13">
        <v>100</v>
      </c>
      <c r="V13">
        <v>12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3861</v>
      </c>
      <c r="AE13">
        <v>0</v>
      </c>
      <c r="AF13">
        <v>0</v>
      </c>
      <c r="AG13">
        <v>0</v>
      </c>
      <c r="AM13" t="s">
        <v>44</v>
      </c>
      <c r="AN13" t="s">
        <v>45</v>
      </c>
      <c r="AO13" t="s">
        <v>78</v>
      </c>
      <c r="AP13" t="s">
        <v>208</v>
      </c>
      <c r="AQ13">
        <f t="shared" si="0"/>
        <v>28</v>
      </c>
      <c r="AR13" t="str">
        <f t="shared" si="1"/>
        <v>10-30</v>
      </c>
      <c r="AS13" t="str">
        <f t="shared" si="4"/>
        <v>GOI</v>
      </c>
      <c r="AT13" t="str">
        <f t="shared" si="2"/>
        <v>BOM</v>
      </c>
      <c r="AU13" s="33" t="str">
        <f>VLOOKUP(DATA!I13:I176,Codes!$D$2:$E$142,2,FALSE)</f>
        <v>JET AIRWAYS</v>
      </c>
      <c r="AV13" s="60">
        <f t="shared" si="3"/>
        <v>1.3962843863509133E-3</v>
      </c>
    </row>
    <row r="14" spans="1:49" x14ac:dyDescent="0.25">
      <c r="A14" s="15">
        <v>42038</v>
      </c>
      <c r="B14" t="s">
        <v>42</v>
      </c>
      <c r="C14" t="s">
        <v>684</v>
      </c>
      <c r="D14" t="s">
        <v>43</v>
      </c>
      <c r="E14" s="15">
        <v>42054</v>
      </c>
      <c r="F14" t="s">
        <v>438</v>
      </c>
      <c r="G14" t="s">
        <v>490</v>
      </c>
      <c r="H14" t="s">
        <v>683</v>
      </c>
      <c r="I14" t="s">
        <v>467</v>
      </c>
      <c r="J14" t="s">
        <v>682</v>
      </c>
      <c r="K14" t="s">
        <v>198</v>
      </c>
      <c r="L14" t="s">
        <v>487</v>
      </c>
      <c r="M14">
        <v>46715</v>
      </c>
      <c r="N14">
        <v>6294</v>
      </c>
      <c r="O14">
        <v>0</v>
      </c>
      <c r="P14">
        <v>0</v>
      </c>
      <c r="Q14">
        <v>1839</v>
      </c>
      <c r="R14">
        <v>2310</v>
      </c>
      <c r="S14">
        <v>2145</v>
      </c>
      <c r="T14">
        <v>0</v>
      </c>
      <c r="U14">
        <v>400</v>
      </c>
      <c r="V14">
        <v>49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53458</v>
      </c>
      <c r="AE14">
        <v>0</v>
      </c>
      <c r="AF14">
        <v>0</v>
      </c>
      <c r="AG14">
        <v>0</v>
      </c>
      <c r="AM14" t="s">
        <v>44</v>
      </c>
      <c r="AN14" t="s">
        <v>45</v>
      </c>
      <c r="AO14" t="s">
        <v>78</v>
      </c>
      <c r="AP14" t="s">
        <v>208</v>
      </c>
      <c r="AQ14">
        <f t="shared" si="0"/>
        <v>16</v>
      </c>
      <c r="AR14" t="str">
        <f t="shared" si="1"/>
        <v>10-30</v>
      </c>
      <c r="AS14" t="str">
        <f t="shared" si="4"/>
        <v>DEL</v>
      </c>
      <c r="AT14" t="str">
        <f t="shared" si="2"/>
        <v>DEL</v>
      </c>
      <c r="AU14" s="33" t="str">
        <f>VLOOKUP(DATA!I14:I177,Codes!$D$2:$E$142,2,FALSE)</f>
        <v>THAI AIRWAYS INTERNA</v>
      </c>
      <c r="AV14" s="60">
        <f t="shared" si="3"/>
        <v>1.9332445150361855E-2</v>
      </c>
    </row>
    <row r="15" spans="1:49" x14ac:dyDescent="0.25">
      <c r="A15" s="15">
        <v>42038</v>
      </c>
      <c r="B15" t="s">
        <v>42</v>
      </c>
      <c r="C15" t="s">
        <v>681</v>
      </c>
      <c r="D15" t="s">
        <v>43</v>
      </c>
      <c r="E15" s="15">
        <v>42050</v>
      </c>
      <c r="F15" t="s">
        <v>134</v>
      </c>
      <c r="G15" t="s">
        <v>680</v>
      </c>
      <c r="H15" t="s">
        <v>679</v>
      </c>
      <c r="I15" t="s">
        <v>193</v>
      </c>
      <c r="J15" t="s">
        <v>678</v>
      </c>
      <c r="K15" t="s">
        <v>677</v>
      </c>
      <c r="L15" t="s">
        <v>190</v>
      </c>
      <c r="M15">
        <v>152825</v>
      </c>
      <c r="N15">
        <v>36015</v>
      </c>
      <c r="O15">
        <v>0</v>
      </c>
      <c r="P15">
        <v>19398</v>
      </c>
      <c r="Q15">
        <v>616</v>
      </c>
      <c r="R15">
        <v>8515</v>
      </c>
      <c r="S15">
        <v>7486</v>
      </c>
      <c r="T15">
        <v>0</v>
      </c>
      <c r="U15">
        <v>400</v>
      </c>
      <c r="V15">
        <v>49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189289</v>
      </c>
      <c r="AE15">
        <v>0</v>
      </c>
      <c r="AF15">
        <v>0</v>
      </c>
      <c r="AG15">
        <v>0</v>
      </c>
      <c r="AM15" t="s">
        <v>44</v>
      </c>
      <c r="AN15" t="s">
        <v>45</v>
      </c>
      <c r="AO15" t="s">
        <v>78</v>
      </c>
      <c r="AP15" t="s">
        <v>208</v>
      </c>
      <c r="AQ15">
        <f t="shared" si="0"/>
        <v>12</v>
      </c>
      <c r="AR15" t="str">
        <f t="shared" si="1"/>
        <v>10-30</v>
      </c>
      <c r="AS15" t="str">
        <f t="shared" si="4"/>
        <v>BOM</v>
      </c>
      <c r="AT15" t="str">
        <f t="shared" si="2"/>
        <v>BOM</v>
      </c>
      <c r="AU15" s="33" t="str">
        <f>VLOOKUP(DATA!I15:I178,Codes!$D$2:$E$142,2,FALSE)</f>
        <v>AIR FRANCE</v>
      </c>
      <c r="AV15" s="60">
        <f t="shared" si="3"/>
        <v>6.8454098732965041E-2</v>
      </c>
    </row>
    <row r="16" spans="1:49" x14ac:dyDescent="0.25">
      <c r="A16" s="15">
        <v>42038</v>
      </c>
      <c r="B16" t="s">
        <v>42</v>
      </c>
      <c r="C16" t="s">
        <v>676</v>
      </c>
      <c r="D16" t="s">
        <v>43</v>
      </c>
      <c r="E16" s="15">
        <v>42050</v>
      </c>
      <c r="F16" t="s">
        <v>134</v>
      </c>
      <c r="G16" t="s">
        <v>195</v>
      </c>
      <c r="H16" t="s">
        <v>194</v>
      </c>
      <c r="I16" t="s">
        <v>193</v>
      </c>
      <c r="J16" t="s">
        <v>192</v>
      </c>
      <c r="K16" t="s">
        <v>191</v>
      </c>
      <c r="L16" t="s">
        <v>190</v>
      </c>
      <c r="M16">
        <v>46350</v>
      </c>
      <c r="N16">
        <v>27880</v>
      </c>
      <c r="O16">
        <v>0</v>
      </c>
      <c r="P16">
        <v>19398</v>
      </c>
      <c r="Q16">
        <v>616</v>
      </c>
      <c r="R16">
        <v>3251</v>
      </c>
      <c r="S16">
        <v>4615</v>
      </c>
      <c r="T16">
        <v>0</v>
      </c>
      <c r="U16">
        <v>400</v>
      </c>
      <c r="V16">
        <v>49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74679</v>
      </c>
      <c r="AE16">
        <v>0</v>
      </c>
      <c r="AF16">
        <v>0</v>
      </c>
      <c r="AG16">
        <v>0</v>
      </c>
      <c r="AM16" t="s">
        <v>44</v>
      </c>
      <c r="AN16" t="s">
        <v>45</v>
      </c>
      <c r="AO16" t="s">
        <v>78</v>
      </c>
      <c r="AP16" t="s">
        <v>208</v>
      </c>
      <c r="AQ16">
        <f t="shared" si="0"/>
        <v>12</v>
      </c>
      <c r="AR16" t="str">
        <f t="shared" si="1"/>
        <v>10-30</v>
      </c>
      <c r="AS16" t="str">
        <f t="shared" si="4"/>
        <v>BOM</v>
      </c>
      <c r="AT16" t="str">
        <f t="shared" si="2"/>
        <v>BOM</v>
      </c>
      <c r="AU16" s="33" t="str">
        <f>VLOOKUP(DATA!I16:I179,Codes!$D$2:$E$142,2,FALSE)</f>
        <v>AIR FRANCE</v>
      </c>
      <c r="AV16" s="60">
        <f t="shared" si="3"/>
        <v>2.7006765524035185E-2</v>
      </c>
    </row>
    <row r="17" spans="1:48" x14ac:dyDescent="0.25">
      <c r="A17" s="15">
        <v>42038</v>
      </c>
      <c r="B17" t="s">
        <v>42</v>
      </c>
      <c r="C17" t="s">
        <v>675</v>
      </c>
      <c r="D17" t="s">
        <v>43</v>
      </c>
      <c r="E17" s="15">
        <v>42050</v>
      </c>
      <c r="F17" t="s">
        <v>134</v>
      </c>
      <c r="G17" t="s">
        <v>674</v>
      </c>
      <c r="H17" t="s">
        <v>194</v>
      </c>
      <c r="I17" t="s">
        <v>193</v>
      </c>
      <c r="J17" t="s">
        <v>673</v>
      </c>
      <c r="K17" t="s">
        <v>672</v>
      </c>
      <c r="L17" t="s">
        <v>190</v>
      </c>
      <c r="M17">
        <v>46350</v>
      </c>
      <c r="N17">
        <v>27880</v>
      </c>
      <c r="O17">
        <v>0</v>
      </c>
      <c r="P17">
        <v>19398</v>
      </c>
      <c r="Q17">
        <v>616</v>
      </c>
      <c r="R17">
        <v>3251</v>
      </c>
      <c r="S17">
        <v>4615</v>
      </c>
      <c r="T17">
        <v>0</v>
      </c>
      <c r="U17">
        <v>400</v>
      </c>
      <c r="V17">
        <v>49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74679</v>
      </c>
      <c r="AE17">
        <v>0</v>
      </c>
      <c r="AF17">
        <v>0</v>
      </c>
      <c r="AG17">
        <v>0</v>
      </c>
      <c r="AM17" t="s">
        <v>44</v>
      </c>
      <c r="AN17" t="s">
        <v>45</v>
      </c>
      <c r="AO17" t="s">
        <v>78</v>
      </c>
      <c r="AP17" t="s">
        <v>208</v>
      </c>
      <c r="AQ17">
        <f t="shared" si="0"/>
        <v>12</v>
      </c>
      <c r="AR17" t="str">
        <f t="shared" si="1"/>
        <v>10-30</v>
      </c>
      <c r="AS17" t="str">
        <f t="shared" si="4"/>
        <v>BOM</v>
      </c>
      <c r="AT17" t="str">
        <f t="shared" si="2"/>
        <v>BOM</v>
      </c>
      <c r="AU17" s="33" t="str">
        <f>VLOOKUP(DATA!I17:I180,Codes!$D$2:$E$142,2,FALSE)</f>
        <v>AIR FRANCE</v>
      </c>
      <c r="AV17" s="60">
        <f t="shared" si="3"/>
        <v>2.7006765524035185E-2</v>
      </c>
    </row>
    <row r="18" spans="1:48" x14ac:dyDescent="0.25">
      <c r="A18" s="15">
        <v>42038</v>
      </c>
      <c r="B18" t="s">
        <v>42</v>
      </c>
      <c r="C18" t="s">
        <v>671</v>
      </c>
      <c r="D18" t="s">
        <v>85</v>
      </c>
      <c r="E18" s="15">
        <v>42039</v>
      </c>
      <c r="F18" t="s">
        <v>667</v>
      </c>
      <c r="G18" t="s">
        <v>670</v>
      </c>
      <c r="H18" t="s">
        <v>154</v>
      </c>
      <c r="I18" t="s">
        <v>47</v>
      </c>
      <c r="J18" t="s">
        <v>669</v>
      </c>
      <c r="K18" t="s">
        <v>111</v>
      </c>
      <c r="L18" t="s">
        <v>167</v>
      </c>
      <c r="M18">
        <v>19652</v>
      </c>
      <c r="N18">
        <v>2222</v>
      </c>
      <c r="O18">
        <v>600</v>
      </c>
      <c r="P18">
        <v>50</v>
      </c>
      <c r="Q18">
        <v>308</v>
      </c>
      <c r="R18">
        <v>1004</v>
      </c>
      <c r="S18">
        <v>260</v>
      </c>
      <c r="T18">
        <v>0</v>
      </c>
      <c r="U18">
        <v>100</v>
      </c>
      <c r="V18">
        <v>12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21986</v>
      </c>
      <c r="AE18">
        <v>0</v>
      </c>
      <c r="AF18">
        <v>0</v>
      </c>
      <c r="AG18">
        <v>0</v>
      </c>
      <c r="AM18" t="s">
        <v>44</v>
      </c>
      <c r="AN18" t="s">
        <v>45</v>
      </c>
      <c r="AO18" t="s">
        <v>78</v>
      </c>
      <c r="AP18" t="s">
        <v>208</v>
      </c>
      <c r="AQ18">
        <f t="shared" si="0"/>
        <v>1</v>
      </c>
      <c r="AR18" t="str">
        <f t="shared" si="1"/>
        <v>0-1</v>
      </c>
      <c r="AS18" t="str">
        <f t="shared" si="4"/>
        <v>BOM</v>
      </c>
      <c r="AT18" t="str">
        <f t="shared" si="2"/>
        <v>GOI</v>
      </c>
      <c r="AU18" s="33" t="str">
        <f>VLOOKUP(DATA!I18:I181,Codes!$D$2:$E$142,2,FALSE)</f>
        <v>JET AIRWAYS</v>
      </c>
      <c r="AV18" s="60">
        <f t="shared" si="3"/>
        <v>7.9509734572160533E-3</v>
      </c>
    </row>
    <row r="19" spans="1:48" x14ac:dyDescent="0.25">
      <c r="A19" s="15">
        <v>42038</v>
      </c>
      <c r="B19" t="s">
        <v>42</v>
      </c>
      <c r="C19" t="s">
        <v>668</v>
      </c>
      <c r="D19" t="s">
        <v>85</v>
      </c>
      <c r="E19" s="15">
        <v>42039</v>
      </c>
      <c r="F19" t="s">
        <v>667</v>
      </c>
      <c r="G19" t="s">
        <v>666</v>
      </c>
      <c r="H19" t="s">
        <v>273</v>
      </c>
      <c r="I19" t="s">
        <v>49</v>
      </c>
      <c r="J19" t="s">
        <v>665</v>
      </c>
      <c r="K19" t="s">
        <v>111</v>
      </c>
      <c r="L19" t="s">
        <v>284</v>
      </c>
      <c r="M19">
        <v>7773</v>
      </c>
      <c r="N19">
        <v>2559</v>
      </c>
      <c r="O19">
        <v>1850</v>
      </c>
      <c r="P19">
        <v>0</v>
      </c>
      <c r="Q19">
        <v>0</v>
      </c>
      <c r="R19">
        <v>476</v>
      </c>
      <c r="S19">
        <v>233</v>
      </c>
      <c r="T19">
        <v>0</v>
      </c>
      <c r="U19">
        <v>100</v>
      </c>
      <c r="V19">
        <v>12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10444</v>
      </c>
      <c r="AE19">
        <v>0</v>
      </c>
      <c r="AF19">
        <v>0</v>
      </c>
      <c r="AG19">
        <v>0</v>
      </c>
      <c r="AM19" t="s">
        <v>44</v>
      </c>
      <c r="AN19" t="s">
        <v>45</v>
      </c>
      <c r="AO19" t="s">
        <v>78</v>
      </c>
      <c r="AP19" t="s">
        <v>208</v>
      </c>
      <c r="AQ19">
        <f t="shared" si="0"/>
        <v>1</v>
      </c>
      <c r="AR19" t="str">
        <f t="shared" si="1"/>
        <v>0-1</v>
      </c>
      <c r="AS19" t="str">
        <f t="shared" si="4"/>
        <v>GOI</v>
      </c>
      <c r="AT19" t="str">
        <f t="shared" si="2"/>
        <v>BOM</v>
      </c>
      <c r="AU19" s="33" t="str">
        <f>VLOOKUP(DATA!I19:I182,Codes!$D$2:$E$142,2,FALSE)</f>
        <v>AIR INDIA LTD</v>
      </c>
      <c r="AV19" s="60">
        <f t="shared" si="3"/>
        <v>3.7769474568891321E-3</v>
      </c>
    </row>
    <row r="20" spans="1:48" x14ac:dyDescent="0.25">
      <c r="A20" s="15">
        <v>42038</v>
      </c>
      <c r="B20" t="s">
        <v>42</v>
      </c>
      <c r="C20" t="s">
        <v>664</v>
      </c>
      <c r="D20" t="s">
        <v>85</v>
      </c>
      <c r="E20" s="15">
        <v>42059</v>
      </c>
      <c r="F20" t="s">
        <v>663</v>
      </c>
      <c r="G20" t="s">
        <v>662</v>
      </c>
      <c r="H20" t="s">
        <v>291</v>
      </c>
      <c r="I20" t="s">
        <v>98</v>
      </c>
      <c r="J20" t="s">
        <v>661</v>
      </c>
      <c r="K20" t="s">
        <v>660</v>
      </c>
      <c r="L20" t="s">
        <v>284</v>
      </c>
      <c r="M20">
        <v>1704</v>
      </c>
      <c r="N20">
        <v>1017</v>
      </c>
      <c r="O20">
        <v>617</v>
      </c>
      <c r="P20">
        <v>50</v>
      </c>
      <c r="Q20">
        <v>0</v>
      </c>
      <c r="R20">
        <v>117</v>
      </c>
      <c r="S20">
        <v>233</v>
      </c>
      <c r="T20">
        <v>0</v>
      </c>
      <c r="U20">
        <v>100</v>
      </c>
      <c r="V20">
        <v>12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2833</v>
      </c>
      <c r="AE20">
        <v>0</v>
      </c>
      <c r="AF20">
        <v>0</v>
      </c>
      <c r="AG20">
        <v>0</v>
      </c>
      <c r="AM20" t="s">
        <v>44</v>
      </c>
      <c r="AN20" t="s">
        <v>45</v>
      </c>
      <c r="AO20" t="s">
        <v>109</v>
      </c>
      <c r="AP20" t="s">
        <v>208</v>
      </c>
      <c r="AQ20">
        <f t="shared" si="0"/>
        <v>21</v>
      </c>
      <c r="AR20" t="str">
        <f t="shared" si="1"/>
        <v>10-30</v>
      </c>
      <c r="AS20" t="str">
        <f t="shared" si="4"/>
        <v>GOI</v>
      </c>
      <c r="AT20" t="str">
        <f t="shared" si="2"/>
        <v>BOM</v>
      </c>
      <c r="AU20" s="33" t="e">
        <f>VLOOKUP(DATA!I20:I183,Codes!$D$2:$E$142,2,FALSE)</f>
        <v>#N/A</v>
      </c>
      <c r="AV20" s="60">
        <f t="shared" si="3"/>
        <v>1.0245205041523276E-3</v>
      </c>
    </row>
    <row r="21" spans="1:48" x14ac:dyDescent="0.25">
      <c r="A21" s="15">
        <v>42038</v>
      </c>
      <c r="B21" t="s">
        <v>42</v>
      </c>
      <c r="C21" t="s">
        <v>659</v>
      </c>
      <c r="D21" t="s">
        <v>85</v>
      </c>
      <c r="E21" s="15">
        <v>42055</v>
      </c>
      <c r="F21" t="s">
        <v>383</v>
      </c>
      <c r="G21" t="s">
        <v>171</v>
      </c>
      <c r="I21" t="s">
        <v>170</v>
      </c>
      <c r="J21" t="s">
        <v>169</v>
      </c>
      <c r="K21" t="s">
        <v>168</v>
      </c>
      <c r="L21" t="s">
        <v>167</v>
      </c>
      <c r="M21">
        <v>2385</v>
      </c>
      <c r="N21">
        <v>686</v>
      </c>
      <c r="O21">
        <v>0</v>
      </c>
      <c r="P21">
        <v>0</v>
      </c>
      <c r="Q21">
        <v>0</v>
      </c>
      <c r="R21">
        <v>0</v>
      </c>
      <c r="S21">
        <v>686</v>
      </c>
      <c r="T21">
        <v>0</v>
      </c>
      <c r="U21">
        <v>100</v>
      </c>
      <c r="V21">
        <v>12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3183</v>
      </c>
      <c r="AE21">
        <v>0</v>
      </c>
      <c r="AF21">
        <v>0</v>
      </c>
      <c r="AG21">
        <v>0</v>
      </c>
      <c r="AM21" t="s">
        <v>44</v>
      </c>
      <c r="AN21" t="s">
        <v>45</v>
      </c>
      <c r="AO21" t="s">
        <v>78</v>
      </c>
      <c r="AP21" t="s">
        <v>208</v>
      </c>
      <c r="AQ21">
        <f t="shared" si="0"/>
        <v>17</v>
      </c>
      <c r="AR21" t="str">
        <f t="shared" si="1"/>
        <v>10-30</v>
      </c>
      <c r="AS21" t="str">
        <f t="shared" si="4"/>
        <v>BOM</v>
      </c>
      <c r="AT21" t="str">
        <f t="shared" si="2"/>
        <v>GOI</v>
      </c>
      <c r="AU21" s="33" t="str">
        <f>VLOOKUP(DATA!I21:I184,Codes!$D$2:$E$142,2,FALSE)</f>
        <v>INDIGO AIRLINES</v>
      </c>
      <c r="AV21" s="60">
        <f t="shared" si="3"/>
        <v>1.1510938103483442E-3</v>
      </c>
    </row>
    <row r="22" spans="1:48" x14ac:dyDescent="0.25">
      <c r="A22" s="15">
        <v>42038</v>
      </c>
      <c r="B22" t="s">
        <v>42</v>
      </c>
      <c r="C22" t="s">
        <v>658</v>
      </c>
      <c r="D22" t="s">
        <v>85</v>
      </c>
      <c r="E22" s="15">
        <v>42055</v>
      </c>
      <c r="F22" t="s">
        <v>383</v>
      </c>
      <c r="G22" t="s">
        <v>171</v>
      </c>
      <c r="I22" t="s">
        <v>170</v>
      </c>
      <c r="J22" t="s">
        <v>657</v>
      </c>
      <c r="K22" t="s">
        <v>656</v>
      </c>
      <c r="L22" t="s">
        <v>167</v>
      </c>
      <c r="M22">
        <v>2385</v>
      </c>
      <c r="N22">
        <v>686</v>
      </c>
      <c r="O22">
        <v>0</v>
      </c>
      <c r="P22">
        <v>0</v>
      </c>
      <c r="Q22">
        <v>0</v>
      </c>
      <c r="R22">
        <v>0</v>
      </c>
      <c r="S22">
        <v>686</v>
      </c>
      <c r="T22">
        <v>0</v>
      </c>
      <c r="U22">
        <v>100</v>
      </c>
      <c r="V22">
        <v>12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3183</v>
      </c>
      <c r="AE22">
        <v>0</v>
      </c>
      <c r="AF22">
        <v>0</v>
      </c>
      <c r="AG22">
        <v>0</v>
      </c>
      <c r="AM22" t="s">
        <v>44</v>
      </c>
      <c r="AN22" t="s">
        <v>45</v>
      </c>
      <c r="AO22" t="s">
        <v>78</v>
      </c>
      <c r="AP22" t="s">
        <v>208</v>
      </c>
      <c r="AQ22">
        <f t="shared" si="0"/>
        <v>17</v>
      </c>
      <c r="AR22" t="str">
        <f t="shared" si="1"/>
        <v>10-30</v>
      </c>
      <c r="AS22" t="str">
        <f t="shared" si="4"/>
        <v>BOM</v>
      </c>
      <c r="AT22" t="str">
        <f t="shared" si="2"/>
        <v>GOI</v>
      </c>
      <c r="AU22" s="33" t="str">
        <f>VLOOKUP(DATA!I22:I185,Codes!$D$2:$E$142,2,FALSE)</f>
        <v>INDIGO AIRLINES</v>
      </c>
      <c r="AV22" s="60">
        <f t="shared" si="3"/>
        <v>1.1510938103483442E-3</v>
      </c>
    </row>
    <row r="23" spans="1:48" x14ac:dyDescent="0.25">
      <c r="A23" s="15">
        <v>42038</v>
      </c>
      <c r="B23" t="s">
        <v>42</v>
      </c>
      <c r="C23" t="s">
        <v>655</v>
      </c>
      <c r="D23" t="s">
        <v>85</v>
      </c>
      <c r="E23" s="15">
        <v>42055</v>
      </c>
      <c r="F23" t="s">
        <v>383</v>
      </c>
      <c r="G23" t="s">
        <v>171</v>
      </c>
      <c r="I23" t="s">
        <v>170</v>
      </c>
      <c r="J23" t="s">
        <v>654</v>
      </c>
      <c r="K23" t="s">
        <v>653</v>
      </c>
      <c r="L23" t="s">
        <v>167</v>
      </c>
      <c r="M23">
        <v>2385</v>
      </c>
      <c r="N23">
        <v>686</v>
      </c>
      <c r="O23">
        <v>0</v>
      </c>
      <c r="P23">
        <v>0</v>
      </c>
      <c r="Q23">
        <v>0</v>
      </c>
      <c r="R23">
        <v>0</v>
      </c>
      <c r="S23">
        <v>686</v>
      </c>
      <c r="T23">
        <v>0</v>
      </c>
      <c r="U23">
        <v>100</v>
      </c>
      <c r="V23">
        <v>12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3183</v>
      </c>
      <c r="AE23">
        <v>0</v>
      </c>
      <c r="AF23">
        <v>0</v>
      </c>
      <c r="AG23">
        <v>0</v>
      </c>
      <c r="AM23" t="s">
        <v>44</v>
      </c>
      <c r="AN23" t="s">
        <v>45</v>
      </c>
      <c r="AO23" t="s">
        <v>78</v>
      </c>
      <c r="AP23" t="s">
        <v>208</v>
      </c>
      <c r="AQ23">
        <f t="shared" si="0"/>
        <v>17</v>
      </c>
      <c r="AR23" t="str">
        <f t="shared" si="1"/>
        <v>10-30</v>
      </c>
      <c r="AS23" t="str">
        <f t="shared" si="4"/>
        <v>BOM</v>
      </c>
      <c r="AT23" t="str">
        <f t="shared" si="2"/>
        <v>GOI</v>
      </c>
      <c r="AU23" s="33" t="str">
        <f>VLOOKUP(DATA!I23:I186,Codes!$D$2:$E$142,2,FALSE)</f>
        <v>INDIGO AIRLINES</v>
      </c>
      <c r="AV23" s="60">
        <f t="shared" si="3"/>
        <v>1.1510938103483442E-3</v>
      </c>
    </row>
    <row r="24" spans="1:48" x14ac:dyDescent="0.25">
      <c r="A24" s="15">
        <v>42038</v>
      </c>
      <c r="B24" t="s">
        <v>42</v>
      </c>
      <c r="C24" t="s">
        <v>652</v>
      </c>
      <c r="D24" t="s">
        <v>85</v>
      </c>
      <c r="E24" s="15">
        <v>42055</v>
      </c>
      <c r="F24" t="s">
        <v>383</v>
      </c>
      <c r="G24" t="s">
        <v>171</v>
      </c>
      <c r="I24" t="s">
        <v>170</v>
      </c>
      <c r="J24" t="s">
        <v>651</v>
      </c>
      <c r="K24" t="s">
        <v>650</v>
      </c>
      <c r="L24" t="s">
        <v>167</v>
      </c>
      <c r="M24">
        <v>2385</v>
      </c>
      <c r="N24">
        <v>686</v>
      </c>
      <c r="O24">
        <v>0</v>
      </c>
      <c r="P24">
        <v>0</v>
      </c>
      <c r="Q24">
        <v>0</v>
      </c>
      <c r="R24">
        <v>0</v>
      </c>
      <c r="S24">
        <v>686</v>
      </c>
      <c r="T24">
        <v>0</v>
      </c>
      <c r="U24">
        <v>100</v>
      </c>
      <c r="V24">
        <v>12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3183</v>
      </c>
      <c r="AE24">
        <v>0</v>
      </c>
      <c r="AF24">
        <v>0</v>
      </c>
      <c r="AG24">
        <v>0</v>
      </c>
      <c r="AM24" t="s">
        <v>44</v>
      </c>
      <c r="AN24" t="s">
        <v>45</v>
      </c>
      <c r="AO24" t="s">
        <v>78</v>
      </c>
      <c r="AP24" t="s">
        <v>208</v>
      </c>
      <c r="AQ24">
        <f t="shared" si="0"/>
        <v>17</v>
      </c>
      <c r="AR24" t="str">
        <f t="shared" si="1"/>
        <v>10-30</v>
      </c>
      <c r="AS24" t="str">
        <f t="shared" si="4"/>
        <v>BOM</v>
      </c>
      <c r="AT24" t="str">
        <f t="shared" si="2"/>
        <v>GOI</v>
      </c>
      <c r="AU24" s="33" t="str">
        <f>VLOOKUP(DATA!I24:I187,Codes!$D$2:$E$142,2,FALSE)</f>
        <v>INDIGO AIRLINES</v>
      </c>
      <c r="AV24" s="60">
        <f t="shared" si="3"/>
        <v>1.1510938103483442E-3</v>
      </c>
    </row>
    <row r="25" spans="1:48" x14ac:dyDescent="0.25">
      <c r="A25" s="15">
        <v>42039</v>
      </c>
      <c r="B25" t="s">
        <v>42</v>
      </c>
      <c r="C25" t="s">
        <v>649</v>
      </c>
      <c r="D25" t="s">
        <v>85</v>
      </c>
      <c r="E25" s="15">
        <v>42055</v>
      </c>
      <c r="F25" t="s">
        <v>300</v>
      </c>
      <c r="G25" t="s">
        <v>645</v>
      </c>
      <c r="H25" t="s">
        <v>291</v>
      </c>
      <c r="I25" t="s">
        <v>98</v>
      </c>
      <c r="J25" t="s">
        <v>648</v>
      </c>
      <c r="K25" t="s">
        <v>647</v>
      </c>
      <c r="L25" t="s">
        <v>629</v>
      </c>
      <c r="M25">
        <v>3806</v>
      </c>
      <c r="N25">
        <v>1780</v>
      </c>
      <c r="O25">
        <v>926</v>
      </c>
      <c r="P25">
        <v>50</v>
      </c>
      <c r="Q25">
        <v>0</v>
      </c>
      <c r="R25">
        <v>236</v>
      </c>
      <c r="S25">
        <v>568</v>
      </c>
      <c r="T25">
        <v>0</v>
      </c>
      <c r="U25">
        <v>100</v>
      </c>
      <c r="V25">
        <v>12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5698</v>
      </c>
      <c r="AE25">
        <v>0</v>
      </c>
      <c r="AF25">
        <v>0</v>
      </c>
      <c r="AG25">
        <v>0</v>
      </c>
      <c r="AM25" t="s">
        <v>44</v>
      </c>
      <c r="AN25" t="s">
        <v>45</v>
      </c>
      <c r="AO25" t="s">
        <v>109</v>
      </c>
      <c r="AP25" t="s">
        <v>208</v>
      </c>
      <c r="AQ25">
        <f t="shared" si="0"/>
        <v>16</v>
      </c>
      <c r="AR25" t="str">
        <f t="shared" si="1"/>
        <v>10-30</v>
      </c>
      <c r="AS25" t="str">
        <f t="shared" si="4"/>
        <v>BOM</v>
      </c>
      <c r="AT25" t="str">
        <f t="shared" si="2"/>
        <v>JAI</v>
      </c>
      <c r="AU25" s="33" t="e">
        <f>VLOOKUP(DATA!I25:I188,Codes!$D$2:$E$142,2,FALSE)</f>
        <v>#N/A</v>
      </c>
      <c r="AV25" s="60">
        <f t="shared" si="3"/>
        <v>2.0606134248711484E-3</v>
      </c>
    </row>
    <row r="26" spans="1:48" x14ac:dyDescent="0.25">
      <c r="A26" s="15">
        <v>42039</v>
      </c>
      <c r="B26" t="s">
        <v>42</v>
      </c>
      <c r="C26" t="s">
        <v>646</v>
      </c>
      <c r="D26" t="s">
        <v>85</v>
      </c>
      <c r="E26" s="15">
        <v>42055</v>
      </c>
      <c r="F26" t="s">
        <v>300</v>
      </c>
      <c r="G26" t="s">
        <v>645</v>
      </c>
      <c r="H26" t="s">
        <v>291</v>
      </c>
      <c r="I26" t="s">
        <v>98</v>
      </c>
      <c r="J26" t="s">
        <v>644</v>
      </c>
      <c r="K26" t="s">
        <v>643</v>
      </c>
      <c r="L26" t="s">
        <v>629</v>
      </c>
      <c r="M26">
        <v>3806</v>
      </c>
      <c r="N26">
        <v>1780</v>
      </c>
      <c r="O26">
        <v>926</v>
      </c>
      <c r="P26">
        <v>50</v>
      </c>
      <c r="Q26">
        <v>0</v>
      </c>
      <c r="R26">
        <v>236</v>
      </c>
      <c r="S26">
        <v>568</v>
      </c>
      <c r="T26">
        <v>0</v>
      </c>
      <c r="U26">
        <v>100</v>
      </c>
      <c r="V26">
        <v>12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5698</v>
      </c>
      <c r="AE26">
        <v>0</v>
      </c>
      <c r="AF26">
        <v>0</v>
      </c>
      <c r="AG26">
        <v>0</v>
      </c>
      <c r="AM26" t="s">
        <v>44</v>
      </c>
      <c r="AN26" t="s">
        <v>45</v>
      </c>
      <c r="AO26" t="s">
        <v>109</v>
      </c>
      <c r="AP26" t="s">
        <v>208</v>
      </c>
      <c r="AQ26">
        <f t="shared" si="0"/>
        <v>16</v>
      </c>
      <c r="AR26" t="str">
        <f t="shared" si="1"/>
        <v>10-30</v>
      </c>
      <c r="AS26" t="str">
        <f t="shared" si="4"/>
        <v>BOM</v>
      </c>
      <c r="AT26" t="str">
        <f t="shared" si="2"/>
        <v>JAI</v>
      </c>
      <c r="AU26" s="33" t="e">
        <f>VLOOKUP(DATA!I26:I189,Codes!$D$2:$E$142,2,FALSE)</f>
        <v>#N/A</v>
      </c>
      <c r="AV26" s="60">
        <f t="shared" si="3"/>
        <v>2.0606134248711484E-3</v>
      </c>
    </row>
    <row r="27" spans="1:48" x14ac:dyDescent="0.25">
      <c r="A27" s="15">
        <v>42039</v>
      </c>
      <c r="B27" t="s">
        <v>42</v>
      </c>
      <c r="C27" t="s">
        <v>642</v>
      </c>
      <c r="D27" t="s">
        <v>85</v>
      </c>
      <c r="E27" s="15">
        <v>42057</v>
      </c>
      <c r="F27" t="s">
        <v>383</v>
      </c>
      <c r="G27" t="s">
        <v>635</v>
      </c>
      <c r="I27" t="s">
        <v>170</v>
      </c>
      <c r="J27" t="s">
        <v>641</v>
      </c>
      <c r="K27" t="s">
        <v>640</v>
      </c>
      <c r="L27" t="s">
        <v>79</v>
      </c>
      <c r="M27">
        <v>2198</v>
      </c>
      <c r="N27">
        <v>919</v>
      </c>
      <c r="O27">
        <v>0</v>
      </c>
      <c r="P27">
        <v>0</v>
      </c>
      <c r="Q27">
        <v>0</v>
      </c>
      <c r="R27">
        <v>0</v>
      </c>
      <c r="S27">
        <v>919</v>
      </c>
      <c r="T27">
        <v>0</v>
      </c>
      <c r="U27">
        <v>100</v>
      </c>
      <c r="V27">
        <v>12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3229</v>
      </c>
      <c r="AE27">
        <v>0</v>
      </c>
      <c r="AF27">
        <v>0</v>
      </c>
      <c r="AG27">
        <v>0</v>
      </c>
      <c r="AM27" t="s">
        <v>44</v>
      </c>
      <c r="AN27" t="s">
        <v>45</v>
      </c>
      <c r="AO27" t="s">
        <v>78</v>
      </c>
      <c r="AP27" t="s">
        <v>208</v>
      </c>
      <c r="AQ27">
        <f t="shared" si="0"/>
        <v>18</v>
      </c>
      <c r="AR27" t="str">
        <f t="shared" si="1"/>
        <v>10-30</v>
      </c>
      <c r="AS27" t="str">
        <f t="shared" si="4"/>
        <v>DEL</v>
      </c>
      <c r="AT27" t="str">
        <f t="shared" si="2"/>
        <v>BOM</v>
      </c>
      <c r="AU27" s="33" t="str">
        <f>VLOOKUP(DATA!I27:I190,Codes!$D$2:$E$142,2,FALSE)</f>
        <v>INDIGO AIRLINES</v>
      </c>
      <c r="AV27" s="60">
        <f t="shared" si="3"/>
        <v>1.1677291591626778E-3</v>
      </c>
    </row>
    <row r="28" spans="1:48" x14ac:dyDescent="0.25">
      <c r="A28" s="15">
        <v>42039</v>
      </c>
      <c r="B28" t="s">
        <v>42</v>
      </c>
      <c r="C28" t="s">
        <v>639</v>
      </c>
      <c r="D28" t="s">
        <v>85</v>
      </c>
      <c r="E28" s="15">
        <v>42057</v>
      </c>
      <c r="F28" t="s">
        <v>383</v>
      </c>
      <c r="G28" t="s">
        <v>635</v>
      </c>
      <c r="I28" t="s">
        <v>170</v>
      </c>
      <c r="J28" t="s">
        <v>638</v>
      </c>
      <c r="K28" t="s">
        <v>637</v>
      </c>
      <c r="L28" t="s">
        <v>79</v>
      </c>
      <c r="M28">
        <v>2198</v>
      </c>
      <c r="N28">
        <v>919</v>
      </c>
      <c r="O28">
        <v>0</v>
      </c>
      <c r="P28">
        <v>0</v>
      </c>
      <c r="Q28">
        <v>0</v>
      </c>
      <c r="R28">
        <v>0</v>
      </c>
      <c r="S28">
        <v>919</v>
      </c>
      <c r="T28">
        <v>0</v>
      </c>
      <c r="U28">
        <v>100</v>
      </c>
      <c r="V28">
        <v>12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3229</v>
      </c>
      <c r="AE28">
        <v>0</v>
      </c>
      <c r="AF28">
        <v>0</v>
      </c>
      <c r="AG28">
        <v>0</v>
      </c>
      <c r="AM28" t="s">
        <v>44</v>
      </c>
      <c r="AN28" t="s">
        <v>45</v>
      </c>
      <c r="AO28" t="s">
        <v>78</v>
      </c>
      <c r="AP28" t="s">
        <v>208</v>
      </c>
      <c r="AQ28">
        <f t="shared" si="0"/>
        <v>18</v>
      </c>
      <c r="AR28" t="str">
        <f t="shared" si="1"/>
        <v>10-30</v>
      </c>
      <c r="AS28" t="str">
        <f t="shared" si="4"/>
        <v>DEL</v>
      </c>
      <c r="AT28" t="str">
        <f t="shared" si="2"/>
        <v>BOM</v>
      </c>
      <c r="AU28" s="33" t="str">
        <f>VLOOKUP(DATA!I28:I191,Codes!$D$2:$E$142,2,FALSE)</f>
        <v>INDIGO AIRLINES</v>
      </c>
      <c r="AV28" s="60">
        <f t="shared" si="3"/>
        <v>1.1677291591626778E-3</v>
      </c>
    </row>
    <row r="29" spans="1:48" x14ac:dyDescent="0.25">
      <c r="A29" s="15">
        <v>42039</v>
      </c>
      <c r="B29" t="s">
        <v>42</v>
      </c>
      <c r="C29" t="s">
        <v>636</v>
      </c>
      <c r="D29" t="s">
        <v>85</v>
      </c>
      <c r="E29" s="15">
        <v>42057</v>
      </c>
      <c r="F29" t="s">
        <v>383</v>
      </c>
      <c r="G29" t="s">
        <v>635</v>
      </c>
      <c r="I29" t="s">
        <v>170</v>
      </c>
      <c r="J29" t="s">
        <v>634</v>
      </c>
      <c r="K29" t="s">
        <v>630</v>
      </c>
      <c r="L29" t="s">
        <v>79</v>
      </c>
      <c r="M29">
        <v>2198</v>
      </c>
      <c r="N29">
        <v>919</v>
      </c>
      <c r="O29">
        <v>0</v>
      </c>
      <c r="P29">
        <v>0</v>
      </c>
      <c r="Q29">
        <v>0</v>
      </c>
      <c r="R29">
        <v>0</v>
      </c>
      <c r="S29">
        <v>919</v>
      </c>
      <c r="T29">
        <v>0</v>
      </c>
      <c r="U29">
        <v>100</v>
      </c>
      <c r="V29">
        <v>12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3229</v>
      </c>
      <c r="AE29">
        <v>0</v>
      </c>
      <c r="AF29">
        <v>0</v>
      </c>
      <c r="AG29">
        <v>0</v>
      </c>
      <c r="AM29" t="s">
        <v>44</v>
      </c>
      <c r="AN29" t="s">
        <v>45</v>
      </c>
      <c r="AO29" t="s">
        <v>78</v>
      </c>
      <c r="AP29" t="s">
        <v>208</v>
      </c>
      <c r="AQ29">
        <f t="shared" si="0"/>
        <v>18</v>
      </c>
      <c r="AR29" t="str">
        <f t="shared" si="1"/>
        <v>10-30</v>
      </c>
      <c r="AS29" t="str">
        <f t="shared" si="4"/>
        <v>DEL</v>
      </c>
      <c r="AT29" t="str">
        <f t="shared" si="2"/>
        <v>BOM</v>
      </c>
      <c r="AU29" s="33" t="str">
        <f>VLOOKUP(DATA!I29:I192,Codes!$D$2:$E$142,2,FALSE)</f>
        <v>INDIGO AIRLINES</v>
      </c>
      <c r="AV29" s="60">
        <f t="shared" si="3"/>
        <v>1.1677291591626778E-3</v>
      </c>
    </row>
    <row r="30" spans="1:48" x14ac:dyDescent="0.25">
      <c r="A30" s="15">
        <v>42039</v>
      </c>
      <c r="B30" t="s">
        <v>42</v>
      </c>
      <c r="C30" t="s">
        <v>633</v>
      </c>
      <c r="D30" t="s">
        <v>85</v>
      </c>
      <c r="E30" s="15">
        <v>42055</v>
      </c>
      <c r="F30" t="s">
        <v>383</v>
      </c>
      <c r="G30" t="s">
        <v>632</v>
      </c>
      <c r="I30" t="s">
        <v>170</v>
      </c>
      <c r="J30" t="s">
        <v>631</v>
      </c>
      <c r="K30" t="s">
        <v>630</v>
      </c>
      <c r="L30" t="s">
        <v>629</v>
      </c>
      <c r="M30">
        <v>5818</v>
      </c>
      <c r="N30">
        <v>856</v>
      </c>
      <c r="O30">
        <v>0</v>
      </c>
      <c r="P30">
        <v>0</v>
      </c>
      <c r="Q30">
        <v>0</v>
      </c>
      <c r="R30">
        <v>0</v>
      </c>
      <c r="S30">
        <v>856</v>
      </c>
      <c r="T30">
        <v>0</v>
      </c>
      <c r="U30">
        <v>100</v>
      </c>
      <c r="V30">
        <v>12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6786</v>
      </c>
      <c r="AE30">
        <v>0</v>
      </c>
      <c r="AF30">
        <v>0</v>
      </c>
      <c r="AG30">
        <v>0</v>
      </c>
      <c r="AM30" t="s">
        <v>44</v>
      </c>
      <c r="AN30" t="s">
        <v>45</v>
      </c>
      <c r="AO30" t="s">
        <v>78</v>
      </c>
      <c r="AP30" t="s">
        <v>208</v>
      </c>
      <c r="AQ30">
        <f t="shared" si="0"/>
        <v>16</v>
      </c>
      <c r="AR30" t="str">
        <f t="shared" si="1"/>
        <v>10-30</v>
      </c>
      <c r="AS30" t="str">
        <f t="shared" si="4"/>
        <v>BOM</v>
      </c>
      <c r="AT30" t="str">
        <f t="shared" si="2"/>
        <v>JAI</v>
      </c>
      <c r="AU30" s="33" t="str">
        <f>VLOOKUP(DATA!I30:I193,Codes!$D$2:$E$142,2,FALSE)</f>
        <v>INDIGO AIRLINES</v>
      </c>
      <c r="AV30" s="60">
        <f t="shared" si="3"/>
        <v>2.4540755881319082E-3</v>
      </c>
    </row>
    <row r="31" spans="1:48" x14ac:dyDescent="0.25">
      <c r="A31" s="15">
        <v>42040</v>
      </c>
      <c r="B31" t="s">
        <v>42</v>
      </c>
      <c r="C31" t="s">
        <v>628</v>
      </c>
      <c r="D31" t="s">
        <v>85</v>
      </c>
      <c r="E31" s="15">
        <v>42119</v>
      </c>
      <c r="F31" t="s">
        <v>625</v>
      </c>
      <c r="G31" t="s">
        <v>624</v>
      </c>
      <c r="H31" t="s">
        <v>623</v>
      </c>
      <c r="I31" t="s">
        <v>49</v>
      </c>
      <c r="J31" t="s">
        <v>627</v>
      </c>
      <c r="K31" t="s">
        <v>410</v>
      </c>
      <c r="L31" t="s">
        <v>620</v>
      </c>
      <c r="M31">
        <v>4098</v>
      </c>
      <c r="N31">
        <v>11001</v>
      </c>
      <c r="O31">
        <v>10200</v>
      </c>
      <c r="P31">
        <v>0</v>
      </c>
      <c r="Q31">
        <v>308</v>
      </c>
      <c r="R31">
        <v>0</v>
      </c>
      <c r="S31">
        <v>493</v>
      </c>
      <c r="T31">
        <v>0</v>
      </c>
      <c r="U31">
        <v>100</v>
      </c>
      <c r="V31">
        <v>12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15211</v>
      </c>
      <c r="AE31">
        <v>0</v>
      </c>
      <c r="AF31">
        <v>0</v>
      </c>
      <c r="AG31">
        <v>0</v>
      </c>
      <c r="AM31" t="s">
        <v>44</v>
      </c>
      <c r="AN31" t="s">
        <v>45</v>
      </c>
      <c r="AO31" t="s">
        <v>78</v>
      </c>
      <c r="AP31" t="s">
        <v>208</v>
      </c>
      <c r="AQ31">
        <f t="shared" si="0"/>
        <v>79</v>
      </c>
      <c r="AR31" t="str">
        <f t="shared" si="1"/>
        <v>&gt;30</v>
      </c>
      <c r="AS31" t="str">
        <f t="shared" si="4"/>
        <v>BOM</v>
      </c>
      <c r="AT31" t="str">
        <f t="shared" si="2"/>
        <v>BOM</v>
      </c>
      <c r="AU31" s="33" t="str">
        <f>VLOOKUP(DATA!I31:I194,Codes!$D$2:$E$142,2,FALSE)</f>
        <v>AIR INDIA LTD</v>
      </c>
      <c r="AV31" s="60">
        <f t="shared" si="3"/>
        <v>5.5008758872788768E-3</v>
      </c>
    </row>
    <row r="32" spans="1:48" x14ac:dyDescent="0.25">
      <c r="A32" s="15">
        <v>42040</v>
      </c>
      <c r="B32" t="s">
        <v>42</v>
      </c>
      <c r="C32" t="s">
        <v>626</v>
      </c>
      <c r="D32" t="s">
        <v>85</v>
      </c>
      <c r="E32" s="15">
        <v>42119</v>
      </c>
      <c r="F32" t="s">
        <v>625</v>
      </c>
      <c r="G32" t="s">
        <v>624</v>
      </c>
      <c r="H32" t="s">
        <v>623</v>
      </c>
      <c r="I32" t="s">
        <v>49</v>
      </c>
      <c r="J32" t="s">
        <v>622</v>
      </c>
      <c r="K32" t="s">
        <v>621</v>
      </c>
      <c r="L32" t="s">
        <v>620</v>
      </c>
      <c r="M32">
        <v>4098</v>
      </c>
      <c r="N32">
        <v>11001</v>
      </c>
      <c r="O32">
        <v>10200</v>
      </c>
      <c r="P32">
        <v>0</v>
      </c>
      <c r="Q32">
        <v>308</v>
      </c>
      <c r="R32">
        <v>0</v>
      </c>
      <c r="S32">
        <v>493</v>
      </c>
      <c r="T32">
        <v>0</v>
      </c>
      <c r="U32">
        <v>100</v>
      </c>
      <c r="V32">
        <v>12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15211</v>
      </c>
      <c r="AE32">
        <v>0</v>
      </c>
      <c r="AF32">
        <v>0</v>
      </c>
      <c r="AG32">
        <v>0</v>
      </c>
      <c r="AM32" t="s">
        <v>44</v>
      </c>
      <c r="AN32" t="s">
        <v>45</v>
      </c>
      <c r="AO32" t="s">
        <v>78</v>
      </c>
      <c r="AP32" t="s">
        <v>208</v>
      </c>
      <c r="AQ32">
        <f t="shared" si="0"/>
        <v>79</v>
      </c>
      <c r="AR32" t="str">
        <f t="shared" si="1"/>
        <v>&gt;30</v>
      </c>
      <c r="AS32" t="str">
        <f t="shared" si="4"/>
        <v>BOM</v>
      </c>
      <c r="AT32" t="str">
        <f t="shared" si="2"/>
        <v>BOM</v>
      </c>
      <c r="AU32" s="33" t="str">
        <f>VLOOKUP(DATA!I32:I195,Codes!$D$2:$E$142,2,FALSE)</f>
        <v>AIR INDIA LTD</v>
      </c>
      <c r="AV32" s="60">
        <f t="shared" si="3"/>
        <v>5.5008758872788768E-3</v>
      </c>
    </row>
    <row r="33" spans="1:48" x14ac:dyDescent="0.25">
      <c r="A33" s="15">
        <v>42040</v>
      </c>
      <c r="B33" t="s">
        <v>42</v>
      </c>
      <c r="C33" t="s">
        <v>619</v>
      </c>
      <c r="D33" t="s">
        <v>43</v>
      </c>
      <c r="E33" s="15">
        <v>42050</v>
      </c>
      <c r="F33" t="s">
        <v>614</v>
      </c>
      <c r="G33" t="s">
        <v>618</v>
      </c>
      <c r="H33" t="s">
        <v>364</v>
      </c>
      <c r="I33" t="s">
        <v>193</v>
      </c>
      <c r="J33" t="s">
        <v>617</v>
      </c>
      <c r="K33" t="s">
        <v>616</v>
      </c>
      <c r="L33" t="s">
        <v>190</v>
      </c>
      <c r="M33">
        <v>38280</v>
      </c>
      <c r="N33">
        <v>27481</v>
      </c>
      <c r="O33">
        <v>0</v>
      </c>
      <c r="P33">
        <v>19398</v>
      </c>
      <c r="Q33">
        <v>616</v>
      </c>
      <c r="R33">
        <v>2852</v>
      </c>
      <c r="S33">
        <v>4615</v>
      </c>
      <c r="T33">
        <v>0</v>
      </c>
      <c r="U33">
        <v>400</v>
      </c>
      <c r="V33">
        <v>49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66210</v>
      </c>
      <c r="AE33">
        <v>0</v>
      </c>
      <c r="AF33">
        <v>0</v>
      </c>
      <c r="AG33">
        <v>0</v>
      </c>
      <c r="AM33" t="s">
        <v>44</v>
      </c>
      <c r="AN33" t="s">
        <v>45</v>
      </c>
      <c r="AO33" t="s">
        <v>78</v>
      </c>
      <c r="AP33" t="s">
        <v>208</v>
      </c>
      <c r="AQ33">
        <f t="shared" si="0"/>
        <v>10</v>
      </c>
      <c r="AR33" t="str">
        <f t="shared" si="1"/>
        <v>7-10</v>
      </c>
      <c r="AS33" t="str">
        <f t="shared" si="4"/>
        <v>BOM</v>
      </c>
      <c r="AT33" t="str">
        <f t="shared" si="2"/>
        <v>BOM</v>
      </c>
      <c r="AU33" s="33" t="str">
        <f>VLOOKUP(DATA!I33:I196,Codes!$D$2:$E$142,2,FALSE)</f>
        <v>AIR FRANCE</v>
      </c>
      <c r="AV33" s="60">
        <f t="shared" si="3"/>
        <v>2.394405315210929E-2</v>
      </c>
    </row>
    <row r="34" spans="1:48" x14ac:dyDescent="0.25">
      <c r="A34" s="15">
        <v>42040</v>
      </c>
      <c r="B34" t="s">
        <v>42</v>
      </c>
      <c r="C34" t="s">
        <v>615</v>
      </c>
      <c r="D34" t="s">
        <v>43</v>
      </c>
      <c r="E34" s="15">
        <v>42050</v>
      </c>
      <c r="F34" t="s">
        <v>614</v>
      </c>
      <c r="G34" t="s">
        <v>613</v>
      </c>
      <c r="H34" t="s">
        <v>364</v>
      </c>
      <c r="I34" t="s">
        <v>193</v>
      </c>
      <c r="J34" t="s">
        <v>612</v>
      </c>
      <c r="K34" t="s">
        <v>191</v>
      </c>
      <c r="L34" t="s">
        <v>190</v>
      </c>
      <c r="M34">
        <v>38280</v>
      </c>
      <c r="N34">
        <v>27481</v>
      </c>
      <c r="O34">
        <v>0</v>
      </c>
      <c r="P34">
        <v>19398</v>
      </c>
      <c r="Q34">
        <v>616</v>
      </c>
      <c r="R34">
        <v>2852</v>
      </c>
      <c r="S34">
        <v>4615</v>
      </c>
      <c r="T34">
        <v>0</v>
      </c>
      <c r="U34">
        <v>400</v>
      </c>
      <c r="V34">
        <v>49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66210</v>
      </c>
      <c r="AE34">
        <v>0</v>
      </c>
      <c r="AF34">
        <v>0</v>
      </c>
      <c r="AG34">
        <v>0</v>
      </c>
      <c r="AM34" t="s">
        <v>44</v>
      </c>
      <c r="AN34" t="s">
        <v>45</v>
      </c>
      <c r="AO34" t="s">
        <v>78</v>
      </c>
      <c r="AP34" t="s">
        <v>208</v>
      </c>
      <c r="AQ34">
        <f t="shared" si="0"/>
        <v>10</v>
      </c>
      <c r="AR34" t="str">
        <f t="shared" si="1"/>
        <v>7-10</v>
      </c>
      <c r="AS34" t="str">
        <f t="shared" si="4"/>
        <v>BOM</v>
      </c>
      <c r="AT34" t="str">
        <f t="shared" si="2"/>
        <v>BOM</v>
      </c>
      <c r="AU34" s="33" t="str">
        <f>VLOOKUP(DATA!I34:I197,Codes!$D$2:$E$142,2,FALSE)</f>
        <v>AIR FRANCE</v>
      </c>
      <c r="AV34" s="60">
        <f t="shared" si="3"/>
        <v>2.394405315210929E-2</v>
      </c>
    </row>
    <row r="35" spans="1:48" x14ac:dyDescent="0.25">
      <c r="A35" s="15">
        <v>42040</v>
      </c>
      <c r="B35" t="s">
        <v>42</v>
      </c>
      <c r="C35" t="s">
        <v>611</v>
      </c>
      <c r="D35" t="s">
        <v>85</v>
      </c>
      <c r="E35" s="15">
        <v>42062</v>
      </c>
      <c r="F35" t="s">
        <v>92</v>
      </c>
      <c r="G35" t="s">
        <v>610</v>
      </c>
      <c r="H35" t="s">
        <v>609</v>
      </c>
      <c r="I35" t="s">
        <v>47</v>
      </c>
      <c r="J35" t="s">
        <v>608</v>
      </c>
      <c r="K35" t="s">
        <v>191</v>
      </c>
      <c r="L35" t="s">
        <v>607</v>
      </c>
      <c r="M35">
        <v>3050</v>
      </c>
      <c r="N35">
        <v>1401</v>
      </c>
      <c r="O35">
        <v>600</v>
      </c>
      <c r="P35">
        <v>50</v>
      </c>
      <c r="Q35">
        <v>308</v>
      </c>
      <c r="R35">
        <v>183</v>
      </c>
      <c r="S35">
        <v>260</v>
      </c>
      <c r="T35">
        <v>0</v>
      </c>
      <c r="U35">
        <v>100</v>
      </c>
      <c r="V35">
        <v>12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4563</v>
      </c>
      <c r="AE35">
        <v>0</v>
      </c>
      <c r="AF35">
        <v>0</v>
      </c>
      <c r="AG35">
        <v>0</v>
      </c>
      <c r="AM35" t="s">
        <v>44</v>
      </c>
      <c r="AN35" t="s">
        <v>45</v>
      </c>
      <c r="AO35" t="s">
        <v>78</v>
      </c>
      <c r="AP35" t="s">
        <v>208</v>
      </c>
      <c r="AQ35">
        <f t="shared" si="0"/>
        <v>22</v>
      </c>
      <c r="AR35" t="str">
        <f t="shared" si="1"/>
        <v>10-30</v>
      </c>
      <c r="AS35" t="str">
        <f t="shared" si="4"/>
        <v>BOM</v>
      </c>
      <c r="AT35" t="str">
        <f t="shared" si="2"/>
        <v>BHO</v>
      </c>
      <c r="AU35" s="33" t="str">
        <f>VLOOKUP(DATA!I35:I198,Codes!$D$2:$E$142,2,FALSE)</f>
        <v>JET AIRWAYS</v>
      </c>
      <c r="AV35" s="60">
        <f t="shared" si="3"/>
        <v>1.650154274778352E-3</v>
      </c>
    </row>
    <row r="36" spans="1:48" x14ac:dyDescent="0.25">
      <c r="A36" s="15">
        <v>42040</v>
      </c>
      <c r="B36" t="s">
        <v>42</v>
      </c>
      <c r="C36" t="s">
        <v>606</v>
      </c>
      <c r="D36" t="s">
        <v>85</v>
      </c>
      <c r="E36" s="15">
        <v>42051</v>
      </c>
      <c r="F36" t="s">
        <v>605</v>
      </c>
      <c r="G36" t="s">
        <v>177</v>
      </c>
      <c r="H36" t="s">
        <v>90</v>
      </c>
      <c r="I36" t="s">
        <v>47</v>
      </c>
      <c r="J36" t="s">
        <v>604</v>
      </c>
      <c r="K36" t="s">
        <v>175</v>
      </c>
      <c r="L36" t="s">
        <v>603</v>
      </c>
      <c r="M36">
        <v>2965</v>
      </c>
      <c r="N36">
        <v>1712</v>
      </c>
      <c r="O36">
        <v>900</v>
      </c>
      <c r="P36">
        <v>50</v>
      </c>
      <c r="Q36">
        <v>308</v>
      </c>
      <c r="R36">
        <v>194</v>
      </c>
      <c r="S36">
        <v>260</v>
      </c>
      <c r="T36">
        <v>0</v>
      </c>
      <c r="U36">
        <v>100</v>
      </c>
      <c r="V36">
        <v>12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4789</v>
      </c>
      <c r="AE36">
        <v>0</v>
      </c>
      <c r="AF36">
        <v>0</v>
      </c>
      <c r="AG36">
        <v>0</v>
      </c>
      <c r="AM36" t="s">
        <v>44</v>
      </c>
      <c r="AN36" t="s">
        <v>45</v>
      </c>
      <c r="AO36" t="s">
        <v>78</v>
      </c>
      <c r="AP36" t="s">
        <v>208</v>
      </c>
      <c r="AQ36">
        <f t="shared" si="0"/>
        <v>11</v>
      </c>
      <c r="AR36" t="str">
        <f t="shared" si="1"/>
        <v>10-30</v>
      </c>
      <c r="AS36" t="str">
        <f t="shared" si="4"/>
        <v>BOM</v>
      </c>
      <c r="AT36" t="str">
        <f t="shared" si="2"/>
        <v>BLR</v>
      </c>
      <c r="AU36" s="33" t="str">
        <f>VLOOKUP(DATA!I36:I199,Codes!$D$2:$E$142,2,FALSE)</f>
        <v>JET AIRWAYS</v>
      </c>
      <c r="AV36" s="60">
        <f t="shared" si="3"/>
        <v>1.7318844667792083E-3</v>
      </c>
    </row>
    <row r="37" spans="1:48" x14ac:dyDescent="0.25">
      <c r="A37" s="15">
        <v>42040</v>
      </c>
      <c r="B37" t="s">
        <v>42</v>
      </c>
      <c r="C37" t="s">
        <v>602</v>
      </c>
      <c r="D37" t="s">
        <v>85</v>
      </c>
      <c r="E37" s="15">
        <v>42051</v>
      </c>
      <c r="F37" t="s">
        <v>178</v>
      </c>
      <c r="G37" t="s">
        <v>177</v>
      </c>
      <c r="H37" t="s">
        <v>117</v>
      </c>
      <c r="I37" t="s">
        <v>47</v>
      </c>
      <c r="J37" t="s">
        <v>176</v>
      </c>
      <c r="K37" t="s">
        <v>175</v>
      </c>
      <c r="L37" t="s">
        <v>174</v>
      </c>
      <c r="M37">
        <v>2100</v>
      </c>
      <c r="N37">
        <v>1581</v>
      </c>
      <c r="O37">
        <v>900</v>
      </c>
      <c r="P37">
        <v>0</v>
      </c>
      <c r="Q37">
        <v>385</v>
      </c>
      <c r="R37">
        <v>149</v>
      </c>
      <c r="S37">
        <v>147</v>
      </c>
      <c r="T37">
        <v>0</v>
      </c>
      <c r="U37">
        <v>100</v>
      </c>
      <c r="V37">
        <v>12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3793</v>
      </c>
      <c r="AE37">
        <v>0</v>
      </c>
      <c r="AF37">
        <v>0</v>
      </c>
      <c r="AG37">
        <v>0</v>
      </c>
      <c r="AM37" t="s">
        <v>44</v>
      </c>
      <c r="AN37" t="s">
        <v>45</v>
      </c>
      <c r="AO37" t="s">
        <v>78</v>
      </c>
      <c r="AP37" t="s">
        <v>208</v>
      </c>
      <c r="AQ37">
        <f t="shared" si="0"/>
        <v>11</v>
      </c>
      <c r="AR37" t="str">
        <f t="shared" si="1"/>
        <v>10-30</v>
      </c>
      <c r="AS37" t="str">
        <f t="shared" si="4"/>
        <v>BLR</v>
      </c>
      <c r="AT37" t="str">
        <f t="shared" si="2"/>
        <v>BOM</v>
      </c>
      <c r="AU37" s="33" t="str">
        <f>VLOOKUP(DATA!I37:I200,Codes!$D$2:$E$142,2,FALSE)</f>
        <v>JET AIRWAYS</v>
      </c>
      <c r="AV37" s="60">
        <f t="shared" si="3"/>
        <v>1.3716930011471158E-3</v>
      </c>
    </row>
    <row r="38" spans="1:48" x14ac:dyDescent="0.25">
      <c r="A38" s="15">
        <v>42040</v>
      </c>
      <c r="B38" t="s">
        <v>42</v>
      </c>
      <c r="C38" t="s">
        <v>601</v>
      </c>
      <c r="D38" t="s">
        <v>85</v>
      </c>
      <c r="E38" s="15">
        <v>42056</v>
      </c>
      <c r="F38" t="s">
        <v>600</v>
      </c>
      <c r="G38" t="s">
        <v>599</v>
      </c>
      <c r="H38" t="s">
        <v>506</v>
      </c>
      <c r="I38" t="s">
        <v>47</v>
      </c>
      <c r="J38" t="s">
        <v>598</v>
      </c>
      <c r="K38" t="s">
        <v>587</v>
      </c>
      <c r="L38" t="s">
        <v>87</v>
      </c>
      <c r="M38">
        <v>1870</v>
      </c>
      <c r="N38">
        <v>2550</v>
      </c>
      <c r="O38">
        <v>1750</v>
      </c>
      <c r="P38">
        <v>50</v>
      </c>
      <c r="Q38">
        <v>308</v>
      </c>
      <c r="R38">
        <v>182</v>
      </c>
      <c r="S38">
        <v>260</v>
      </c>
      <c r="T38">
        <v>0</v>
      </c>
      <c r="U38">
        <v>100</v>
      </c>
      <c r="V38">
        <v>12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4532</v>
      </c>
      <c r="AE38">
        <v>0</v>
      </c>
      <c r="AF38">
        <v>0</v>
      </c>
      <c r="AG38">
        <v>0</v>
      </c>
      <c r="AM38" t="s">
        <v>44</v>
      </c>
      <c r="AN38" t="s">
        <v>45</v>
      </c>
      <c r="AO38" t="s">
        <v>78</v>
      </c>
      <c r="AP38" t="s">
        <v>208</v>
      </c>
      <c r="AQ38">
        <f t="shared" si="0"/>
        <v>16</v>
      </c>
      <c r="AR38" t="str">
        <f t="shared" si="1"/>
        <v>10-30</v>
      </c>
      <c r="AS38" t="str">
        <f t="shared" si="4"/>
        <v>BOM</v>
      </c>
      <c r="AT38" t="str">
        <f t="shared" si="2"/>
        <v>MAA</v>
      </c>
      <c r="AU38" s="33" t="str">
        <f>VLOOKUP(DATA!I38:I201,Codes!$D$2:$E$142,2,FALSE)</f>
        <v>JET AIRWAYS</v>
      </c>
      <c r="AV38" s="60">
        <f t="shared" si="3"/>
        <v>1.6389434962295621E-3</v>
      </c>
    </row>
    <row r="39" spans="1:48" x14ac:dyDescent="0.25">
      <c r="A39" s="15">
        <v>42040</v>
      </c>
      <c r="B39" t="s">
        <v>42</v>
      </c>
      <c r="C39" t="s">
        <v>597</v>
      </c>
      <c r="D39" t="s">
        <v>85</v>
      </c>
      <c r="E39" s="15">
        <v>42041</v>
      </c>
      <c r="F39" t="s">
        <v>596</v>
      </c>
      <c r="G39" t="s">
        <v>592</v>
      </c>
      <c r="H39" t="s">
        <v>154</v>
      </c>
      <c r="I39" t="s">
        <v>47</v>
      </c>
      <c r="J39" t="s">
        <v>595</v>
      </c>
      <c r="K39" t="s">
        <v>111</v>
      </c>
      <c r="L39" t="s">
        <v>249</v>
      </c>
      <c r="M39">
        <v>32034</v>
      </c>
      <c r="N39">
        <v>2834</v>
      </c>
      <c r="O39">
        <v>600</v>
      </c>
      <c r="P39">
        <v>50</v>
      </c>
      <c r="Q39">
        <v>308</v>
      </c>
      <c r="R39">
        <v>1616</v>
      </c>
      <c r="S39">
        <v>260</v>
      </c>
      <c r="T39">
        <v>0</v>
      </c>
      <c r="U39">
        <v>100</v>
      </c>
      <c r="V39">
        <v>12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34980</v>
      </c>
      <c r="AE39">
        <v>0</v>
      </c>
      <c r="AF39">
        <v>0</v>
      </c>
      <c r="AG39">
        <v>0</v>
      </c>
      <c r="AM39" t="s">
        <v>44</v>
      </c>
      <c r="AN39" t="s">
        <v>45</v>
      </c>
      <c r="AO39" t="s">
        <v>78</v>
      </c>
      <c r="AP39" t="s">
        <v>208</v>
      </c>
      <c r="AQ39">
        <f t="shared" si="0"/>
        <v>1</v>
      </c>
      <c r="AR39" t="str">
        <f t="shared" si="1"/>
        <v>0-1</v>
      </c>
      <c r="AS39" t="str">
        <f t="shared" si="4"/>
        <v>BOM</v>
      </c>
      <c r="AT39" t="str">
        <f t="shared" si="2"/>
        <v>HYD</v>
      </c>
      <c r="AU39" s="33" t="str">
        <f>VLOOKUP(DATA!I39:I202,Codes!$D$2:$E$142,2,FALSE)</f>
        <v>JET AIRWAYS</v>
      </c>
      <c r="AV39" s="60">
        <f t="shared" si="3"/>
        <v>1.2650097859247591E-2</v>
      </c>
    </row>
    <row r="40" spans="1:48" x14ac:dyDescent="0.25">
      <c r="A40" s="15">
        <v>42040</v>
      </c>
      <c r="B40" t="s">
        <v>42</v>
      </c>
      <c r="C40" t="s">
        <v>594</v>
      </c>
      <c r="D40" t="s">
        <v>85</v>
      </c>
      <c r="E40" s="15">
        <v>42041</v>
      </c>
      <c r="F40" t="s">
        <v>593</v>
      </c>
      <c r="G40" t="s">
        <v>592</v>
      </c>
      <c r="H40" t="s">
        <v>82</v>
      </c>
      <c r="I40" t="s">
        <v>47</v>
      </c>
      <c r="J40" t="s">
        <v>591</v>
      </c>
      <c r="K40" t="s">
        <v>111</v>
      </c>
      <c r="L40" t="s">
        <v>236</v>
      </c>
      <c r="M40">
        <v>17200</v>
      </c>
      <c r="N40">
        <v>1680</v>
      </c>
      <c r="O40">
        <v>600</v>
      </c>
      <c r="P40">
        <v>50</v>
      </c>
      <c r="Q40">
        <v>0</v>
      </c>
      <c r="R40">
        <v>883</v>
      </c>
      <c r="S40">
        <v>147</v>
      </c>
      <c r="T40">
        <v>0</v>
      </c>
      <c r="U40">
        <v>100</v>
      </c>
      <c r="V40">
        <v>12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18992</v>
      </c>
      <c r="AE40">
        <v>0</v>
      </c>
      <c r="AF40">
        <v>0</v>
      </c>
      <c r="AG40">
        <v>0</v>
      </c>
      <c r="AM40" t="s">
        <v>44</v>
      </c>
      <c r="AN40" t="s">
        <v>45</v>
      </c>
      <c r="AO40" t="s">
        <v>78</v>
      </c>
      <c r="AP40" t="s">
        <v>208</v>
      </c>
      <c r="AQ40">
        <f t="shared" si="0"/>
        <v>1</v>
      </c>
      <c r="AR40" t="str">
        <f t="shared" si="1"/>
        <v>0-1</v>
      </c>
      <c r="AS40" t="str">
        <f t="shared" si="4"/>
        <v>HYD</v>
      </c>
      <c r="AT40" t="str">
        <f t="shared" si="2"/>
        <v>BOM</v>
      </c>
      <c r="AU40" s="33" t="str">
        <f>VLOOKUP(DATA!I40:I203,Codes!$D$2:$E$142,2,FALSE)</f>
        <v>JET AIRWAYS</v>
      </c>
      <c r="AV40" s="60">
        <f t="shared" si="3"/>
        <v>6.8682292322135574E-3</v>
      </c>
    </row>
    <row r="41" spans="1:48" x14ac:dyDescent="0.25">
      <c r="A41" s="15">
        <v>42040</v>
      </c>
      <c r="B41" t="s">
        <v>42</v>
      </c>
      <c r="C41" t="s">
        <v>590</v>
      </c>
      <c r="D41" t="s">
        <v>85</v>
      </c>
      <c r="E41" s="15">
        <v>42057</v>
      </c>
      <c r="F41" t="s">
        <v>383</v>
      </c>
      <c r="G41" t="s">
        <v>589</v>
      </c>
      <c r="I41" t="s">
        <v>170</v>
      </c>
      <c r="J41" t="s">
        <v>588</v>
      </c>
      <c r="K41" t="s">
        <v>587</v>
      </c>
      <c r="L41" t="s">
        <v>110</v>
      </c>
      <c r="M41">
        <v>5650</v>
      </c>
      <c r="N41">
        <v>864</v>
      </c>
      <c r="O41">
        <v>0</v>
      </c>
      <c r="P41">
        <v>0</v>
      </c>
      <c r="Q41">
        <v>0</v>
      </c>
      <c r="R41">
        <v>0</v>
      </c>
      <c r="S41">
        <v>864</v>
      </c>
      <c r="T41">
        <v>0</v>
      </c>
      <c r="U41">
        <v>100</v>
      </c>
      <c r="V41">
        <v>12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6626</v>
      </c>
      <c r="AE41">
        <v>0</v>
      </c>
      <c r="AF41">
        <v>0</v>
      </c>
      <c r="AG41">
        <v>0</v>
      </c>
      <c r="AM41" t="s">
        <v>44</v>
      </c>
      <c r="AN41" t="s">
        <v>45</v>
      </c>
      <c r="AO41" t="s">
        <v>78</v>
      </c>
      <c r="AP41" t="s">
        <v>208</v>
      </c>
      <c r="AQ41">
        <f t="shared" si="0"/>
        <v>17</v>
      </c>
      <c r="AR41" t="str">
        <f t="shared" si="1"/>
        <v>10-30</v>
      </c>
      <c r="AS41" t="str">
        <f t="shared" si="4"/>
        <v>MAA</v>
      </c>
      <c r="AT41" t="str">
        <f t="shared" si="2"/>
        <v>BOM</v>
      </c>
      <c r="AU41" s="33" t="str">
        <f>VLOOKUP(DATA!I41:I204,Codes!$D$2:$E$142,2,FALSE)</f>
        <v>INDIGO AIRLINES</v>
      </c>
      <c r="AV41" s="60">
        <f t="shared" si="3"/>
        <v>2.3962135052994437E-3</v>
      </c>
    </row>
    <row r="42" spans="1:48" x14ac:dyDescent="0.25">
      <c r="A42" s="15">
        <v>42041</v>
      </c>
      <c r="B42" t="s">
        <v>42</v>
      </c>
      <c r="C42" t="s">
        <v>586</v>
      </c>
      <c r="D42" t="s">
        <v>43</v>
      </c>
      <c r="E42" s="15">
        <v>42107</v>
      </c>
      <c r="F42" t="s">
        <v>585</v>
      </c>
      <c r="G42" t="s">
        <v>584</v>
      </c>
      <c r="H42" t="s">
        <v>583</v>
      </c>
      <c r="I42" t="s">
        <v>193</v>
      </c>
      <c r="J42" t="s">
        <v>582</v>
      </c>
      <c r="K42" t="s">
        <v>581</v>
      </c>
      <c r="L42" t="s">
        <v>190</v>
      </c>
      <c r="M42">
        <v>35890</v>
      </c>
      <c r="N42">
        <v>27419</v>
      </c>
      <c r="O42">
        <v>0</v>
      </c>
      <c r="P42">
        <v>19398</v>
      </c>
      <c r="Q42">
        <v>616</v>
      </c>
      <c r="R42">
        <v>2734</v>
      </c>
      <c r="S42">
        <v>4671</v>
      </c>
      <c r="T42">
        <v>0</v>
      </c>
      <c r="U42">
        <v>400</v>
      </c>
      <c r="V42">
        <v>49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63758</v>
      </c>
      <c r="AE42">
        <v>0</v>
      </c>
      <c r="AF42">
        <v>0</v>
      </c>
      <c r="AG42">
        <v>0</v>
      </c>
      <c r="AM42" t="s">
        <v>44</v>
      </c>
      <c r="AN42" t="s">
        <v>45</v>
      </c>
      <c r="AO42" t="s">
        <v>78</v>
      </c>
      <c r="AP42" t="s">
        <v>208</v>
      </c>
      <c r="AQ42">
        <f t="shared" si="0"/>
        <v>66</v>
      </c>
      <c r="AR42" t="str">
        <f t="shared" si="1"/>
        <v>&gt;30</v>
      </c>
      <c r="AS42" t="str">
        <f t="shared" si="4"/>
        <v>BOM</v>
      </c>
      <c r="AT42" t="str">
        <f t="shared" si="2"/>
        <v>BOM</v>
      </c>
      <c r="AU42" s="33" t="str">
        <f>VLOOKUP(DATA!I42:I205,Codes!$D$2:$E$142,2,FALSE)</f>
        <v>AIR FRANCE</v>
      </c>
      <c r="AV42" s="60">
        <f t="shared" si="3"/>
        <v>2.3057316732701769E-2</v>
      </c>
    </row>
    <row r="43" spans="1:48" x14ac:dyDescent="0.25">
      <c r="A43" s="15">
        <v>42041</v>
      </c>
      <c r="B43" t="s">
        <v>42</v>
      </c>
      <c r="C43" t="s">
        <v>580</v>
      </c>
      <c r="D43" t="s">
        <v>85</v>
      </c>
      <c r="E43" s="15">
        <v>42097</v>
      </c>
      <c r="F43" t="s">
        <v>575</v>
      </c>
      <c r="G43" t="s">
        <v>565</v>
      </c>
      <c r="H43" t="s">
        <v>574</v>
      </c>
      <c r="I43" t="s">
        <v>387</v>
      </c>
      <c r="J43" t="s">
        <v>579</v>
      </c>
      <c r="K43" t="s">
        <v>385</v>
      </c>
      <c r="L43" t="s">
        <v>87</v>
      </c>
      <c r="M43">
        <v>2266</v>
      </c>
      <c r="N43">
        <v>804</v>
      </c>
      <c r="O43">
        <v>0</v>
      </c>
      <c r="P43">
        <v>50</v>
      </c>
      <c r="Q43">
        <v>0</v>
      </c>
      <c r="R43">
        <v>118</v>
      </c>
      <c r="S43">
        <v>636</v>
      </c>
      <c r="T43">
        <v>0</v>
      </c>
      <c r="U43">
        <v>100</v>
      </c>
      <c r="V43">
        <v>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3182</v>
      </c>
      <c r="AE43">
        <v>0</v>
      </c>
      <c r="AF43">
        <v>0</v>
      </c>
      <c r="AG43">
        <v>0</v>
      </c>
      <c r="AM43" t="s">
        <v>44</v>
      </c>
      <c r="AN43" t="s">
        <v>45</v>
      </c>
      <c r="AO43" t="s">
        <v>109</v>
      </c>
      <c r="AP43" t="s">
        <v>208</v>
      </c>
      <c r="AQ43">
        <f t="shared" si="0"/>
        <v>56</v>
      </c>
      <c r="AR43" t="str">
        <f t="shared" si="1"/>
        <v>&gt;30</v>
      </c>
      <c r="AS43" t="str">
        <f t="shared" si="4"/>
        <v>BOM</v>
      </c>
      <c r="AT43" t="str">
        <f t="shared" si="2"/>
        <v>MAA</v>
      </c>
      <c r="AU43" s="33" t="e">
        <f>VLOOKUP(DATA!I43:I206,Codes!$D$2:$E$142,2,FALSE)</f>
        <v>#N/A</v>
      </c>
      <c r="AV43" s="60">
        <f t="shared" si="3"/>
        <v>1.1507321723306413E-3</v>
      </c>
    </row>
    <row r="44" spans="1:48" x14ac:dyDescent="0.25">
      <c r="A44" s="15">
        <v>42041</v>
      </c>
      <c r="B44" t="s">
        <v>42</v>
      </c>
      <c r="C44" t="s">
        <v>578</v>
      </c>
      <c r="D44" t="s">
        <v>85</v>
      </c>
      <c r="E44" s="15">
        <v>42097</v>
      </c>
      <c r="F44" t="s">
        <v>575</v>
      </c>
      <c r="G44" t="s">
        <v>565</v>
      </c>
      <c r="H44" t="s">
        <v>574</v>
      </c>
      <c r="I44" t="s">
        <v>387</v>
      </c>
      <c r="J44" t="s">
        <v>577</v>
      </c>
      <c r="K44" t="s">
        <v>568</v>
      </c>
      <c r="L44" t="s">
        <v>87</v>
      </c>
      <c r="M44">
        <v>2266</v>
      </c>
      <c r="N44">
        <v>804</v>
      </c>
      <c r="O44">
        <v>0</v>
      </c>
      <c r="P44">
        <v>50</v>
      </c>
      <c r="Q44">
        <v>0</v>
      </c>
      <c r="R44">
        <v>118</v>
      </c>
      <c r="S44">
        <v>636</v>
      </c>
      <c r="T44">
        <v>0</v>
      </c>
      <c r="U44">
        <v>100</v>
      </c>
      <c r="V44">
        <v>12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3182</v>
      </c>
      <c r="AE44">
        <v>0</v>
      </c>
      <c r="AF44">
        <v>0</v>
      </c>
      <c r="AG44">
        <v>0</v>
      </c>
      <c r="AM44" t="s">
        <v>44</v>
      </c>
      <c r="AN44" t="s">
        <v>45</v>
      </c>
      <c r="AO44" t="s">
        <v>109</v>
      </c>
      <c r="AP44" t="s">
        <v>208</v>
      </c>
      <c r="AQ44">
        <f t="shared" si="0"/>
        <v>56</v>
      </c>
      <c r="AR44" t="str">
        <f t="shared" si="1"/>
        <v>&gt;30</v>
      </c>
      <c r="AS44" t="str">
        <f t="shared" si="4"/>
        <v>BOM</v>
      </c>
      <c r="AT44" t="str">
        <f t="shared" si="2"/>
        <v>MAA</v>
      </c>
      <c r="AU44" s="33" t="e">
        <f>VLOOKUP(DATA!I44:I207,Codes!$D$2:$E$142,2,FALSE)</f>
        <v>#N/A</v>
      </c>
      <c r="AV44" s="60">
        <f t="shared" si="3"/>
        <v>1.1507321723306413E-3</v>
      </c>
    </row>
    <row r="45" spans="1:48" x14ac:dyDescent="0.25">
      <c r="A45" s="15">
        <v>42041</v>
      </c>
      <c r="B45" t="s">
        <v>42</v>
      </c>
      <c r="C45" t="s">
        <v>576</v>
      </c>
      <c r="D45" t="s">
        <v>85</v>
      </c>
      <c r="E45" s="15">
        <v>42097</v>
      </c>
      <c r="F45" t="s">
        <v>575</v>
      </c>
      <c r="G45" t="s">
        <v>565</v>
      </c>
      <c r="H45" t="s">
        <v>574</v>
      </c>
      <c r="I45" t="s">
        <v>387</v>
      </c>
      <c r="J45" t="s">
        <v>573</v>
      </c>
      <c r="K45" t="s">
        <v>562</v>
      </c>
      <c r="L45" t="s">
        <v>87</v>
      </c>
      <c r="M45">
        <v>2266</v>
      </c>
      <c r="N45">
        <v>804</v>
      </c>
      <c r="O45">
        <v>0</v>
      </c>
      <c r="P45">
        <v>50</v>
      </c>
      <c r="Q45">
        <v>0</v>
      </c>
      <c r="R45">
        <v>118</v>
      </c>
      <c r="S45">
        <v>636</v>
      </c>
      <c r="T45">
        <v>0</v>
      </c>
      <c r="U45">
        <v>100</v>
      </c>
      <c r="V45">
        <v>12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3182</v>
      </c>
      <c r="AE45">
        <v>0</v>
      </c>
      <c r="AF45">
        <v>0</v>
      </c>
      <c r="AG45">
        <v>0</v>
      </c>
      <c r="AM45" t="s">
        <v>44</v>
      </c>
      <c r="AN45" t="s">
        <v>45</v>
      </c>
      <c r="AO45" t="s">
        <v>109</v>
      </c>
      <c r="AP45" t="s">
        <v>208</v>
      </c>
      <c r="AQ45">
        <f t="shared" si="0"/>
        <v>56</v>
      </c>
      <c r="AR45" t="str">
        <f t="shared" si="1"/>
        <v>&gt;30</v>
      </c>
      <c r="AS45" t="str">
        <f t="shared" si="4"/>
        <v>BOM</v>
      </c>
      <c r="AT45" t="str">
        <f t="shared" si="2"/>
        <v>MAA</v>
      </c>
      <c r="AU45" s="33" t="e">
        <f>VLOOKUP(DATA!I45:I208,Codes!$D$2:$E$142,2,FALSE)</f>
        <v>#N/A</v>
      </c>
      <c r="AV45" s="60">
        <f t="shared" si="3"/>
        <v>1.1507321723306413E-3</v>
      </c>
    </row>
    <row r="46" spans="1:48" x14ac:dyDescent="0.25">
      <c r="A46" s="15">
        <v>42041</v>
      </c>
      <c r="B46" t="s">
        <v>42</v>
      </c>
      <c r="C46" t="s">
        <v>572</v>
      </c>
      <c r="D46" t="s">
        <v>85</v>
      </c>
      <c r="E46" s="15">
        <v>42097</v>
      </c>
      <c r="F46" t="s">
        <v>566</v>
      </c>
      <c r="G46" t="s">
        <v>565</v>
      </c>
      <c r="H46" t="s">
        <v>564</v>
      </c>
      <c r="I46" t="s">
        <v>387</v>
      </c>
      <c r="J46" t="s">
        <v>571</v>
      </c>
      <c r="K46" t="s">
        <v>385</v>
      </c>
      <c r="L46" t="s">
        <v>110</v>
      </c>
      <c r="M46">
        <v>4600</v>
      </c>
      <c r="N46">
        <v>707</v>
      </c>
      <c r="O46">
        <v>0</v>
      </c>
      <c r="P46">
        <v>0</v>
      </c>
      <c r="Q46">
        <v>0</v>
      </c>
      <c r="R46">
        <v>235</v>
      </c>
      <c r="S46">
        <v>472</v>
      </c>
      <c r="T46">
        <v>0</v>
      </c>
      <c r="U46">
        <v>100</v>
      </c>
      <c r="V46">
        <v>12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5419</v>
      </c>
      <c r="AE46">
        <v>0</v>
      </c>
      <c r="AF46">
        <v>0</v>
      </c>
      <c r="AG46">
        <v>0</v>
      </c>
      <c r="AM46" t="s">
        <v>44</v>
      </c>
      <c r="AN46" t="s">
        <v>45</v>
      </c>
      <c r="AO46" t="s">
        <v>109</v>
      </c>
      <c r="AP46" t="s">
        <v>208</v>
      </c>
      <c r="AQ46">
        <f t="shared" si="0"/>
        <v>56</v>
      </c>
      <c r="AR46" t="str">
        <f t="shared" si="1"/>
        <v>&gt;30</v>
      </c>
      <c r="AS46" t="str">
        <f t="shared" si="4"/>
        <v>MAA</v>
      </c>
      <c r="AT46" t="str">
        <f t="shared" si="2"/>
        <v>BOM</v>
      </c>
      <c r="AU46" s="33" t="e">
        <f>VLOOKUP(DATA!I46:I209,Codes!$D$2:$E$142,2,FALSE)</f>
        <v>#N/A</v>
      </c>
      <c r="AV46" s="60">
        <f t="shared" si="3"/>
        <v>1.9597164179320382E-3</v>
      </c>
    </row>
    <row r="47" spans="1:48" x14ac:dyDescent="0.25">
      <c r="A47" s="15">
        <v>42041</v>
      </c>
      <c r="B47" t="s">
        <v>42</v>
      </c>
      <c r="C47" t="s">
        <v>570</v>
      </c>
      <c r="D47" t="s">
        <v>85</v>
      </c>
      <c r="E47" s="15">
        <v>42097</v>
      </c>
      <c r="F47" t="s">
        <v>566</v>
      </c>
      <c r="G47" t="s">
        <v>565</v>
      </c>
      <c r="H47" t="s">
        <v>564</v>
      </c>
      <c r="I47" t="s">
        <v>387</v>
      </c>
      <c r="J47" t="s">
        <v>569</v>
      </c>
      <c r="K47" t="s">
        <v>568</v>
      </c>
      <c r="L47" t="s">
        <v>110</v>
      </c>
      <c r="M47">
        <v>4600</v>
      </c>
      <c r="N47">
        <v>707</v>
      </c>
      <c r="O47">
        <v>0</v>
      </c>
      <c r="P47">
        <v>0</v>
      </c>
      <c r="Q47">
        <v>0</v>
      </c>
      <c r="R47">
        <v>235</v>
      </c>
      <c r="S47">
        <v>472</v>
      </c>
      <c r="T47">
        <v>0</v>
      </c>
      <c r="U47">
        <v>100</v>
      </c>
      <c r="V47">
        <v>12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5419</v>
      </c>
      <c r="AE47">
        <v>0</v>
      </c>
      <c r="AF47">
        <v>0</v>
      </c>
      <c r="AG47">
        <v>0</v>
      </c>
      <c r="AM47" t="s">
        <v>44</v>
      </c>
      <c r="AN47" t="s">
        <v>45</v>
      </c>
      <c r="AO47" t="s">
        <v>109</v>
      </c>
      <c r="AP47" t="s">
        <v>208</v>
      </c>
      <c r="AQ47">
        <f t="shared" si="0"/>
        <v>56</v>
      </c>
      <c r="AR47" t="str">
        <f t="shared" si="1"/>
        <v>&gt;30</v>
      </c>
      <c r="AS47" t="str">
        <f t="shared" si="4"/>
        <v>MAA</v>
      </c>
      <c r="AT47" t="str">
        <f t="shared" si="2"/>
        <v>BOM</v>
      </c>
      <c r="AU47" s="33" t="e">
        <f>VLOOKUP(DATA!I47:I210,Codes!$D$2:$E$142,2,FALSE)</f>
        <v>#N/A</v>
      </c>
      <c r="AV47" s="60">
        <f t="shared" si="3"/>
        <v>1.9597164179320382E-3</v>
      </c>
    </row>
    <row r="48" spans="1:48" x14ac:dyDescent="0.25">
      <c r="A48" s="15">
        <v>42041</v>
      </c>
      <c r="B48" t="s">
        <v>42</v>
      </c>
      <c r="C48" t="s">
        <v>567</v>
      </c>
      <c r="D48" t="s">
        <v>85</v>
      </c>
      <c r="E48" s="15">
        <v>42097</v>
      </c>
      <c r="F48" t="s">
        <v>566</v>
      </c>
      <c r="G48" t="s">
        <v>565</v>
      </c>
      <c r="H48" t="s">
        <v>564</v>
      </c>
      <c r="I48" t="s">
        <v>387</v>
      </c>
      <c r="J48" t="s">
        <v>563</v>
      </c>
      <c r="K48" t="s">
        <v>562</v>
      </c>
      <c r="L48" t="s">
        <v>110</v>
      </c>
      <c r="M48">
        <v>4600</v>
      </c>
      <c r="N48">
        <v>707</v>
      </c>
      <c r="O48">
        <v>0</v>
      </c>
      <c r="P48">
        <v>0</v>
      </c>
      <c r="Q48">
        <v>0</v>
      </c>
      <c r="R48">
        <v>235</v>
      </c>
      <c r="S48">
        <v>472</v>
      </c>
      <c r="T48">
        <v>0</v>
      </c>
      <c r="U48">
        <v>100</v>
      </c>
      <c r="V48">
        <v>12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5419</v>
      </c>
      <c r="AE48">
        <v>0</v>
      </c>
      <c r="AF48">
        <v>0</v>
      </c>
      <c r="AG48">
        <v>0</v>
      </c>
      <c r="AM48" t="s">
        <v>44</v>
      </c>
      <c r="AN48" t="s">
        <v>45</v>
      </c>
      <c r="AO48" t="s">
        <v>109</v>
      </c>
      <c r="AP48" t="s">
        <v>208</v>
      </c>
      <c r="AQ48">
        <f t="shared" si="0"/>
        <v>56</v>
      </c>
      <c r="AR48" t="str">
        <f t="shared" si="1"/>
        <v>&gt;30</v>
      </c>
      <c r="AS48" t="str">
        <f t="shared" si="4"/>
        <v>MAA</v>
      </c>
      <c r="AT48" t="str">
        <f t="shared" si="2"/>
        <v>BOM</v>
      </c>
      <c r="AU48" s="33" t="e">
        <f>VLOOKUP(DATA!I48:I211,Codes!$D$2:$E$142,2,FALSE)</f>
        <v>#N/A</v>
      </c>
      <c r="AV48" s="60">
        <f t="shared" si="3"/>
        <v>1.9597164179320382E-3</v>
      </c>
    </row>
    <row r="49" spans="1:48" x14ac:dyDescent="0.25">
      <c r="A49" s="15">
        <v>42041</v>
      </c>
      <c r="B49" t="s">
        <v>42</v>
      </c>
      <c r="C49" t="s">
        <v>561</v>
      </c>
      <c r="D49" t="s">
        <v>85</v>
      </c>
      <c r="E49" s="15">
        <v>42063</v>
      </c>
      <c r="F49" t="s">
        <v>293</v>
      </c>
      <c r="G49" t="s">
        <v>183</v>
      </c>
      <c r="H49" t="s">
        <v>99</v>
      </c>
      <c r="I49" t="s">
        <v>98</v>
      </c>
      <c r="J49" t="s">
        <v>181</v>
      </c>
      <c r="K49" t="s">
        <v>495</v>
      </c>
      <c r="L49" t="s">
        <v>180</v>
      </c>
      <c r="M49">
        <v>21580</v>
      </c>
      <c r="N49">
        <v>4117</v>
      </c>
      <c r="O49">
        <v>2314</v>
      </c>
      <c r="P49">
        <v>50</v>
      </c>
      <c r="Q49">
        <v>0</v>
      </c>
      <c r="R49">
        <v>1185</v>
      </c>
      <c r="S49">
        <v>568</v>
      </c>
      <c r="T49">
        <v>0</v>
      </c>
      <c r="U49">
        <v>100</v>
      </c>
      <c r="V49">
        <v>12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25809</v>
      </c>
      <c r="AE49">
        <v>0</v>
      </c>
      <c r="AF49">
        <v>0</v>
      </c>
      <c r="AG49">
        <v>0</v>
      </c>
      <c r="AM49" t="s">
        <v>44</v>
      </c>
      <c r="AN49" t="s">
        <v>45</v>
      </c>
      <c r="AO49" t="s">
        <v>109</v>
      </c>
      <c r="AP49" t="s">
        <v>208</v>
      </c>
      <c r="AQ49">
        <f t="shared" si="0"/>
        <v>22</v>
      </c>
      <c r="AR49" t="str">
        <f t="shared" si="1"/>
        <v>10-30</v>
      </c>
      <c r="AS49" t="str">
        <f t="shared" si="4"/>
        <v>BOM</v>
      </c>
      <c r="AT49" t="str">
        <f t="shared" si="2"/>
        <v>IXZ</v>
      </c>
      <c r="AU49" s="33" t="e">
        <f>VLOOKUP(DATA!I49:I212,Codes!$D$2:$E$142,2,FALSE)</f>
        <v>#N/A</v>
      </c>
      <c r="AV49" s="60">
        <f t="shared" si="3"/>
        <v>9.3335155988942559E-3</v>
      </c>
    </row>
    <row r="50" spans="1:48" x14ac:dyDescent="0.25">
      <c r="A50" s="15">
        <v>42041</v>
      </c>
      <c r="B50" t="s">
        <v>42</v>
      </c>
      <c r="C50" t="s">
        <v>560</v>
      </c>
      <c r="D50" t="s">
        <v>85</v>
      </c>
      <c r="E50" s="15">
        <v>42064</v>
      </c>
      <c r="F50" t="s">
        <v>443</v>
      </c>
      <c r="G50" t="s">
        <v>138</v>
      </c>
      <c r="H50" t="s">
        <v>99</v>
      </c>
      <c r="I50" t="s">
        <v>98</v>
      </c>
      <c r="J50" t="s">
        <v>137</v>
      </c>
      <c r="K50" t="s">
        <v>495</v>
      </c>
      <c r="L50" t="s">
        <v>103</v>
      </c>
      <c r="M50">
        <v>26808</v>
      </c>
      <c r="N50">
        <v>4041</v>
      </c>
      <c r="O50">
        <v>2314</v>
      </c>
      <c r="P50">
        <v>50</v>
      </c>
      <c r="Q50">
        <v>0</v>
      </c>
      <c r="R50">
        <v>1444</v>
      </c>
      <c r="S50">
        <v>233</v>
      </c>
      <c r="T50">
        <v>0</v>
      </c>
      <c r="U50">
        <v>100</v>
      </c>
      <c r="V50">
        <v>12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30961</v>
      </c>
      <c r="AE50">
        <v>0</v>
      </c>
      <c r="AF50">
        <v>0</v>
      </c>
      <c r="AG50">
        <v>0</v>
      </c>
      <c r="AM50" t="s">
        <v>44</v>
      </c>
      <c r="AN50" t="s">
        <v>45</v>
      </c>
      <c r="AO50" t="s">
        <v>109</v>
      </c>
      <c r="AP50" t="s">
        <v>208</v>
      </c>
      <c r="AQ50">
        <f t="shared" si="0"/>
        <v>23</v>
      </c>
      <c r="AR50" t="str">
        <f t="shared" si="1"/>
        <v>10-30</v>
      </c>
      <c r="AS50" t="str">
        <f t="shared" si="4"/>
        <v>IXZ</v>
      </c>
      <c r="AT50" t="str">
        <f t="shared" si="2"/>
        <v>BOM</v>
      </c>
      <c r="AU50" s="33" t="e">
        <f>VLOOKUP(DATA!I50:I213,Codes!$D$2:$E$142,2,FALSE)</f>
        <v>#N/A</v>
      </c>
      <c r="AV50" s="60">
        <f t="shared" si="3"/>
        <v>1.1196674666099618E-2</v>
      </c>
    </row>
    <row r="51" spans="1:48" ht="18" customHeight="1" x14ac:dyDescent="0.25">
      <c r="A51" s="15">
        <v>42044</v>
      </c>
      <c r="B51" t="s">
        <v>42</v>
      </c>
      <c r="C51" t="s">
        <v>559</v>
      </c>
      <c r="D51" t="s">
        <v>43</v>
      </c>
      <c r="E51" s="15">
        <v>42008</v>
      </c>
      <c r="F51" t="s">
        <v>558</v>
      </c>
      <c r="G51" t="s">
        <v>557</v>
      </c>
      <c r="H51" t="s">
        <v>154</v>
      </c>
      <c r="I51" t="s">
        <v>223</v>
      </c>
      <c r="J51" t="s">
        <v>556</v>
      </c>
      <c r="K51" t="s">
        <v>555</v>
      </c>
      <c r="L51" t="s">
        <v>220</v>
      </c>
      <c r="M51">
        <v>10000</v>
      </c>
      <c r="N51">
        <v>494</v>
      </c>
      <c r="O51">
        <v>0</v>
      </c>
      <c r="P51">
        <v>0</v>
      </c>
      <c r="Q51">
        <v>0</v>
      </c>
      <c r="R51">
        <v>494</v>
      </c>
      <c r="S51">
        <v>0</v>
      </c>
      <c r="T51">
        <v>0</v>
      </c>
      <c r="U51">
        <v>100</v>
      </c>
      <c r="V51">
        <v>12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10606</v>
      </c>
      <c r="AE51">
        <v>0</v>
      </c>
      <c r="AF51">
        <v>0</v>
      </c>
      <c r="AG51">
        <v>0</v>
      </c>
      <c r="AM51" t="s">
        <v>44</v>
      </c>
      <c r="AN51" t="s">
        <v>45</v>
      </c>
      <c r="AO51" t="s">
        <v>78</v>
      </c>
      <c r="AP51" t="s">
        <v>208</v>
      </c>
      <c r="AQ51" t="e">
        <f t="shared" si="0"/>
        <v>#NUM!</v>
      </c>
      <c r="AR51" t="e">
        <f t="shared" si="1"/>
        <v>#NUM!</v>
      </c>
      <c r="AS51" t="str">
        <f t="shared" si="4"/>
        <v>SIN</v>
      </c>
      <c r="AT51" t="str">
        <f t="shared" si="2"/>
        <v>BOM</v>
      </c>
      <c r="AU51" s="33" t="str">
        <f>VLOOKUP(DATA!I51:I214,Codes!$D$2:$E$142,2,FALSE)</f>
        <v>SINGAPORE AIRLINES</v>
      </c>
      <c r="AV51" s="60">
        <f t="shared" si="3"/>
        <v>3.8355328157570023E-3</v>
      </c>
    </row>
    <row r="52" spans="1:48" x14ac:dyDescent="0.25">
      <c r="A52" s="15">
        <v>42044</v>
      </c>
      <c r="B52" t="s">
        <v>42</v>
      </c>
      <c r="C52" t="s">
        <v>554</v>
      </c>
      <c r="D52" t="s">
        <v>85</v>
      </c>
      <c r="E52" s="15">
        <v>42046</v>
      </c>
      <c r="F52" t="s">
        <v>553</v>
      </c>
      <c r="G52" t="s">
        <v>549</v>
      </c>
      <c r="H52" t="s">
        <v>127</v>
      </c>
      <c r="I52" t="s">
        <v>47</v>
      </c>
      <c r="J52" t="s">
        <v>552</v>
      </c>
      <c r="K52" t="s">
        <v>547</v>
      </c>
      <c r="L52" t="s">
        <v>551</v>
      </c>
      <c r="M52">
        <v>6000</v>
      </c>
      <c r="N52">
        <v>3489</v>
      </c>
      <c r="O52">
        <v>2450</v>
      </c>
      <c r="P52">
        <v>50</v>
      </c>
      <c r="Q52">
        <v>308</v>
      </c>
      <c r="R52">
        <v>421</v>
      </c>
      <c r="S52">
        <v>260</v>
      </c>
      <c r="T52">
        <v>0</v>
      </c>
      <c r="U52">
        <v>100</v>
      </c>
      <c r="V52">
        <v>12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9601</v>
      </c>
      <c r="AE52">
        <v>0</v>
      </c>
      <c r="AF52">
        <v>0</v>
      </c>
      <c r="AG52">
        <v>0</v>
      </c>
      <c r="AM52" t="s">
        <v>44</v>
      </c>
      <c r="AN52" t="s">
        <v>45</v>
      </c>
      <c r="AO52" t="s">
        <v>78</v>
      </c>
      <c r="AP52" t="s">
        <v>208</v>
      </c>
      <c r="AQ52">
        <f t="shared" si="0"/>
        <v>2</v>
      </c>
      <c r="AR52" t="str">
        <f t="shared" si="1"/>
        <v>2</v>
      </c>
      <c r="AS52" t="str">
        <f t="shared" si="4"/>
        <v>BOM</v>
      </c>
      <c r="AT52" t="str">
        <f t="shared" si="2"/>
        <v>CCU</v>
      </c>
      <c r="AU52" s="33" t="str">
        <f>VLOOKUP(DATA!I52:I215,Codes!$D$2:$E$142,2,FALSE)</f>
        <v>JET AIRWAYS</v>
      </c>
      <c r="AV52" s="60">
        <f t="shared" si="3"/>
        <v>3.4720866079655838E-3</v>
      </c>
    </row>
    <row r="53" spans="1:48" x14ac:dyDescent="0.25">
      <c r="A53" s="15">
        <v>42044</v>
      </c>
      <c r="B53" t="s">
        <v>42</v>
      </c>
      <c r="C53" t="s">
        <v>550</v>
      </c>
      <c r="D53" t="s">
        <v>85</v>
      </c>
      <c r="E53" s="15">
        <v>42046</v>
      </c>
      <c r="F53" t="s">
        <v>483</v>
      </c>
      <c r="G53" t="s">
        <v>549</v>
      </c>
      <c r="H53" t="s">
        <v>90</v>
      </c>
      <c r="I53" t="s">
        <v>47</v>
      </c>
      <c r="J53" t="s">
        <v>548</v>
      </c>
      <c r="K53" t="s">
        <v>547</v>
      </c>
      <c r="L53" t="s">
        <v>546</v>
      </c>
      <c r="M53">
        <v>3600</v>
      </c>
      <c r="N53">
        <v>3426</v>
      </c>
      <c r="O53">
        <v>2450</v>
      </c>
      <c r="P53">
        <v>50</v>
      </c>
      <c r="Q53">
        <v>477</v>
      </c>
      <c r="R53">
        <v>302</v>
      </c>
      <c r="S53">
        <v>147</v>
      </c>
      <c r="T53">
        <v>0</v>
      </c>
      <c r="U53">
        <v>100</v>
      </c>
      <c r="V53">
        <v>12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7138</v>
      </c>
      <c r="AE53">
        <v>0</v>
      </c>
      <c r="AF53">
        <v>0</v>
      </c>
      <c r="AG53">
        <v>0</v>
      </c>
      <c r="AM53" t="s">
        <v>44</v>
      </c>
      <c r="AN53" t="s">
        <v>45</v>
      </c>
      <c r="AO53" t="s">
        <v>78</v>
      </c>
      <c r="AP53" t="s">
        <v>208</v>
      </c>
      <c r="AQ53">
        <f t="shared" si="0"/>
        <v>2</v>
      </c>
      <c r="AR53" t="str">
        <f t="shared" si="1"/>
        <v>2</v>
      </c>
      <c r="AS53" t="str">
        <f t="shared" si="4"/>
        <v>CCU</v>
      </c>
      <c r="AT53" t="str">
        <f t="shared" si="2"/>
        <v>BOM</v>
      </c>
      <c r="AU53" s="33" t="str">
        <f>VLOOKUP(DATA!I53:I216,Codes!$D$2:$E$142,2,FALSE)</f>
        <v>JET AIRWAYS</v>
      </c>
      <c r="AV53" s="60">
        <f t="shared" si="3"/>
        <v>2.5813721703633304E-3</v>
      </c>
    </row>
    <row r="54" spans="1:48" x14ac:dyDescent="0.25">
      <c r="A54" s="15">
        <v>42044</v>
      </c>
      <c r="B54" t="s">
        <v>42</v>
      </c>
      <c r="C54" t="s">
        <v>545</v>
      </c>
      <c r="D54" t="s">
        <v>43</v>
      </c>
      <c r="E54" s="15">
        <v>42050</v>
      </c>
      <c r="F54" t="s">
        <v>134</v>
      </c>
      <c r="G54" t="s">
        <v>518</v>
      </c>
      <c r="H54" t="s">
        <v>517</v>
      </c>
      <c r="I54" t="s">
        <v>223</v>
      </c>
      <c r="J54" t="s">
        <v>544</v>
      </c>
      <c r="K54" t="s">
        <v>278</v>
      </c>
      <c r="L54" t="s">
        <v>515</v>
      </c>
      <c r="M54">
        <v>243590</v>
      </c>
      <c r="N54">
        <v>40210</v>
      </c>
      <c r="O54">
        <v>32436</v>
      </c>
      <c r="P54">
        <v>0</v>
      </c>
      <c r="Q54">
        <v>0</v>
      </c>
      <c r="R54">
        <v>0</v>
      </c>
      <c r="S54">
        <v>7774</v>
      </c>
      <c r="T54">
        <v>0</v>
      </c>
      <c r="U54">
        <v>400</v>
      </c>
      <c r="V54">
        <v>49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284249</v>
      </c>
      <c r="AE54">
        <v>0</v>
      </c>
      <c r="AF54">
        <v>0</v>
      </c>
      <c r="AG54">
        <v>0</v>
      </c>
      <c r="AM54" t="s">
        <v>44</v>
      </c>
      <c r="AN54" t="s">
        <v>45</v>
      </c>
      <c r="AO54" t="s">
        <v>78</v>
      </c>
      <c r="AP54" t="s">
        <v>208</v>
      </c>
      <c r="AQ54">
        <f t="shared" si="0"/>
        <v>6</v>
      </c>
      <c r="AR54" t="str">
        <f t="shared" si="1"/>
        <v>4-6</v>
      </c>
      <c r="AS54" t="str">
        <f t="shared" si="4"/>
        <v>CDG</v>
      </c>
      <c r="AT54" t="str">
        <f t="shared" si="2"/>
        <v>CDG</v>
      </c>
      <c r="AU54" s="33" t="str">
        <f>VLOOKUP(DATA!I54:I217,Codes!$D$2:$E$142,2,FALSE)</f>
        <v>SINGAPORE AIRLINES</v>
      </c>
      <c r="AV54" s="60">
        <f t="shared" si="3"/>
        <v>0.10279524489403283</v>
      </c>
    </row>
    <row r="55" spans="1:48" x14ac:dyDescent="0.25">
      <c r="A55" s="15">
        <v>42044</v>
      </c>
      <c r="B55" t="s">
        <v>42</v>
      </c>
      <c r="C55" t="s">
        <v>543</v>
      </c>
      <c r="D55" t="s">
        <v>85</v>
      </c>
      <c r="E55" s="15">
        <v>42048</v>
      </c>
      <c r="F55" t="s">
        <v>483</v>
      </c>
      <c r="G55" t="s">
        <v>542</v>
      </c>
      <c r="H55" t="s">
        <v>541</v>
      </c>
      <c r="I55" t="s">
        <v>47</v>
      </c>
      <c r="J55" t="s">
        <v>540</v>
      </c>
      <c r="K55" t="s">
        <v>111</v>
      </c>
      <c r="L55" t="s">
        <v>536</v>
      </c>
      <c r="M55">
        <v>13245</v>
      </c>
      <c r="N55">
        <v>1694</v>
      </c>
      <c r="O55">
        <v>600</v>
      </c>
      <c r="P55">
        <v>50</v>
      </c>
      <c r="Q55">
        <v>124</v>
      </c>
      <c r="R55">
        <v>687</v>
      </c>
      <c r="S55">
        <v>233</v>
      </c>
      <c r="T55">
        <v>0</v>
      </c>
      <c r="U55">
        <v>100</v>
      </c>
      <c r="V55">
        <v>12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15051</v>
      </c>
      <c r="AE55">
        <v>0</v>
      </c>
      <c r="AF55">
        <v>0</v>
      </c>
      <c r="AG55">
        <v>0</v>
      </c>
      <c r="AM55" t="s">
        <v>44</v>
      </c>
      <c r="AN55" t="s">
        <v>45</v>
      </c>
      <c r="AO55" t="s">
        <v>78</v>
      </c>
      <c r="AP55" t="s">
        <v>208</v>
      </c>
      <c r="AQ55">
        <f t="shared" si="0"/>
        <v>4</v>
      </c>
      <c r="AR55" t="str">
        <f t="shared" si="1"/>
        <v>4-6</v>
      </c>
      <c r="AS55" t="str">
        <f t="shared" si="4"/>
        <v>AMD</v>
      </c>
      <c r="AT55" t="str">
        <f t="shared" si="2"/>
        <v>BOM</v>
      </c>
      <c r="AU55" s="33" t="str">
        <f>VLOOKUP(DATA!I55:I218,Codes!$D$2:$E$142,2,FALSE)</f>
        <v>JET AIRWAYS</v>
      </c>
      <c r="AV55" s="60">
        <f t="shared" si="3"/>
        <v>5.4430138044464114E-3</v>
      </c>
    </row>
    <row r="56" spans="1:48" x14ac:dyDescent="0.25">
      <c r="A56" s="15">
        <v>42044</v>
      </c>
      <c r="B56" t="s">
        <v>42</v>
      </c>
      <c r="C56" t="s">
        <v>539</v>
      </c>
      <c r="D56" t="s">
        <v>85</v>
      </c>
      <c r="E56" s="15">
        <v>42048</v>
      </c>
      <c r="F56" t="s">
        <v>483</v>
      </c>
      <c r="G56" t="s">
        <v>538</v>
      </c>
      <c r="H56" t="s">
        <v>154</v>
      </c>
      <c r="I56" t="s">
        <v>47</v>
      </c>
      <c r="J56" t="s">
        <v>537</v>
      </c>
      <c r="K56" t="s">
        <v>278</v>
      </c>
      <c r="L56" t="s">
        <v>536</v>
      </c>
      <c r="M56">
        <v>23519</v>
      </c>
      <c r="N56">
        <v>2202</v>
      </c>
      <c r="O56">
        <v>600</v>
      </c>
      <c r="P56">
        <v>50</v>
      </c>
      <c r="Q56">
        <v>124</v>
      </c>
      <c r="R56">
        <v>1195</v>
      </c>
      <c r="S56">
        <v>233</v>
      </c>
      <c r="T56">
        <v>0</v>
      </c>
      <c r="U56">
        <v>100</v>
      </c>
      <c r="V56">
        <v>12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25833</v>
      </c>
      <c r="AE56">
        <v>0</v>
      </c>
      <c r="AF56">
        <v>0</v>
      </c>
      <c r="AG56">
        <v>0</v>
      </c>
      <c r="AM56" t="s">
        <v>44</v>
      </c>
      <c r="AN56" t="s">
        <v>45</v>
      </c>
      <c r="AO56" t="s">
        <v>78</v>
      </c>
      <c r="AP56" t="s">
        <v>208</v>
      </c>
      <c r="AQ56">
        <f t="shared" si="0"/>
        <v>4</v>
      </c>
      <c r="AR56" t="str">
        <f t="shared" si="1"/>
        <v>4-6</v>
      </c>
      <c r="AS56" t="str">
        <f t="shared" si="4"/>
        <v>AMD</v>
      </c>
      <c r="AT56" t="str">
        <f t="shared" si="2"/>
        <v>BOM</v>
      </c>
      <c r="AU56" s="33" t="str">
        <f>VLOOKUP(DATA!I56:I219,Codes!$D$2:$E$142,2,FALSE)</f>
        <v>JET AIRWAYS</v>
      </c>
      <c r="AV56" s="60">
        <f t="shared" si="3"/>
        <v>9.3421949113191259E-3</v>
      </c>
    </row>
    <row r="57" spans="1:48" x14ac:dyDescent="0.25">
      <c r="A57" s="15">
        <v>42044</v>
      </c>
      <c r="B57" t="s">
        <v>42</v>
      </c>
      <c r="C57" t="s">
        <v>535</v>
      </c>
      <c r="D57" t="s">
        <v>85</v>
      </c>
      <c r="E57" s="15">
        <v>42048</v>
      </c>
      <c r="F57" t="s">
        <v>532</v>
      </c>
      <c r="G57" t="s">
        <v>531</v>
      </c>
      <c r="H57" t="s">
        <v>99</v>
      </c>
      <c r="I57" t="s">
        <v>98</v>
      </c>
      <c r="J57" t="s">
        <v>534</v>
      </c>
      <c r="K57" t="s">
        <v>495</v>
      </c>
      <c r="L57" t="s">
        <v>528</v>
      </c>
      <c r="M57">
        <v>7008</v>
      </c>
      <c r="N57">
        <v>1615</v>
      </c>
      <c r="O57">
        <v>617</v>
      </c>
      <c r="P57">
        <v>50</v>
      </c>
      <c r="Q57">
        <v>0</v>
      </c>
      <c r="R57">
        <v>380</v>
      </c>
      <c r="S57">
        <v>568</v>
      </c>
      <c r="T57">
        <v>0</v>
      </c>
      <c r="U57">
        <v>100</v>
      </c>
      <c r="V57">
        <v>12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8735</v>
      </c>
      <c r="AE57">
        <v>0</v>
      </c>
      <c r="AF57">
        <v>0</v>
      </c>
      <c r="AG57">
        <v>0</v>
      </c>
      <c r="AM57" t="s">
        <v>44</v>
      </c>
      <c r="AN57" t="s">
        <v>45</v>
      </c>
      <c r="AO57" t="s">
        <v>109</v>
      </c>
      <c r="AP57" t="s">
        <v>208</v>
      </c>
      <c r="AQ57">
        <f t="shared" si="0"/>
        <v>4</v>
      </c>
      <c r="AR57" t="str">
        <f t="shared" si="1"/>
        <v>4-6</v>
      </c>
      <c r="AS57" t="str">
        <f t="shared" si="4"/>
        <v>BOM</v>
      </c>
      <c r="AT57" t="str">
        <f t="shared" si="2"/>
        <v>AMD</v>
      </c>
      <c r="AU57" s="33" t="e">
        <f>VLOOKUP(DATA!I57:I220,Codes!$D$2:$E$142,2,FALSE)</f>
        <v>#N/A</v>
      </c>
      <c r="AV57" s="60">
        <f t="shared" si="3"/>
        <v>3.1589080846348688E-3</v>
      </c>
    </row>
    <row r="58" spans="1:48" x14ac:dyDescent="0.25">
      <c r="A58" s="15">
        <v>42044</v>
      </c>
      <c r="B58" t="s">
        <v>42</v>
      </c>
      <c r="C58" t="s">
        <v>533</v>
      </c>
      <c r="D58" t="s">
        <v>85</v>
      </c>
      <c r="E58" s="15">
        <v>42048</v>
      </c>
      <c r="F58" t="s">
        <v>532</v>
      </c>
      <c r="G58" t="s">
        <v>531</v>
      </c>
      <c r="H58" t="s">
        <v>99</v>
      </c>
      <c r="I58" t="s">
        <v>98</v>
      </c>
      <c r="J58" t="s">
        <v>530</v>
      </c>
      <c r="K58" t="s">
        <v>529</v>
      </c>
      <c r="L58" t="s">
        <v>528</v>
      </c>
      <c r="M58">
        <v>7008</v>
      </c>
      <c r="N58">
        <v>1615</v>
      </c>
      <c r="O58">
        <v>617</v>
      </c>
      <c r="P58">
        <v>50</v>
      </c>
      <c r="Q58">
        <v>0</v>
      </c>
      <c r="R58">
        <v>380</v>
      </c>
      <c r="S58">
        <v>568</v>
      </c>
      <c r="T58">
        <v>0</v>
      </c>
      <c r="U58">
        <v>100</v>
      </c>
      <c r="V58">
        <v>12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8735</v>
      </c>
      <c r="AE58">
        <v>0</v>
      </c>
      <c r="AF58">
        <v>0</v>
      </c>
      <c r="AG58">
        <v>0</v>
      </c>
      <c r="AM58" t="s">
        <v>44</v>
      </c>
      <c r="AN58" t="s">
        <v>45</v>
      </c>
      <c r="AO58" t="s">
        <v>109</v>
      </c>
      <c r="AP58" t="s">
        <v>208</v>
      </c>
      <c r="AQ58">
        <f t="shared" si="0"/>
        <v>4</v>
      </c>
      <c r="AR58" t="str">
        <f t="shared" si="1"/>
        <v>4-6</v>
      </c>
      <c r="AS58" t="str">
        <f t="shared" si="4"/>
        <v>BOM</v>
      </c>
      <c r="AT58" t="str">
        <f t="shared" si="2"/>
        <v>AMD</v>
      </c>
      <c r="AU58" s="33" t="e">
        <f>VLOOKUP(DATA!I58:I221,Codes!$D$2:$E$142,2,FALSE)</f>
        <v>#N/A</v>
      </c>
      <c r="AV58" s="60">
        <f t="shared" si="3"/>
        <v>3.1589080846348688E-3</v>
      </c>
    </row>
    <row r="59" spans="1:48" ht="18" customHeight="1" x14ac:dyDescent="0.25">
      <c r="A59" s="15">
        <v>42045</v>
      </c>
      <c r="B59" t="s">
        <v>42</v>
      </c>
      <c r="C59" t="s">
        <v>527</v>
      </c>
      <c r="D59" t="s">
        <v>43</v>
      </c>
      <c r="E59" s="15">
        <v>42020</v>
      </c>
      <c r="F59" t="s">
        <v>526</v>
      </c>
      <c r="G59" t="s">
        <v>525</v>
      </c>
      <c r="H59" t="s">
        <v>524</v>
      </c>
      <c r="I59" t="s">
        <v>50</v>
      </c>
      <c r="J59" t="s">
        <v>523</v>
      </c>
      <c r="K59" t="s">
        <v>522</v>
      </c>
      <c r="L59" t="s">
        <v>521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100</v>
      </c>
      <c r="V59">
        <v>12</v>
      </c>
      <c r="W59">
        <v>0</v>
      </c>
      <c r="X59">
        <v>0</v>
      </c>
      <c r="Z59">
        <v>0</v>
      </c>
      <c r="AA59">
        <v>0</v>
      </c>
      <c r="AB59">
        <v>0</v>
      </c>
      <c r="AC59">
        <v>112</v>
      </c>
      <c r="AE59">
        <v>0</v>
      </c>
      <c r="AF59">
        <v>0</v>
      </c>
      <c r="AG59">
        <v>0</v>
      </c>
      <c r="AM59" t="s">
        <v>44</v>
      </c>
      <c r="AN59" t="s">
        <v>45</v>
      </c>
      <c r="AO59" t="s">
        <v>78</v>
      </c>
      <c r="AP59" t="s">
        <v>208</v>
      </c>
      <c r="AQ59" t="e">
        <f t="shared" si="0"/>
        <v>#NUM!</v>
      </c>
      <c r="AR59" t="e">
        <f t="shared" si="1"/>
        <v>#NUM!</v>
      </c>
      <c r="AS59" t="str">
        <f t="shared" si="4"/>
        <v>CDG</v>
      </c>
      <c r="AT59" t="str">
        <f t="shared" si="2"/>
        <v>BOM</v>
      </c>
      <c r="AU59" s="33" t="str">
        <f>VLOOKUP(DATA!I59:I222,Codes!$D$2:$E$142,2,FALSE)</f>
        <v>LUFTHANSA</v>
      </c>
      <c r="AV59" s="60">
        <f t="shared" si="3"/>
        <v>4.0503457982725272E-5</v>
      </c>
    </row>
    <row r="60" spans="1:48" x14ac:dyDescent="0.25">
      <c r="A60" s="15">
        <v>42045</v>
      </c>
      <c r="B60" t="s">
        <v>42</v>
      </c>
      <c r="C60" t="s">
        <v>520</v>
      </c>
      <c r="D60" t="s">
        <v>43</v>
      </c>
      <c r="E60" s="15">
        <v>42050</v>
      </c>
      <c r="F60" t="s">
        <v>519</v>
      </c>
      <c r="G60" t="s">
        <v>518</v>
      </c>
      <c r="H60" t="s">
        <v>517</v>
      </c>
      <c r="I60" t="s">
        <v>223</v>
      </c>
      <c r="J60" t="s">
        <v>516</v>
      </c>
      <c r="K60" t="s">
        <v>278</v>
      </c>
      <c r="L60" t="s">
        <v>515</v>
      </c>
      <c r="M60">
        <v>825</v>
      </c>
      <c r="N60">
        <v>63</v>
      </c>
      <c r="O60">
        <v>38</v>
      </c>
      <c r="P60">
        <v>0</v>
      </c>
      <c r="Q60">
        <v>0</v>
      </c>
      <c r="R60">
        <v>0</v>
      </c>
      <c r="S60">
        <v>25</v>
      </c>
      <c r="T60">
        <v>0</v>
      </c>
      <c r="U60">
        <v>100</v>
      </c>
      <c r="V60">
        <v>12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1000</v>
      </c>
      <c r="AE60">
        <v>0</v>
      </c>
      <c r="AF60">
        <v>0</v>
      </c>
      <c r="AG60">
        <v>0</v>
      </c>
      <c r="AM60" t="s">
        <v>44</v>
      </c>
      <c r="AN60" t="s">
        <v>45</v>
      </c>
      <c r="AO60" t="s">
        <v>78</v>
      </c>
      <c r="AP60" t="s">
        <v>208</v>
      </c>
      <c r="AQ60">
        <f t="shared" si="0"/>
        <v>5</v>
      </c>
      <c r="AR60" t="str">
        <f t="shared" si="1"/>
        <v>4-6</v>
      </c>
      <c r="AS60" t="str">
        <f t="shared" si="4"/>
        <v>CDG</v>
      </c>
      <c r="AT60" t="str">
        <f t="shared" si="2"/>
        <v>CDG</v>
      </c>
      <c r="AU60" s="33" t="str">
        <f>VLOOKUP(DATA!I60:I223,Codes!$D$2:$E$142,2,FALSE)</f>
        <v>SINGAPORE AIRLINES</v>
      </c>
      <c r="AV60" s="60">
        <f t="shared" si="3"/>
        <v>3.6163801770290426E-4</v>
      </c>
    </row>
    <row r="61" spans="1:48" x14ac:dyDescent="0.25">
      <c r="A61" s="15">
        <v>42045</v>
      </c>
      <c r="B61" t="s">
        <v>42</v>
      </c>
      <c r="C61" t="s">
        <v>514</v>
      </c>
      <c r="D61" t="s">
        <v>43</v>
      </c>
      <c r="E61" s="15">
        <v>42051</v>
      </c>
      <c r="F61" t="s">
        <v>513</v>
      </c>
      <c r="G61" t="s">
        <v>512</v>
      </c>
      <c r="H61" t="s">
        <v>489</v>
      </c>
      <c r="I61" t="s">
        <v>223</v>
      </c>
      <c r="J61" t="s">
        <v>511</v>
      </c>
      <c r="K61" t="s">
        <v>111</v>
      </c>
      <c r="L61" t="s">
        <v>510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100</v>
      </c>
      <c r="V61">
        <v>12</v>
      </c>
      <c r="W61">
        <v>0</v>
      </c>
      <c r="X61">
        <v>0</v>
      </c>
      <c r="Z61">
        <v>0</v>
      </c>
      <c r="AA61">
        <v>0</v>
      </c>
      <c r="AB61">
        <v>0</v>
      </c>
      <c r="AC61">
        <v>112</v>
      </c>
      <c r="AE61">
        <v>0</v>
      </c>
      <c r="AF61">
        <v>0</v>
      </c>
      <c r="AG61">
        <v>0</v>
      </c>
      <c r="AM61" t="s">
        <v>44</v>
      </c>
      <c r="AN61" t="s">
        <v>45</v>
      </c>
      <c r="AO61" t="s">
        <v>78</v>
      </c>
      <c r="AP61" t="s">
        <v>208</v>
      </c>
      <c r="AQ61">
        <f t="shared" si="0"/>
        <v>6</v>
      </c>
      <c r="AR61" t="str">
        <f t="shared" si="1"/>
        <v>4-6</v>
      </c>
      <c r="AS61" t="str">
        <f t="shared" si="4"/>
        <v>BOM</v>
      </c>
      <c r="AT61" t="str">
        <f t="shared" si="2"/>
        <v>MAA</v>
      </c>
      <c r="AU61" s="33" t="str">
        <f>VLOOKUP(DATA!I61:I224,Codes!$D$2:$E$142,2,FALSE)</f>
        <v>SINGAPORE AIRLINES</v>
      </c>
      <c r="AV61" s="60">
        <f t="shared" si="3"/>
        <v>4.0503457982725272E-5</v>
      </c>
    </row>
    <row r="62" spans="1:48" ht="18" customHeight="1" x14ac:dyDescent="0.25">
      <c r="A62" s="15">
        <v>42045</v>
      </c>
      <c r="B62" t="s">
        <v>42</v>
      </c>
      <c r="C62" t="s">
        <v>509</v>
      </c>
      <c r="D62" t="s">
        <v>85</v>
      </c>
      <c r="E62" s="15">
        <v>42049</v>
      </c>
      <c r="F62" t="s">
        <v>508</v>
      </c>
      <c r="G62" t="s">
        <v>507</v>
      </c>
      <c r="H62" t="s">
        <v>506</v>
      </c>
      <c r="I62" t="s">
        <v>47</v>
      </c>
      <c r="J62" t="s">
        <v>505</v>
      </c>
      <c r="K62" t="s">
        <v>88</v>
      </c>
      <c r="L62" t="s">
        <v>185</v>
      </c>
      <c r="M62">
        <v>4500</v>
      </c>
      <c r="N62">
        <v>3146</v>
      </c>
      <c r="O62">
        <v>1750</v>
      </c>
      <c r="P62">
        <v>50</v>
      </c>
      <c r="Q62">
        <v>774</v>
      </c>
      <c r="R62">
        <v>312</v>
      </c>
      <c r="S62">
        <v>260</v>
      </c>
      <c r="T62">
        <v>0</v>
      </c>
      <c r="U62">
        <v>100</v>
      </c>
      <c r="V62">
        <v>12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7758</v>
      </c>
      <c r="AE62">
        <v>0</v>
      </c>
      <c r="AF62">
        <v>0</v>
      </c>
      <c r="AG62">
        <v>0</v>
      </c>
      <c r="AM62" t="s">
        <v>44</v>
      </c>
      <c r="AN62" t="s">
        <v>45</v>
      </c>
      <c r="AO62" t="s">
        <v>78</v>
      </c>
      <c r="AP62" t="s">
        <v>208</v>
      </c>
      <c r="AQ62">
        <f t="shared" si="0"/>
        <v>4</v>
      </c>
      <c r="AR62" t="str">
        <f t="shared" si="1"/>
        <v>4-6</v>
      </c>
      <c r="AS62" t="str">
        <f t="shared" si="4"/>
        <v>BOM</v>
      </c>
      <c r="AT62" t="str">
        <f t="shared" si="2"/>
        <v>DEL</v>
      </c>
      <c r="AU62" s="33" t="str">
        <f>VLOOKUP(DATA!I62:I225,Codes!$D$2:$E$142,2,FALSE)</f>
        <v>JET AIRWAYS</v>
      </c>
      <c r="AV62" s="60">
        <f t="shared" si="3"/>
        <v>2.8055877413391312E-3</v>
      </c>
    </row>
    <row r="63" spans="1:48" x14ac:dyDescent="0.25">
      <c r="A63" s="15">
        <v>42045</v>
      </c>
      <c r="B63" t="s">
        <v>42</v>
      </c>
      <c r="C63" t="s">
        <v>504</v>
      </c>
      <c r="D63" t="s">
        <v>43</v>
      </c>
      <c r="E63" s="15">
        <v>42071</v>
      </c>
      <c r="F63" t="s">
        <v>503</v>
      </c>
      <c r="G63" t="s">
        <v>502</v>
      </c>
      <c r="H63" t="s">
        <v>501</v>
      </c>
      <c r="I63" t="s">
        <v>193</v>
      </c>
      <c r="J63" t="s">
        <v>500</v>
      </c>
      <c r="K63" t="s">
        <v>499</v>
      </c>
      <c r="L63" t="s">
        <v>498</v>
      </c>
      <c r="M63">
        <v>76500</v>
      </c>
      <c r="N63">
        <v>28259</v>
      </c>
      <c r="O63">
        <v>0</v>
      </c>
      <c r="P63">
        <v>21310</v>
      </c>
      <c r="Q63">
        <v>616</v>
      </c>
      <c r="R63">
        <v>0</v>
      </c>
      <c r="S63">
        <v>6333</v>
      </c>
      <c r="T63">
        <v>0</v>
      </c>
      <c r="U63">
        <v>400</v>
      </c>
      <c r="V63">
        <v>49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105208</v>
      </c>
      <c r="AE63">
        <v>0</v>
      </c>
      <c r="AF63">
        <v>0</v>
      </c>
      <c r="AG63">
        <v>0</v>
      </c>
      <c r="AM63" t="s">
        <v>44</v>
      </c>
      <c r="AN63" t="s">
        <v>45</v>
      </c>
      <c r="AO63" t="s">
        <v>78</v>
      </c>
      <c r="AP63" t="s">
        <v>208</v>
      </c>
      <c r="AQ63">
        <f t="shared" si="0"/>
        <v>26</v>
      </c>
      <c r="AR63" t="str">
        <f t="shared" si="1"/>
        <v>10-30</v>
      </c>
      <c r="AS63" t="str">
        <f t="shared" si="4"/>
        <v>BES</v>
      </c>
      <c r="AT63" t="str">
        <f t="shared" si="2"/>
        <v>BES</v>
      </c>
      <c r="AU63" s="33" t="str">
        <f>VLOOKUP(DATA!I63:I226,Codes!$D$2:$E$142,2,FALSE)</f>
        <v>AIR FRANCE</v>
      </c>
      <c r="AV63" s="60">
        <f t="shared" si="3"/>
        <v>3.8047212566487153E-2</v>
      </c>
    </row>
    <row r="64" spans="1:48" x14ac:dyDescent="0.25">
      <c r="A64" s="15">
        <v>42045</v>
      </c>
      <c r="B64" t="s">
        <v>42</v>
      </c>
      <c r="C64" t="s">
        <v>497</v>
      </c>
      <c r="D64" t="s">
        <v>85</v>
      </c>
      <c r="E64" s="15">
        <v>42062</v>
      </c>
      <c r="F64" t="s">
        <v>92</v>
      </c>
      <c r="G64" t="s">
        <v>144</v>
      </c>
      <c r="H64" t="s">
        <v>82</v>
      </c>
      <c r="I64" t="s">
        <v>47</v>
      </c>
      <c r="J64" t="s">
        <v>143</v>
      </c>
      <c r="K64" t="s">
        <v>111</v>
      </c>
      <c r="L64" t="s">
        <v>87</v>
      </c>
      <c r="M64">
        <v>12975</v>
      </c>
      <c r="N64">
        <v>3099</v>
      </c>
      <c r="O64">
        <v>1750</v>
      </c>
      <c r="P64">
        <v>50</v>
      </c>
      <c r="Q64">
        <v>308</v>
      </c>
      <c r="R64">
        <v>731</v>
      </c>
      <c r="S64">
        <v>260</v>
      </c>
      <c r="T64">
        <v>0</v>
      </c>
      <c r="U64">
        <v>100</v>
      </c>
      <c r="V64">
        <v>12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16186</v>
      </c>
      <c r="AE64">
        <v>0</v>
      </c>
      <c r="AF64">
        <v>0</v>
      </c>
      <c r="AG64">
        <v>0</v>
      </c>
      <c r="AM64" t="s">
        <v>44</v>
      </c>
      <c r="AN64" t="s">
        <v>45</v>
      </c>
      <c r="AO64" t="s">
        <v>78</v>
      </c>
      <c r="AP64" t="s">
        <v>208</v>
      </c>
      <c r="AQ64">
        <f t="shared" si="0"/>
        <v>17</v>
      </c>
      <c r="AR64" t="str">
        <f t="shared" si="1"/>
        <v>10-30</v>
      </c>
      <c r="AS64" t="str">
        <f t="shared" si="4"/>
        <v>BOM</v>
      </c>
      <c r="AT64" t="str">
        <f t="shared" si="2"/>
        <v>MAA</v>
      </c>
      <c r="AU64" s="33" t="str">
        <f>VLOOKUP(DATA!I64:I227,Codes!$D$2:$E$142,2,FALSE)</f>
        <v>JET AIRWAYS</v>
      </c>
      <c r="AV64" s="60">
        <f t="shared" si="3"/>
        <v>5.8534729545392083E-3</v>
      </c>
    </row>
    <row r="65" spans="1:48" x14ac:dyDescent="0.25">
      <c r="A65" s="15">
        <v>42045</v>
      </c>
      <c r="B65" t="s">
        <v>42</v>
      </c>
      <c r="C65" t="s">
        <v>496</v>
      </c>
      <c r="D65" t="s">
        <v>85</v>
      </c>
      <c r="E65" s="15">
        <v>42063</v>
      </c>
      <c r="F65" t="s">
        <v>293</v>
      </c>
      <c r="G65" t="s">
        <v>141</v>
      </c>
      <c r="H65" t="s">
        <v>99</v>
      </c>
      <c r="I65" t="s">
        <v>98</v>
      </c>
      <c r="J65" t="s">
        <v>140</v>
      </c>
      <c r="K65" t="s">
        <v>495</v>
      </c>
      <c r="L65" t="s">
        <v>95</v>
      </c>
      <c r="M65">
        <v>12527</v>
      </c>
      <c r="N65">
        <v>2787</v>
      </c>
      <c r="O65">
        <v>1697</v>
      </c>
      <c r="P65">
        <v>50</v>
      </c>
      <c r="Q65">
        <v>0</v>
      </c>
      <c r="R65">
        <v>706</v>
      </c>
      <c r="S65">
        <v>334</v>
      </c>
      <c r="T65">
        <v>0</v>
      </c>
      <c r="U65">
        <v>100</v>
      </c>
      <c r="V65">
        <v>12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15426</v>
      </c>
      <c r="AE65">
        <v>0</v>
      </c>
      <c r="AF65">
        <v>0</v>
      </c>
      <c r="AG65">
        <v>0</v>
      </c>
      <c r="AM65" t="s">
        <v>44</v>
      </c>
      <c r="AN65" t="s">
        <v>45</v>
      </c>
      <c r="AO65" t="s">
        <v>109</v>
      </c>
      <c r="AP65" t="s">
        <v>208</v>
      </c>
      <c r="AQ65">
        <f t="shared" si="0"/>
        <v>18</v>
      </c>
      <c r="AR65" t="str">
        <f t="shared" si="1"/>
        <v>10-30</v>
      </c>
      <c r="AS65" t="str">
        <f t="shared" si="4"/>
        <v>MAA</v>
      </c>
      <c r="AT65" t="str">
        <f t="shared" si="2"/>
        <v>IXZ</v>
      </c>
      <c r="AU65" s="33" t="e">
        <f>VLOOKUP(DATA!I65:I228,Codes!$D$2:$E$142,2,FALSE)</f>
        <v>#N/A</v>
      </c>
      <c r="AV65" s="60">
        <f t="shared" si="3"/>
        <v>5.5786280610850012E-3</v>
      </c>
    </row>
    <row r="66" spans="1:48" x14ac:dyDescent="0.25">
      <c r="A66" s="15">
        <v>42045</v>
      </c>
      <c r="B66" t="s">
        <v>42</v>
      </c>
      <c r="C66" t="s">
        <v>494</v>
      </c>
      <c r="D66" t="s">
        <v>85</v>
      </c>
      <c r="E66" s="15">
        <v>42063</v>
      </c>
      <c r="F66" t="s">
        <v>293</v>
      </c>
      <c r="G66" t="s">
        <v>100</v>
      </c>
      <c r="H66" t="s">
        <v>99</v>
      </c>
      <c r="I66" t="s">
        <v>98</v>
      </c>
      <c r="J66" t="s">
        <v>97</v>
      </c>
      <c r="K66" t="s">
        <v>492</v>
      </c>
      <c r="L66" t="s">
        <v>95</v>
      </c>
      <c r="M66">
        <v>13508</v>
      </c>
      <c r="N66">
        <v>2836</v>
      </c>
      <c r="O66">
        <v>1697</v>
      </c>
      <c r="P66">
        <v>50</v>
      </c>
      <c r="Q66">
        <v>0</v>
      </c>
      <c r="R66">
        <v>755</v>
      </c>
      <c r="S66">
        <v>334</v>
      </c>
      <c r="T66">
        <v>0</v>
      </c>
      <c r="U66">
        <v>100</v>
      </c>
      <c r="V66">
        <v>12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16456</v>
      </c>
      <c r="AE66">
        <v>0</v>
      </c>
      <c r="AF66">
        <v>0</v>
      </c>
      <c r="AG66">
        <v>0</v>
      </c>
      <c r="AM66" t="s">
        <v>44</v>
      </c>
      <c r="AN66" t="s">
        <v>45</v>
      </c>
      <c r="AO66" t="s">
        <v>109</v>
      </c>
      <c r="AP66" t="s">
        <v>208</v>
      </c>
      <c r="AQ66">
        <f t="shared" si="0"/>
        <v>18</v>
      </c>
      <c r="AR66" t="str">
        <f t="shared" si="1"/>
        <v>10-30</v>
      </c>
      <c r="AS66" t="str">
        <f t="shared" si="4"/>
        <v>MAA</v>
      </c>
      <c r="AT66" t="str">
        <f t="shared" si="2"/>
        <v>IXZ</v>
      </c>
      <c r="AU66" s="33" t="e">
        <f>VLOOKUP(DATA!I66:I229,Codes!$D$2:$E$142,2,FALSE)</f>
        <v>#N/A</v>
      </c>
      <c r="AV66" s="60">
        <f t="shared" si="3"/>
        <v>5.9511152193189925E-3</v>
      </c>
    </row>
    <row r="67" spans="1:48" x14ac:dyDescent="0.25">
      <c r="A67" s="15">
        <v>42045</v>
      </c>
      <c r="B67" t="s">
        <v>42</v>
      </c>
      <c r="C67" t="s">
        <v>493</v>
      </c>
      <c r="D67" t="s">
        <v>85</v>
      </c>
      <c r="E67" s="15">
        <v>42064</v>
      </c>
      <c r="F67" t="s">
        <v>443</v>
      </c>
      <c r="G67" t="s">
        <v>105</v>
      </c>
      <c r="H67" t="s">
        <v>99</v>
      </c>
      <c r="I67" t="s">
        <v>98</v>
      </c>
      <c r="J67" t="s">
        <v>104</v>
      </c>
      <c r="K67" t="s">
        <v>492</v>
      </c>
      <c r="L67" t="s">
        <v>103</v>
      </c>
      <c r="M67">
        <v>26808</v>
      </c>
      <c r="N67">
        <v>4041</v>
      </c>
      <c r="O67">
        <v>2314</v>
      </c>
      <c r="P67">
        <v>50</v>
      </c>
      <c r="Q67">
        <v>0</v>
      </c>
      <c r="R67">
        <v>1444</v>
      </c>
      <c r="S67">
        <v>233</v>
      </c>
      <c r="T67">
        <v>0</v>
      </c>
      <c r="U67">
        <v>100</v>
      </c>
      <c r="V67">
        <v>12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30961</v>
      </c>
      <c r="AE67">
        <v>0</v>
      </c>
      <c r="AF67">
        <v>0</v>
      </c>
      <c r="AG67">
        <v>0</v>
      </c>
      <c r="AM67" t="s">
        <v>44</v>
      </c>
      <c r="AN67" t="s">
        <v>45</v>
      </c>
      <c r="AO67" t="s">
        <v>109</v>
      </c>
      <c r="AP67" t="s">
        <v>208</v>
      </c>
      <c r="AQ67">
        <f t="shared" ref="AQ67:AQ130" si="5">DATEDIF(A67:A230,E67:E230,"D")</f>
        <v>19</v>
      </c>
      <c r="AR67" t="str">
        <f t="shared" ref="AR67:AR130" si="6">_xlfn.IFS(AQ67&lt;=1,"0-1",AQ67&lt;=2,"2",AQ67&lt;=3,"3",AQ67&lt;=6,"4-6",AQ67&lt;=10,"7-10",AQ67&lt;=30,"10-30",AQ67&gt;30,"&gt;30")</f>
        <v>10-30</v>
      </c>
      <c r="AS67" t="str">
        <f t="shared" ref="AS67:AS130" si="7">LEFT(L67,FIND("/",L67) -1)</f>
        <v>IXZ</v>
      </c>
      <c r="AT67" t="str">
        <f t="shared" ref="AT67:AT130" si="8">RIGHT(L67,FIND("/",L67)-1)</f>
        <v>BOM</v>
      </c>
      <c r="AU67" s="33" t="e">
        <f>VLOOKUP(DATA!I67:I230,Codes!$D$2:$E$142,2,FALSE)</f>
        <v>#N/A</v>
      </c>
      <c r="AV67" s="60">
        <f t="shared" ref="AV67:AV130" si="9">AC67:AC230/$AW$2</f>
        <v>1.1196674666099618E-2</v>
      </c>
    </row>
    <row r="68" spans="1:48" x14ac:dyDescent="0.25">
      <c r="A68" s="15">
        <v>42046</v>
      </c>
      <c r="B68" t="s">
        <v>42</v>
      </c>
      <c r="C68" t="s">
        <v>491</v>
      </c>
      <c r="D68" t="s">
        <v>43</v>
      </c>
      <c r="E68" s="15">
        <v>42049</v>
      </c>
      <c r="F68" t="s">
        <v>438</v>
      </c>
      <c r="G68" t="s">
        <v>490</v>
      </c>
      <c r="H68" t="s">
        <v>489</v>
      </c>
      <c r="I68" t="s">
        <v>467</v>
      </c>
      <c r="J68" t="s">
        <v>488</v>
      </c>
      <c r="K68" t="s">
        <v>198</v>
      </c>
      <c r="L68" t="s">
        <v>487</v>
      </c>
      <c r="M68">
        <v>2665</v>
      </c>
      <c r="N68">
        <v>132</v>
      </c>
      <c r="O68">
        <v>0</v>
      </c>
      <c r="P68">
        <v>0</v>
      </c>
      <c r="Q68">
        <v>0</v>
      </c>
      <c r="R68">
        <v>132</v>
      </c>
      <c r="S68">
        <v>0</v>
      </c>
      <c r="T68">
        <v>0</v>
      </c>
      <c r="U68">
        <v>100</v>
      </c>
      <c r="V68">
        <v>12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2909</v>
      </c>
      <c r="AE68">
        <v>0</v>
      </c>
      <c r="AF68">
        <v>0</v>
      </c>
      <c r="AG68">
        <v>0</v>
      </c>
      <c r="AM68" t="s">
        <v>44</v>
      </c>
      <c r="AN68" t="s">
        <v>45</v>
      </c>
      <c r="AO68" t="s">
        <v>78</v>
      </c>
      <c r="AP68" t="s">
        <v>208</v>
      </c>
      <c r="AQ68">
        <f t="shared" si="5"/>
        <v>3</v>
      </c>
      <c r="AR68" t="str">
        <f t="shared" si="6"/>
        <v>3</v>
      </c>
      <c r="AS68" t="str">
        <f t="shared" si="7"/>
        <v>DEL</v>
      </c>
      <c r="AT68" t="str">
        <f t="shared" si="8"/>
        <v>DEL</v>
      </c>
      <c r="AU68" s="33" t="str">
        <f>VLOOKUP(DATA!I68:I231,Codes!$D$2:$E$142,2,FALSE)</f>
        <v>THAI AIRWAYS INTERNA</v>
      </c>
      <c r="AV68" s="60">
        <f t="shared" si="9"/>
        <v>1.0520049934977485E-3</v>
      </c>
    </row>
    <row r="69" spans="1:48" ht="18" customHeight="1" x14ac:dyDescent="0.25">
      <c r="A69" s="15">
        <v>42046</v>
      </c>
      <c r="B69" t="s">
        <v>42</v>
      </c>
      <c r="C69" t="s">
        <v>486</v>
      </c>
      <c r="D69" t="s">
        <v>85</v>
      </c>
      <c r="E69" s="15">
        <v>42062</v>
      </c>
      <c r="F69" t="s">
        <v>92</v>
      </c>
      <c r="G69" t="s">
        <v>91</v>
      </c>
      <c r="H69" t="s">
        <v>90</v>
      </c>
      <c r="I69" t="s">
        <v>47</v>
      </c>
      <c r="J69" t="s">
        <v>89</v>
      </c>
      <c r="K69" t="s">
        <v>88</v>
      </c>
      <c r="L69" t="s">
        <v>87</v>
      </c>
      <c r="M69">
        <v>1245</v>
      </c>
      <c r="N69">
        <v>2519</v>
      </c>
      <c r="O69">
        <v>1750</v>
      </c>
      <c r="P69">
        <v>50</v>
      </c>
      <c r="Q69">
        <v>308</v>
      </c>
      <c r="R69">
        <v>151</v>
      </c>
      <c r="S69">
        <v>260</v>
      </c>
      <c r="T69">
        <v>0</v>
      </c>
      <c r="U69">
        <v>100</v>
      </c>
      <c r="V69">
        <v>12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3876</v>
      </c>
      <c r="AE69">
        <v>0</v>
      </c>
      <c r="AF69">
        <v>0</v>
      </c>
      <c r="AG69">
        <v>0</v>
      </c>
      <c r="AM69" t="s">
        <v>44</v>
      </c>
      <c r="AN69" t="s">
        <v>45</v>
      </c>
      <c r="AO69" t="s">
        <v>78</v>
      </c>
      <c r="AP69" t="s">
        <v>208</v>
      </c>
      <c r="AQ69">
        <f t="shared" si="5"/>
        <v>16</v>
      </c>
      <c r="AR69" t="str">
        <f t="shared" si="6"/>
        <v>10-30</v>
      </c>
      <c r="AS69" t="str">
        <f t="shared" si="7"/>
        <v>BOM</v>
      </c>
      <c r="AT69" t="str">
        <f t="shared" si="8"/>
        <v>MAA</v>
      </c>
      <c r="AU69" s="33" t="str">
        <f>VLOOKUP(DATA!I69:I232,Codes!$D$2:$E$142,2,FALSE)</f>
        <v>JET AIRWAYS</v>
      </c>
      <c r="AV69" s="60">
        <f t="shared" si="9"/>
        <v>1.4017089566164568E-3</v>
      </c>
    </row>
    <row r="70" spans="1:48" x14ac:dyDescent="0.25">
      <c r="A70" s="15">
        <v>42046</v>
      </c>
      <c r="B70" t="s">
        <v>42</v>
      </c>
      <c r="C70" t="s">
        <v>484</v>
      </c>
      <c r="D70" t="s">
        <v>43</v>
      </c>
      <c r="E70" s="15">
        <v>42037</v>
      </c>
      <c r="F70" t="s">
        <v>483</v>
      </c>
      <c r="G70" t="s">
        <v>482</v>
      </c>
      <c r="H70" t="s">
        <v>82</v>
      </c>
      <c r="I70" t="s">
        <v>47</v>
      </c>
      <c r="J70" t="s">
        <v>481</v>
      </c>
      <c r="K70" t="s">
        <v>480</v>
      </c>
      <c r="L70" t="s">
        <v>479</v>
      </c>
      <c r="M70">
        <v>3000</v>
      </c>
      <c r="N70">
        <v>5399</v>
      </c>
      <c r="O70">
        <v>0</v>
      </c>
      <c r="P70">
        <v>0</v>
      </c>
      <c r="Q70">
        <v>0</v>
      </c>
      <c r="R70">
        <v>399</v>
      </c>
      <c r="S70">
        <v>5000</v>
      </c>
      <c r="T70">
        <v>0</v>
      </c>
      <c r="U70">
        <v>100</v>
      </c>
      <c r="V70">
        <v>12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8511</v>
      </c>
      <c r="AE70">
        <v>0</v>
      </c>
      <c r="AF70">
        <v>0</v>
      </c>
      <c r="AG70">
        <v>0</v>
      </c>
      <c r="AM70" t="s">
        <v>44</v>
      </c>
      <c r="AN70" t="s">
        <v>45</v>
      </c>
      <c r="AO70" t="s">
        <v>78</v>
      </c>
      <c r="AP70" t="s">
        <v>208</v>
      </c>
      <c r="AQ70" t="e">
        <f t="shared" si="5"/>
        <v>#NUM!</v>
      </c>
      <c r="AR70" t="e">
        <f t="shared" si="6"/>
        <v>#NUM!</v>
      </c>
      <c r="AS70" t="str">
        <f t="shared" si="7"/>
        <v>CDG</v>
      </c>
      <c r="AT70" t="str">
        <f t="shared" si="8"/>
        <v>BOM</v>
      </c>
      <c r="AU70" s="33" t="str">
        <f>VLOOKUP(DATA!I70:I233,Codes!$D$2:$E$142,2,FALSE)</f>
        <v>JET AIRWAYS</v>
      </c>
      <c r="AV70" s="60">
        <f t="shared" si="9"/>
        <v>3.0779011686694179E-3</v>
      </c>
    </row>
    <row r="71" spans="1:48" x14ac:dyDescent="0.25">
      <c r="A71" s="15">
        <v>42046</v>
      </c>
      <c r="B71" t="s">
        <v>42</v>
      </c>
      <c r="C71" t="s">
        <v>478</v>
      </c>
      <c r="D71" t="s">
        <v>43</v>
      </c>
      <c r="E71" s="15">
        <v>42061</v>
      </c>
      <c r="F71" t="s">
        <v>469</v>
      </c>
      <c r="G71" t="s">
        <v>468</v>
      </c>
      <c r="H71" t="s">
        <v>147</v>
      </c>
      <c r="I71" t="s">
        <v>467</v>
      </c>
      <c r="J71" t="s">
        <v>477</v>
      </c>
      <c r="K71" t="s">
        <v>462</v>
      </c>
      <c r="L71" t="s">
        <v>465</v>
      </c>
      <c r="M71">
        <v>17575</v>
      </c>
      <c r="N71">
        <v>2307</v>
      </c>
      <c r="O71">
        <v>0</v>
      </c>
      <c r="P71">
        <v>0</v>
      </c>
      <c r="Q71">
        <v>616</v>
      </c>
      <c r="R71">
        <v>869</v>
      </c>
      <c r="S71">
        <v>822</v>
      </c>
      <c r="T71">
        <v>0</v>
      </c>
      <c r="U71">
        <v>400</v>
      </c>
      <c r="V71">
        <v>49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20331</v>
      </c>
      <c r="AE71">
        <v>0</v>
      </c>
      <c r="AF71">
        <v>0</v>
      </c>
      <c r="AG71">
        <v>0</v>
      </c>
      <c r="AM71" t="s">
        <v>44</v>
      </c>
      <c r="AN71" t="s">
        <v>45</v>
      </c>
      <c r="AO71" t="s">
        <v>78</v>
      </c>
      <c r="AP71" t="s">
        <v>208</v>
      </c>
      <c r="AQ71">
        <f t="shared" si="5"/>
        <v>15</v>
      </c>
      <c r="AR71" t="str">
        <f t="shared" si="6"/>
        <v>10-30</v>
      </c>
      <c r="AS71" t="str">
        <f t="shared" si="7"/>
        <v>BOM</v>
      </c>
      <c r="AT71" t="str">
        <f t="shared" si="8"/>
        <v>SGN</v>
      </c>
      <c r="AU71" s="33" t="str">
        <f>VLOOKUP(DATA!I71:I234,Codes!$D$2:$E$142,2,FALSE)</f>
        <v>THAI AIRWAYS INTERNA</v>
      </c>
      <c r="AV71" s="60">
        <f t="shared" si="9"/>
        <v>7.3524625379177465E-3</v>
      </c>
    </row>
    <row r="72" spans="1:48" x14ac:dyDescent="0.25">
      <c r="A72" s="15">
        <v>42046</v>
      </c>
      <c r="B72" t="s">
        <v>42</v>
      </c>
      <c r="C72" t="s">
        <v>476</v>
      </c>
      <c r="D72" t="s">
        <v>43</v>
      </c>
      <c r="E72" s="15">
        <v>42061</v>
      </c>
      <c r="F72" t="s">
        <v>469</v>
      </c>
      <c r="G72" t="s">
        <v>468</v>
      </c>
      <c r="H72" t="s">
        <v>147</v>
      </c>
      <c r="I72" t="s">
        <v>467</v>
      </c>
      <c r="J72" t="s">
        <v>475</v>
      </c>
      <c r="K72" t="s">
        <v>459</v>
      </c>
      <c r="L72" t="s">
        <v>465</v>
      </c>
      <c r="M72">
        <v>17575</v>
      </c>
      <c r="N72">
        <v>2307</v>
      </c>
      <c r="O72">
        <v>0</v>
      </c>
      <c r="P72">
        <v>0</v>
      </c>
      <c r="Q72">
        <v>616</v>
      </c>
      <c r="R72">
        <v>869</v>
      </c>
      <c r="S72">
        <v>822</v>
      </c>
      <c r="T72">
        <v>0</v>
      </c>
      <c r="U72">
        <v>400</v>
      </c>
      <c r="V72">
        <v>49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20331</v>
      </c>
      <c r="AE72">
        <v>0</v>
      </c>
      <c r="AF72">
        <v>0</v>
      </c>
      <c r="AG72">
        <v>0</v>
      </c>
      <c r="AM72" t="s">
        <v>44</v>
      </c>
      <c r="AN72" t="s">
        <v>45</v>
      </c>
      <c r="AO72" t="s">
        <v>78</v>
      </c>
      <c r="AP72" t="s">
        <v>208</v>
      </c>
      <c r="AQ72">
        <f t="shared" si="5"/>
        <v>15</v>
      </c>
      <c r="AR72" t="str">
        <f t="shared" si="6"/>
        <v>10-30</v>
      </c>
      <c r="AS72" t="str">
        <f t="shared" si="7"/>
        <v>BOM</v>
      </c>
      <c r="AT72" t="str">
        <f t="shared" si="8"/>
        <v>SGN</v>
      </c>
      <c r="AU72" s="33" t="str">
        <f>VLOOKUP(DATA!I72:I235,Codes!$D$2:$E$142,2,FALSE)</f>
        <v>THAI AIRWAYS INTERNA</v>
      </c>
      <c r="AV72" s="60">
        <f t="shared" si="9"/>
        <v>7.3524625379177465E-3</v>
      </c>
    </row>
    <row r="73" spans="1:48" x14ac:dyDescent="0.25">
      <c r="A73" s="15">
        <v>42046</v>
      </c>
      <c r="B73" t="s">
        <v>42</v>
      </c>
      <c r="C73" t="s">
        <v>474</v>
      </c>
      <c r="D73" t="s">
        <v>43</v>
      </c>
      <c r="E73" s="15">
        <v>42061</v>
      </c>
      <c r="F73" t="s">
        <v>469</v>
      </c>
      <c r="G73" t="s">
        <v>468</v>
      </c>
      <c r="H73" t="s">
        <v>147</v>
      </c>
      <c r="I73" t="s">
        <v>467</v>
      </c>
      <c r="J73" t="s">
        <v>473</v>
      </c>
      <c r="K73" t="s">
        <v>456</v>
      </c>
      <c r="L73" t="s">
        <v>465</v>
      </c>
      <c r="M73">
        <v>17575</v>
      </c>
      <c r="N73">
        <v>2307</v>
      </c>
      <c r="O73">
        <v>0</v>
      </c>
      <c r="P73">
        <v>0</v>
      </c>
      <c r="Q73">
        <v>616</v>
      </c>
      <c r="R73">
        <v>869</v>
      </c>
      <c r="S73">
        <v>822</v>
      </c>
      <c r="T73">
        <v>0</v>
      </c>
      <c r="U73">
        <v>400</v>
      </c>
      <c r="V73">
        <v>49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20331</v>
      </c>
      <c r="AE73">
        <v>0</v>
      </c>
      <c r="AF73">
        <v>0</v>
      </c>
      <c r="AG73">
        <v>0</v>
      </c>
      <c r="AM73" t="s">
        <v>44</v>
      </c>
      <c r="AN73" t="s">
        <v>45</v>
      </c>
      <c r="AO73" t="s">
        <v>78</v>
      </c>
      <c r="AP73" t="s">
        <v>208</v>
      </c>
      <c r="AQ73">
        <f t="shared" si="5"/>
        <v>15</v>
      </c>
      <c r="AR73" t="str">
        <f t="shared" si="6"/>
        <v>10-30</v>
      </c>
      <c r="AS73" t="str">
        <f t="shared" si="7"/>
        <v>BOM</v>
      </c>
      <c r="AT73" t="str">
        <f t="shared" si="8"/>
        <v>SGN</v>
      </c>
      <c r="AU73" s="33" t="str">
        <f>VLOOKUP(DATA!I73:I236,Codes!$D$2:$E$142,2,FALSE)</f>
        <v>THAI AIRWAYS INTERNA</v>
      </c>
      <c r="AV73" s="60">
        <f t="shared" si="9"/>
        <v>7.3524625379177465E-3</v>
      </c>
    </row>
    <row r="74" spans="1:48" x14ac:dyDescent="0.25">
      <c r="A74" s="15">
        <v>42046</v>
      </c>
      <c r="B74" t="s">
        <v>42</v>
      </c>
      <c r="C74" t="s">
        <v>472</v>
      </c>
      <c r="D74" t="s">
        <v>43</v>
      </c>
      <c r="E74" s="15">
        <v>42061</v>
      </c>
      <c r="F74" t="s">
        <v>469</v>
      </c>
      <c r="G74" t="s">
        <v>468</v>
      </c>
      <c r="H74" t="s">
        <v>147</v>
      </c>
      <c r="I74" t="s">
        <v>467</v>
      </c>
      <c r="J74" t="s">
        <v>471</v>
      </c>
      <c r="K74" t="s">
        <v>453</v>
      </c>
      <c r="L74" t="s">
        <v>465</v>
      </c>
      <c r="M74">
        <v>20575</v>
      </c>
      <c r="N74">
        <v>2456</v>
      </c>
      <c r="O74">
        <v>0</v>
      </c>
      <c r="P74">
        <v>0</v>
      </c>
      <c r="Q74">
        <v>616</v>
      </c>
      <c r="R74">
        <v>1018</v>
      </c>
      <c r="S74">
        <v>822</v>
      </c>
      <c r="T74">
        <v>0</v>
      </c>
      <c r="U74">
        <v>400</v>
      </c>
      <c r="V74">
        <v>49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23480</v>
      </c>
      <c r="AE74">
        <v>0</v>
      </c>
      <c r="AF74">
        <v>0</v>
      </c>
      <c r="AG74">
        <v>0</v>
      </c>
      <c r="AM74" t="s">
        <v>44</v>
      </c>
      <c r="AN74" t="s">
        <v>45</v>
      </c>
      <c r="AO74" t="s">
        <v>78</v>
      </c>
      <c r="AP74" t="s">
        <v>208</v>
      </c>
      <c r="AQ74">
        <f t="shared" si="5"/>
        <v>15</v>
      </c>
      <c r="AR74" t="str">
        <f t="shared" si="6"/>
        <v>10-30</v>
      </c>
      <c r="AS74" t="str">
        <f t="shared" si="7"/>
        <v>BOM</v>
      </c>
      <c r="AT74" t="str">
        <f t="shared" si="8"/>
        <v>SGN</v>
      </c>
      <c r="AU74" s="33" t="str">
        <f>VLOOKUP(DATA!I74:I237,Codes!$D$2:$E$142,2,FALSE)</f>
        <v>THAI AIRWAYS INTERNA</v>
      </c>
      <c r="AV74" s="60">
        <f t="shared" si="9"/>
        <v>8.4912606556641918E-3</v>
      </c>
    </row>
    <row r="75" spans="1:48" x14ac:dyDescent="0.25">
      <c r="A75" s="15">
        <v>42046</v>
      </c>
      <c r="B75" t="s">
        <v>42</v>
      </c>
      <c r="C75" t="s">
        <v>470</v>
      </c>
      <c r="D75" t="s">
        <v>43</v>
      </c>
      <c r="E75" s="15">
        <v>42061</v>
      </c>
      <c r="F75" t="s">
        <v>469</v>
      </c>
      <c r="G75" t="s">
        <v>468</v>
      </c>
      <c r="H75" t="s">
        <v>147</v>
      </c>
      <c r="I75" t="s">
        <v>467</v>
      </c>
      <c r="J75" t="s">
        <v>466</v>
      </c>
      <c r="K75" t="s">
        <v>449</v>
      </c>
      <c r="L75" t="s">
        <v>465</v>
      </c>
      <c r="M75">
        <v>20575</v>
      </c>
      <c r="N75">
        <v>2456</v>
      </c>
      <c r="O75">
        <v>0</v>
      </c>
      <c r="P75">
        <v>0</v>
      </c>
      <c r="Q75">
        <v>616</v>
      </c>
      <c r="R75">
        <v>1018</v>
      </c>
      <c r="S75">
        <v>822</v>
      </c>
      <c r="T75">
        <v>0</v>
      </c>
      <c r="U75">
        <v>400</v>
      </c>
      <c r="V75">
        <v>49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23480</v>
      </c>
      <c r="AE75">
        <v>0</v>
      </c>
      <c r="AF75">
        <v>0</v>
      </c>
      <c r="AG75">
        <v>0</v>
      </c>
      <c r="AM75" t="s">
        <v>44</v>
      </c>
      <c r="AN75" t="s">
        <v>45</v>
      </c>
      <c r="AO75" t="s">
        <v>78</v>
      </c>
      <c r="AP75" t="s">
        <v>208</v>
      </c>
      <c r="AQ75">
        <f t="shared" si="5"/>
        <v>15</v>
      </c>
      <c r="AR75" t="str">
        <f t="shared" si="6"/>
        <v>10-30</v>
      </c>
      <c r="AS75" t="str">
        <f t="shared" si="7"/>
        <v>BOM</v>
      </c>
      <c r="AT75" t="str">
        <f t="shared" si="8"/>
        <v>SGN</v>
      </c>
      <c r="AU75" s="33" t="str">
        <f>VLOOKUP(DATA!I75:I238,Codes!$D$2:$E$142,2,FALSE)</f>
        <v>THAI AIRWAYS INTERNA</v>
      </c>
      <c r="AV75" s="60">
        <f t="shared" si="9"/>
        <v>8.4912606556641918E-3</v>
      </c>
    </row>
    <row r="76" spans="1:48" x14ac:dyDescent="0.25">
      <c r="A76" s="15">
        <v>42046</v>
      </c>
      <c r="B76" t="s">
        <v>42</v>
      </c>
      <c r="C76" t="s">
        <v>464</v>
      </c>
      <c r="D76" t="s">
        <v>43</v>
      </c>
      <c r="E76" s="15">
        <v>42070</v>
      </c>
      <c r="F76" t="s">
        <v>46</v>
      </c>
      <c r="G76" t="s">
        <v>451</v>
      </c>
      <c r="H76" t="s">
        <v>51</v>
      </c>
      <c r="I76" t="s">
        <v>47</v>
      </c>
      <c r="J76" t="s">
        <v>463</v>
      </c>
      <c r="K76" t="s">
        <v>462</v>
      </c>
      <c r="L76" t="s">
        <v>448</v>
      </c>
      <c r="M76">
        <v>4500</v>
      </c>
      <c r="N76">
        <v>9383</v>
      </c>
      <c r="O76">
        <v>8555</v>
      </c>
      <c r="P76">
        <v>0</v>
      </c>
      <c r="Q76">
        <v>0</v>
      </c>
      <c r="R76">
        <v>0</v>
      </c>
      <c r="S76">
        <v>828</v>
      </c>
      <c r="T76">
        <v>0</v>
      </c>
      <c r="U76">
        <v>400</v>
      </c>
      <c r="V76">
        <v>49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14332</v>
      </c>
      <c r="AE76">
        <v>0</v>
      </c>
      <c r="AF76">
        <v>0</v>
      </c>
      <c r="AG76">
        <v>0</v>
      </c>
      <c r="AM76" t="s">
        <v>44</v>
      </c>
      <c r="AN76" t="s">
        <v>45</v>
      </c>
      <c r="AO76" t="s">
        <v>78</v>
      </c>
      <c r="AP76" t="s">
        <v>208</v>
      </c>
      <c r="AQ76">
        <f t="shared" si="5"/>
        <v>24</v>
      </c>
      <c r="AR76" t="str">
        <f t="shared" si="6"/>
        <v>10-30</v>
      </c>
      <c r="AS76" t="str">
        <f t="shared" si="7"/>
        <v>HAN</v>
      </c>
      <c r="AT76" t="str">
        <f t="shared" si="8"/>
        <v>BOM</v>
      </c>
      <c r="AU76" s="33" t="str">
        <f>VLOOKUP(DATA!I76:I239,Codes!$D$2:$E$142,2,FALSE)</f>
        <v>JET AIRWAYS</v>
      </c>
      <c r="AV76" s="60">
        <f t="shared" si="9"/>
        <v>5.1829960697180235E-3</v>
      </c>
    </row>
    <row r="77" spans="1:48" x14ac:dyDescent="0.25">
      <c r="A77" s="15">
        <v>42046</v>
      </c>
      <c r="B77" t="s">
        <v>42</v>
      </c>
      <c r="C77" t="s">
        <v>461</v>
      </c>
      <c r="D77" t="s">
        <v>43</v>
      </c>
      <c r="E77" s="15">
        <v>42070</v>
      </c>
      <c r="F77" t="s">
        <v>46</v>
      </c>
      <c r="G77" t="s">
        <v>451</v>
      </c>
      <c r="H77" t="s">
        <v>51</v>
      </c>
      <c r="I77" t="s">
        <v>47</v>
      </c>
      <c r="J77" t="s">
        <v>460</v>
      </c>
      <c r="K77" t="s">
        <v>459</v>
      </c>
      <c r="L77" t="s">
        <v>448</v>
      </c>
      <c r="M77">
        <v>4500</v>
      </c>
      <c r="N77">
        <v>9383</v>
      </c>
      <c r="O77">
        <v>8555</v>
      </c>
      <c r="P77">
        <v>0</v>
      </c>
      <c r="Q77">
        <v>0</v>
      </c>
      <c r="R77">
        <v>0</v>
      </c>
      <c r="S77">
        <v>828</v>
      </c>
      <c r="T77">
        <v>0</v>
      </c>
      <c r="U77">
        <v>400</v>
      </c>
      <c r="V77">
        <v>49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14332</v>
      </c>
      <c r="AE77">
        <v>0</v>
      </c>
      <c r="AF77">
        <v>0</v>
      </c>
      <c r="AG77">
        <v>0</v>
      </c>
      <c r="AM77" t="s">
        <v>44</v>
      </c>
      <c r="AN77" t="s">
        <v>45</v>
      </c>
      <c r="AO77" t="s">
        <v>78</v>
      </c>
      <c r="AP77" t="s">
        <v>208</v>
      </c>
      <c r="AQ77">
        <f t="shared" si="5"/>
        <v>24</v>
      </c>
      <c r="AR77" t="str">
        <f t="shared" si="6"/>
        <v>10-30</v>
      </c>
      <c r="AS77" t="str">
        <f t="shared" si="7"/>
        <v>HAN</v>
      </c>
      <c r="AT77" t="str">
        <f t="shared" si="8"/>
        <v>BOM</v>
      </c>
      <c r="AU77" s="33" t="str">
        <f>VLOOKUP(DATA!I77:I240,Codes!$D$2:$E$142,2,FALSE)</f>
        <v>JET AIRWAYS</v>
      </c>
      <c r="AV77" s="60">
        <f t="shared" si="9"/>
        <v>5.1829960697180235E-3</v>
      </c>
    </row>
    <row r="78" spans="1:48" x14ac:dyDescent="0.25">
      <c r="A78" s="15">
        <v>42046</v>
      </c>
      <c r="B78" t="s">
        <v>42</v>
      </c>
      <c r="C78" t="s">
        <v>458</v>
      </c>
      <c r="D78" t="s">
        <v>43</v>
      </c>
      <c r="E78" s="15">
        <v>42070</v>
      </c>
      <c r="F78" t="s">
        <v>46</v>
      </c>
      <c r="G78" t="s">
        <v>451</v>
      </c>
      <c r="H78" t="s">
        <v>51</v>
      </c>
      <c r="I78" t="s">
        <v>47</v>
      </c>
      <c r="J78" t="s">
        <v>457</v>
      </c>
      <c r="K78" t="s">
        <v>456</v>
      </c>
      <c r="L78" t="s">
        <v>448</v>
      </c>
      <c r="M78">
        <v>4500</v>
      </c>
      <c r="N78">
        <v>9383</v>
      </c>
      <c r="O78">
        <v>8555</v>
      </c>
      <c r="P78">
        <v>0</v>
      </c>
      <c r="Q78">
        <v>0</v>
      </c>
      <c r="R78">
        <v>0</v>
      </c>
      <c r="S78">
        <v>828</v>
      </c>
      <c r="T78">
        <v>0</v>
      </c>
      <c r="U78">
        <v>400</v>
      </c>
      <c r="V78">
        <v>49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14332</v>
      </c>
      <c r="AE78">
        <v>0</v>
      </c>
      <c r="AF78">
        <v>0</v>
      </c>
      <c r="AG78">
        <v>0</v>
      </c>
      <c r="AM78" t="s">
        <v>44</v>
      </c>
      <c r="AN78" t="s">
        <v>45</v>
      </c>
      <c r="AO78" t="s">
        <v>78</v>
      </c>
      <c r="AP78" t="s">
        <v>208</v>
      </c>
      <c r="AQ78">
        <f t="shared" si="5"/>
        <v>24</v>
      </c>
      <c r="AR78" t="str">
        <f t="shared" si="6"/>
        <v>10-30</v>
      </c>
      <c r="AS78" t="str">
        <f t="shared" si="7"/>
        <v>HAN</v>
      </c>
      <c r="AT78" t="str">
        <f t="shared" si="8"/>
        <v>BOM</v>
      </c>
      <c r="AU78" s="33" t="str">
        <f>VLOOKUP(DATA!I78:I241,Codes!$D$2:$E$142,2,FALSE)</f>
        <v>JET AIRWAYS</v>
      </c>
      <c r="AV78" s="60">
        <f t="shared" si="9"/>
        <v>5.1829960697180235E-3</v>
      </c>
    </row>
    <row r="79" spans="1:48" x14ac:dyDescent="0.25">
      <c r="A79" s="15">
        <v>42046</v>
      </c>
      <c r="B79" t="s">
        <v>42</v>
      </c>
      <c r="C79" t="s">
        <v>455</v>
      </c>
      <c r="D79" t="s">
        <v>43</v>
      </c>
      <c r="E79" s="15">
        <v>42070</v>
      </c>
      <c r="F79" t="s">
        <v>46</v>
      </c>
      <c r="G79" t="s">
        <v>451</v>
      </c>
      <c r="H79" t="s">
        <v>51</v>
      </c>
      <c r="I79" t="s">
        <v>47</v>
      </c>
      <c r="J79" t="s">
        <v>454</v>
      </c>
      <c r="K79" t="s">
        <v>453</v>
      </c>
      <c r="L79" t="s">
        <v>448</v>
      </c>
      <c r="M79">
        <v>5995</v>
      </c>
      <c r="N79">
        <v>10210</v>
      </c>
      <c r="O79">
        <v>8555</v>
      </c>
      <c r="P79">
        <v>0</v>
      </c>
      <c r="Q79">
        <v>0</v>
      </c>
      <c r="R79">
        <v>0</v>
      </c>
      <c r="S79">
        <v>1655</v>
      </c>
      <c r="T79">
        <v>0</v>
      </c>
      <c r="U79">
        <v>400</v>
      </c>
      <c r="V79">
        <v>49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16654</v>
      </c>
      <c r="AE79">
        <v>0</v>
      </c>
      <c r="AF79">
        <v>0</v>
      </c>
      <c r="AG79">
        <v>0</v>
      </c>
      <c r="AM79" t="s">
        <v>44</v>
      </c>
      <c r="AN79" t="s">
        <v>45</v>
      </c>
      <c r="AO79" t="s">
        <v>78</v>
      </c>
      <c r="AP79" t="s">
        <v>208</v>
      </c>
      <c r="AQ79">
        <f t="shared" si="5"/>
        <v>24</v>
      </c>
      <c r="AR79" t="str">
        <f t="shared" si="6"/>
        <v>10-30</v>
      </c>
      <c r="AS79" t="str">
        <f t="shared" si="7"/>
        <v>HAN</v>
      </c>
      <c r="AT79" t="str">
        <f t="shared" si="8"/>
        <v>BOM</v>
      </c>
      <c r="AU79" s="33" t="str">
        <f>VLOOKUP(DATA!I79:I242,Codes!$D$2:$E$142,2,FALSE)</f>
        <v>JET AIRWAYS</v>
      </c>
      <c r="AV79" s="60">
        <f t="shared" si="9"/>
        <v>6.0227195468241668E-3</v>
      </c>
    </row>
    <row r="80" spans="1:48" x14ac:dyDescent="0.25">
      <c r="A80" s="15">
        <v>42046</v>
      </c>
      <c r="B80" t="s">
        <v>42</v>
      </c>
      <c r="C80" t="s">
        <v>452</v>
      </c>
      <c r="D80" t="s">
        <v>43</v>
      </c>
      <c r="E80" s="15">
        <v>42070</v>
      </c>
      <c r="F80" t="s">
        <v>46</v>
      </c>
      <c r="G80" t="s">
        <v>451</v>
      </c>
      <c r="H80" t="s">
        <v>51</v>
      </c>
      <c r="I80" t="s">
        <v>47</v>
      </c>
      <c r="J80" t="s">
        <v>450</v>
      </c>
      <c r="K80" t="s">
        <v>449</v>
      </c>
      <c r="L80" t="s">
        <v>448</v>
      </c>
      <c r="M80">
        <v>5995</v>
      </c>
      <c r="N80">
        <v>10210</v>
      </c>
      <c r="O80">
        <v>8555</v>
      </c>
      <c r="P80">
        <v>0</v>
      </c>
      <c r="Q80">
        <v>0</v>
      </c>
      <c r="R80">
        <v>0</v>
      </c>
      <c r="S80">
        <v>1655</v>
      </c>
      <c r="T80">
        <v>0</v>
      </c>
      <c r="U80">
        <v>400</v>
      </c>
      <c r="V80">
        <v>49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16654</v>
      </c>
      <c r="AE80">
        <v>0</v>
      </c>
      <c r="AF80">
        <v>0</v>
      </c>
      <c r="AG80">
        <v>0</v>
      </c>
      <c r="AM80" t="s">
        <v>44</v>
      </c>
      <c r="AN80" t="s">
        <v>45</v>
      </c>
      <c r="AO80" t="s">
        <v>78</v>
      </c>
      <c r="AP80" t="s">
        <v>208</v>
      </c>
      <c r="AQ80">
        <f t="shared" si="5"/>
        <v>24</v>
      </c>
      <c r="AR80" t="str">
        <f t="shared" si="6"/>
        <v>10-30</v>
      </c>
      <c r="AS80" t="str">
        <f t="shared" si="7"/>
        <v>HAN</v>
      </c>
      <c r="AT80" t="str">
        <f t="shared" si="8"/>
        <v>BOM</v>
      </c>
      <c r="AU80" s="33" t="str">
        <f>VLOOKUP(DATA!I80:I243,Codes!$D$2:$E$142,2,FALSE)</f>
        <v>JET AIRWAYS</v>
      </c>
      <c r="AV80" s="60">
        <f t="shared" si="9"/>
        <v>6.0227195468241668E-3</v>
      </c>
    </row>
    <row r="81" spans="1:48" x14ac:dyDescent="0.25">
      <c r="A81" s="15">
        <v>42046</v>
      </c>
      <c r="B81" t="s">
        <v>42</v>
      </c>
      <c r="C81" t="s">
        <v>447</v>
      </c>
      <c r="D81" t="s">
        <v>85</v>
      </c>
      <c r="E81" s="15">
        <v>42063</v>
      </c>
      <c r="F81" t="s">
        <v>293</v>
      </c>
      <c r="G81" t="s">
        <v>446</v>
      </c>
      <c r="H81" t="s">
        <v>291</v>
      </c>
      <c r="I81" t="s">
        <v>98</v>
      </c>
      <c r="J81" t="s">
        <v>445</v>
      </c>
      <c r="K81" t="s">
        <v>440</v>
      </c>
      <c r="L81" t="s">
        <v>95</v>
      </c>
      <c r="M81">
        <v>9463</v>
      </c>
      <c r="N81">
        <v>2635</v>
      </c>
      <c r="O81">
        <v>1697</v>
      </c>
      <c r="P81">
        <v>50</v>
      </c>
      <c r="Q81">
        <v>0</v>
      </c>
      <c r="R81">
        <v>554</v>
      </c>
      <c r="S81">
        <v>334</v>
      </c>
      <c r="T81">
        <v>0</v>
      </c>
      <c r="U81">
        <v>100</v>
      </c>
      <c r="V81">
        <v>12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12210</v>
      </c>
      <c r="AE81">
        <v>0</v>
      </c>
      <c r="AF81">
        <v>0</v>
      </c>
      <c r="AG81">
        <v>0</v>
      </c>
      <c r="AM81" t="s">
        <v>44</v>
      </c>
      <c r="AN81" t="s">
        <v>45</v>
      </c>
      <c r="AO81" t="s">
        <v>109</v>
      </c>
      <c r="AP81" t="s">
        <v>208</v>
      </c>
      <c r="AQ81">
        <f t="shared" si="5"/>
        <v>17</v>
      </c>
      <c r="AR81" t="str">
        <f t="shared" si="6"/>
        <v>10-30</v>
      </c>
      <c r="AS81" t="str">
        <f t="shared" si="7"/>
        <v>MAA</v>
      </c>
      <c r="AT81" t="str">
        <f t="shared" si="8"/>
        <v>IXZ</v>
      </c>
      <c r="AU81" s="33" t="e">
        <f>VLOOKUP(DATA!I81:I244,Codes!$D$2:$E$142,2,FALSE)</f>
        <v>#N/A</v>
      </c>
      <c r="AV81" s="60">
        <f t="shared" si="9"/>
        <v>4.415600196152461E-3</v>
      </c>
    </row>
    <row r="82" spans="1:48" x14ac:dyDescent="0.25">
      <c r="A82" s="15">
        <v>42046</v>
      </c>
      <c r="B82" t="s">
        <v>42</v>
      </c>
      <c r="C82" t="s">
        <v>444</v>
      </c>
      <c r="D82" t="s">
        <v>85</v>
      </c>
      <c r="E82" s="15">
        <v>42064</v>
      </c>
      <c r="F82" t="s">
        <v>443</v>
      </c>
      <c r="G82" t="s">
        <v>442</v>
      </c>
      <c r="H82" t="s">
        <v>291</v>
      </c>
      <c r="I82" t="s">
        <v>98</v>
      </c>
      <c r="J82" t="s">
        <v>441</v>
      </c>
      <c r="K82" t="s">
        <v>440</v>
      </c>
      <c r="L82" t="s">
        <v>103</v>
      </c>
      <c r="M82">
        <v>10646</v>
      </c>
      <c r="N82">
        <v>3241</v>
      </c>
      <c r="O82">
        <v>2314</v>
      </c>
      <c r="P82">
        <v>50</v>
      </c>
      <c r="Q82">
        <v>0</v>
      </c>
      <c r="R82">
        <v>644</v>
      </c>
      <c r="S82">
        <v>233</v>
      </c>
      <c r="T82">
        <v>0</v>
      </c>
      <c r="U82">
        <v>100</v>
      </c>
      <c r="V82">
        <v>12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13999</v>
      </c>
      <c r="AE82">
        <v>0</v>
      </c>
      <c r="AF82">
        <v>0</v>
      </c>
      <c r="AG82">
        <v>0</v>
      </c>
      <c r="AM82" t="s">
        <v>44</v>
      </c>
      <c r="AN82" t="s">
        <v>45</v>
      </c>
      <c r="AO82" t="s">
        <v>109</v>
      </c>
      <c r="AP82" t="s">
        <v>208</v>
      </c>
      <c r="AQ82">
        <f t="shared" si="5"/>
        <v>18</v>
      </c>
      <c r="AR82" t="str">
        <f t="shared" si="6"/>
        <v>10-30</v>
      </c>
      <c r="AS82" t="str">
        <f t="shared" si="7"/>
        <v>IXZ</v>
      </c>
      <c r="AT82" t="str">
        <f t="shared" si="8"/>
        <v>BOM</v>
      </c>
      <c r="AU82" s="33" t="e">
        <f>VLOOKUP(DATA!I82:I245,Codes!$D$2:$E$142,2,FALSE)</f>
        <v>#N/A</v>
      </c>
      <c r="AV82" s="60">
        <f t="shared" si="9"/>
        <v>5.0625706098229566E-3</v>
      </c>
    </row>
    <row r="83" spans="1:48" x14ac:dyDescent="0.25">
      <c r="A83" s="15">
        <v>42047</v>
      </c>
      <c r="B83" t="s">
        <v>42</v>
      </c>
      <c r="C83" t="s">
        <v>439</v>
      </c>
      <c r="D83" t="s">
        <v>43</v>
      </c>
      <c r="E83" s="15">
        <v>42063</v>
      </c>
      <c r="F83" t="s">
        <v>438</v>
      </c>
      <c r="G83" t="s">
        <v>437</v>
      </c>
      <c r="H83" t="s">
        <v>436</v>
      </c>
      <c r="I83" t="s">
        <v>47</v>
      </c>
      <c r="J83" t="s">
        <v>435</v>
      </c>
      <c r="K83" t="s">
        <v>434</v>
      </c>
      <c r="L83" t="s">
        <v>433</v>
      </c>
      <c r="M83">
        <v>9685</v>
      </c>
      <c r="N83">
        <v>11310</v>
      </c>
      <c r="O83">
        <v>7494</v>
      </c>
      <c r="P83">
        <v>50</v>
      </c>
      <c r="Q83">
        <v>616</v>
      </c>
      <c r="R83">
        <v>852</v>
      </c>
      <c r="S83">
        <v>2298</v>
      </c>
      <c r="T83">
        <v>0</v>
      </c>
      <c r="U83">
        <v>400</v>
      </c>
      <c r="V83">
        <v>49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21444</v>
      </c>
      <c r="AE83">
        <v>0</v>
      </c>
      <c r="AF83">
        <v>0</v>
      </c>
      <c r="AG83">
        <v>0</v>
      </c>
      <c r="AM83" t="s">
        <v>44</v>
      </c>
      <c r="AN83" t="s">
        <v>45</v>
      </c>
      <c r="AO83" t="s">
        <v>78</v>
      </c>
      <c r="AP83" t="s">
        <v>208</v>
      </c>
      <c r="AQ83">
        <f t="shared" si="5"/>
        <v>16</v>
      </c>
      <c r="AR83" t="str">
        <f t="shared" si="6"/>
        <v>10-30</v>
      </c>
      <c r="AS83" t="str">
        <f t="shared" si="7"/>
        <v>BOM</v>
      </c>
      <c r="AT83" t="str">
        <f t="shared" si="8"/>
        <v>BOM</v>
      </c>
      <c r="AU83" s="33" t="str">
        <f>VLOOKUP(DATA!I83:I246,Codes!$D$2:$E$142,2,FALSE)</f>
        <v>JET AIRWAYS</v>
      </c>
      <c r="AV83" s="60">
        <f t="shared" si="9"/>
        <v>7.7549656516210782E-3</v>
      </c>
    </row>
    <row r="84" spans="1:48" x14ac:dyDescent="0.25">
      <c r="A84" s="15">
        <v>42047</v>
      </c>
      <c r="B84" t="s">
        <v>42</v>
      </c>
      <c r="C84" t="s">
        <v>432</v>
      </c>
      <c r="D84" t="s">
        <v>85</v>
      </c>
      <c r="E84" s="15">
        <v>42052</v>
      </c>
      <c r="F84" t="s">
        <v>178</v>
      </c>
      <c r="G84" t="s">
        <v>431</v>
      </c>
      <c r="H84" t="s">
        <v>127</v>
      </c>
      <c r="I84" t="s">
        <v>47</v>
      </c>
      <c r="J84" t="s">
        <v>430</v>
      </c>
      <c r="K84" t="s">
        <v>175</v>
      </c>
      <c r="L84" t="s">
        <v>174</v>
      </c>
      <c r="M84">
        <v>6300</v>
      </c>
      <c r="N84">
        <v>1788</v>
      </c>
      <c r="O84">
        <v>900</v>
      </c>
      <c r="P84">
        <v>0</v>
      </c>
      <c r="Q84">
        <v>385</v>
      </c>
      <c r="R84">
        <v>356</v>
      </c>
      <c r="S84">
        <v>147</v>
      </c>
      <c r="T84">
        <v>0</v>
      </c>
      <c r="U84">
        <v>100</v>
      </c>
      <c r="V84">
        <v>12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8200</v>
      </c>
      <c r="AE84">
        <v>0</v>
      </c>
      <c r="AF84">
        <v>0</v>
      </c>
      <c r="AG84">
        <v>0</v>
      </c>
      <c r="AM84" t="s">
        <v>44</v>
      </c>
      <c r="AN84" t="s">
        <v>45</v>
      </c>
      <c r="AO84" t="s">
        <v>78</v>
      </c>
      <c r="AP84" t="s">
        <v>208</v>
      </c>
      <c r="AQ84">
        <f t="shared" si="5"/>
        <v>5</v>
      </c>
      <c r="AR84" t="str">
        <f t="shared" si="6"/>
        <v>4-6</v>
      </c>
      <c r="AS84" t="str">
        <f t="shared" si="7"/>
        <v>BLR</v>
      </c>
      <c r="AT84" t="str">
        <f t="shared" si="8"/>
        <v>BOM</v>
      </c>
      <c r="AU84" s="33" t="str">
        <f>VLOOKUP(DATA!I84:I247,Codes!$D$2:$E$142,2,FALSE)</f>
        <v>JET AIRWAYS</v>
      </c>
      <c r="AV84" s="60">
        <f t="shared" si="9"/>
        <v>2.9654317451638149E-3</v>
      </c>
    </row>
    <row r="85" spans="1:48" x14ac:dyDescent="0.25">
      <c r="A85" s="15">
        <v>42048</v>
      </c>
      <c r="B85" t="s">
        <v>42</v>
      </c>
      <c r="C85" t="s">
        <v>429</v>
      </c>
      <c r="D85" t="s">
        <v>85</v>
      </c>
      <c r="E85" s="15">
        <v>42053</v>
      </c>
      <c r="F85" t="s">
        <v>424</v>
      </c>
      <c r="G85" t="s">
        <v>423</v>
      </c>
      <c r="H85" t="s">
        <v>298</v>
      </c>
      <c r="I85" t="s">
        <v>49</v>
      </c>
      <c r="J85" t="s">
        <v>428</v>
      </c>
      <c r="K85" t="s">
        <v>419</v>
      </c>
      <c r="L85" t="s">
        <v>167</v>
      </c>
      <c r="M85">
        <v>600</v>
      </c>
      <c r="N85">
        <v>2540</v>
      </c>
      <c r="O85">
        <v>1850</v>
      </c>
      <c r="P85">
        <v>0</v>
      </c>
      <c r="Q85">
        <v>308</v>
      </c>
      <c r="R85">
        <v>122</v>
      </c>
      <c r="S85">
        <v>260</v>
      </c>
      <c r="T85">
        <v>0</v>
      </c>
      <c r="U85">
        <v>100</v>
      </c>
      <c r="V85">
        <v>12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3252</v>
      </c>
      <c r="AE85">
        <v>0</v>
      </c>
      <c r="AF85">
        <v>0</v>
      </c>
      <c r="AG85">
        <v>0</v>
      </c>
      <c r="AM85" t="s">
        <v>44</v>
      </c>
      <c r="AN85" t="s">
        <v>45</v>
      </c>
      <c r="AO85" t="s">
        <v>78</v>
      </c>
      <c r="AP85" t="s">
        <v>208</v>
      </c>
      <c r="AQ85">
        <f t="shared" si="5"/>
        <v>5</v>
      </c>
      <c r="AR85" t="str">
        <f t="shared" si="6"/>
        <v>4-6</v>
      </c>
      <c r="AS85" t="str">
        <f t="shared" si="7"/>
        <v>BOM</v>
      </c>
      <c r="AT85" t="str">
        <f t="shared" si="8"/>
        <v>GOI</v>
      </c>
      <c r="AU85" s="33" t="str">
        <f>VLOOKUP(DATA!I85:I248,Codes!$D$2:$E$142,2,FALSE)</f>
        <v>AIR INDIA LTD</v>
      </c>
      <c r="AV85" s="60">
        <f t="shared" si="9"/>
        <v>1.1760468335698447E-3</v>
      </c>
    </row>
    <row r="86" spans="1:48" x14ac:dyDescent="0.25">
      <c r="A86" s="15">
        <v>42048</v>
      </c>
      <c r="B86" t="s">
        <v>42</v>
      </c>
      <c r="C86" t="s">
        <v>427</v>
      </c>
      <c r="D86" t="s">
        <v>85</v>
      </c>
      <c r="E86" s="15">
        <v>42053</v>
      </c>
      <c r="F86" t="s">
        <v>424</v>
      </c>
      <c r="G86" t="s">
        <v>423</v>
      </c>
      <c r="H86" t="s">
        <v>298</v>
      </c>
      <c r="I86" t="s">
        <v>49</v>
      </c>
      <c r="J86" t="s">
        <v>426</v>
      </c>
      <c r="K86" t="s">
        <v>168</v>
      </c>
      <c r="L86" t="s">
        <v>167</v>
      </c>
      <c r="M86">
        <v>600</v>
      </c>
      <c r="N86">
        <v>2540</v>
      </c>
      <c r="O86">
        <v>1850</v>
      </c>
      <c r="P86">
        <v>0</v>
      </c>
      <c r="Q86">
        <v>308</v>
      </c>
      <c r="R86">
        <v>122</v>
      </c>
      <c r="S86">
        <v>260</v>
      </c>
      <c r="T86">
        <v>0</v>
      </c>
      <c r="U86">
        <v>100</v>
      </c>
      <c r="V86">
        <v>12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3252</v>
      </c>
      <c r="AE86">
        <v>0</v>
      </c>
      <c r="AF86">
        <v>0</v>
      </c>
      <c r="AG86">
        <v>0</v>
      </c>
      <c r="AM86" t="s">
        <v>44</v>
      </c>
      <c r="AN86" t="s">
        <v>45</v>
      </c>
      <c r="AO86" t="s">
        <v>78</v>
      </c>
      <c r="AP86" t="s">
        <v>208</v>
      </c>
      <c r="AQ86">
        <f t="shared" si="5"/>
        <v>5</v>
      </c>
      <c r="AR86" t="str">
        <f t="shared" si="6"/>
        <v>4-6</v>
      </c>
      <c r="AS86" t="str">
        <f t="shared" si="7"/>
        <v>BOM</v>
      </c>
      <c r="AT86" t="str">
        <f t="shared" si="8"/>
        <v>GOI</v>
      </c>
      <c r="AU86" s="33" t="str">
        <f>VLOOKUP(DATA!I86:I249,Codes!$D$2:$E$142,2,FALSE)</f>
        <v>AIR INDIA LTD</v>
      </c>
      <c r="AV86" s="60">
        <f t="shared" si="9"/>
        <v>1.1760468335698447E-3</v>
      </c>
    </row>
    <row r="87" spans="1:48" ht="18" customHeight="1" x14ac:dyDescent="0.25">
      <c r="A87" s="15">
        <v>42048</v>
      </c>
      <c r="B87" t="s">
        <v>42</v>
      </c>
      <c r="C87" t="s">
        <v>425</v>
      </c>
      <c r="D87" t="s">
        <v>85</v>
      </c>
      <c r="E87" s="15">
        <v>42053</v>
      </c>
      <c r="F87" t="s">
        <v>424</v>
      </c>
      <c r="G87" t="s">
        <v>423</v>
      </c>
      <c r="H87" t="s">
        <v>298</v>
      </c>
      <c r="I87" t="s">
        <v>49</v>
      </c>
      <c r="J87" t="s">
        <v>422</v>
      </c>
      <c r="K87" t="s">
        <v>415</v>
      </c>
      <c r="L87" t="s">
        <v>167</v>
      </c>
      <c r="M87">
        <v>600</v>
      </c>
      <c r="N87">
        <v>2540</v>
      </c>
      <c r="O87">
        <v>1850</v>
      </c>
      <c r="P87">
        <v>0</v>
      </c>
      <c r="Q87">
        <v>308</v>
      </c>
      <c r="R87">
        <v>122</v>
      </c>
      <c r="S87">
        <v>260</v>
      </c>
      <c r="T87">
        <v>0</v>
      </c>
      <c r="U87">
        <v>100</v>
      </c>
      <c r="V87">
        <v>12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3252</v>
      </c>
      <c r="AE87">
        <v>0</v>
      </c>
      <c r="AF87">
        <v>0</v>
      </c>
      <c r="AG87">
        <v>0</v>
      </c>
      <c r="AM87" t="s">
        <v>44</v>
      </c>
      <c r="AN87" t="s">
        <v>45</v>
      </c>
      <c r="AO87" t="s">
        <v>78</v>
      </c>
      <c r="AP87" t="s">
        <v>208</v>
      </c>
      <c r="AQ87">
        <f t="shared" si="5"/>
        <v>5</v>
      </c>
      <c r="AR87" t="str">
        <f t="shared" si="6"/>
        <v>4-6</v>
      </c>
      <c r="AS87" t="str">
        <f t="shared" si="7"/>
        <v>BOM</v>
      </c>
      <c r="AT87" t="str">
        <f t="shared" si="8"/>
        <v>GOI</v>
      </c>
      <c r="AU87" s="33" t="str">
        <f>VLOOKUP(DATA!I87:I250,Codes!$D$2:$E$142,2,FALSE)</f>
        <v>AIR INDIA LTD</v>
      </c>
      <c r="AV87" s="60">
        <f t="shared" si="9"/>
        <v>1.1760468335698447E-3</v>
      </c>
    </row>
    <row r="88" spans="1:48" x14ac:dyDescent="0.25">
      <c r="A88" s="15">
        <v>42048</v>
      </c>
      <c r="B88" t="s">
        <v>42</v>
      </c>
      <c r="C88" t="s">
        <v>421</v>
      </c>
      <c r="D88" t="s">
        <v>85</v>
      </c>
      <c r="E88" s="15">
        <v>42055</v>
      </c>
      <c r="F88" t="s">
        <v>124</v>
      </c>
      <c r="G88" t="s">
        <v>417</v>
      </c>
      <c r="H88" t="s">
        <v>256</v>
      </c>
      <c r="I88" t="s">
        <v>49</v>
      </c>
      <c r="J88" t="s">
        <v>420</v>
      </c>
      <c r="K88" t="s">
        <v>419</v>
      </c>
      <c r="L88" t="s">
        <v>284</v>
      </c>
      <c r="M88">
        <v>3350</v>
      </c>
      <c r="N88">
        <v>2340</v>
      </c>
      <c r="O88">
        <v>1850</v>
      </c>
      <c r="P88">
        <v>0</v>
      </c>
      <c r="Q88">
        <v>0</v>
      </c>
      <c r="R88">
        <v>257</v>
      </c>
      <c r="S88">
        <v>233</v>
      </c>
      <c r="T88">
        <v>0</v>
      </c>
      <c r="U88">
        <v>100</v>
      </c>
      <c r="V88">
        <v>12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5802</v>
      </c>
      <c r="AE88">
        <v>0</v>
      </c>
      <c r="AF88">
        <v>0</v>
      </c>
      <c r="AG88">
        <v>0</v>
      </c>
      <c r="AM88" t="s">
        <v>44</v>
      </c>
      <c r="AN88" t="s">
        <v>45</v>
      </c>
      <c r="AO88" t="s">
        <v>78</v>
      </c>
      <c r="AP88" t="s">
        <v>208</v>
      </c>
      <c r="AQ88">
        <f t="shared" si="5"/>
        <v>7</v>
      </c>
      <c r="AR88" t="str">
        <f t="shared" si="6"/>
        <v>7-10</v>
      </c>
      <c r="AS88" t="str">
        <f t="shared" si="7"/>
        <v>GOI</v>
      </c>
      <c r="AT88" t="str">
        <f t="shared" si="8"/>
        <v>BOM</v>
      </c>
      <c r="AU88" s="33" t="str">
        <f>VLOOKUP(DATA!I88:I251,Codes!$D$2:$E$142,2,FALSE)</f>
        <v>AIR INDIA LTD</v>
      </c>
      <c r="AV88" s="60">
        <f t="shared" si="9"/>
        <v>2.0982237787122503E-3</v>
      </c>
    </row>
    <row r="89" spans="1:48" ht="18" customHeight="1" x14ac:dyDescent="0.25">
      <c r="A89" s="15">
        <v>42048</v>
      </c>
      <c r="B89" t="s">
        <v>42</v>
      </c>
      <c r="C89" t="s">
        <v>418</v>
      </c>
      <c r="D89" t="s">
        <v>85</v>
      </c>
      <c r="E89" s="15">
        <v>42055</v>
      </c>
      <c r="F89" t="s">
        <v>124</v>
      </c>
      <c r="G89" t="s">
        <v>417</v>
      </c>
      <c r="H89" t="s">
        <v>256</v>
      </c>
      <c r="I89" t="s">
        <v>49</v>
      </c>
      <c r="J89" t="s">
        <v>416</v>
      </c>
      <c r="K89" t="s">
        <v>415</v>
      </c>
      <c r="L89" t="s">
        <v>284</v>
      </c>
      <c r="M89">
        <v>3350</v>
      </c>
      <c r="N89">
        <v>2340</v>
      </c>
      <c r="O89">
        <v>1850</v>
      </c>
      <c r="P89">
        <v>0</v>
      </c>
      <c r="Q89">
        <v>0</v>
      </c>
      <c r="R89">
        <v>257</v>
      </c>
      <c r="S89">
        <v>233</v>
      </c>
      <c r="T89">
        <v>0</v>
      </c>
      <c r="U89">
        <v>100</v>
      </c>
      <c r="V89">
        <v>12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5802</v>
      </c>
      <c r="AE89">
        <v>0</v>
      </c>
      <c r="AF89">
        <v>0</v>
      </c>
      <c r="AG89">
        <v>0</v>
      </c>
      <c r="AM89" t="s">
        <v>44</v>
      </c>
      <c r="AN89" t="s">
        <v>45</v>
      </c>
      <c r="AO89" t="s">
        <v>78</v>
      </c>
      <c r="AP89" t="s">
        <v>208</v>
      </c>
      <c r="AQ89">
        <f t="shared" si="5"/>
        <v>7</v>
      </c>
      <c r="AR89" t="str">
        <f t="shared" si="6"/>
        <v>7-10</v>
      </c>
      <c r="AS89" t="str">
        <f t="shared" si="7"/>
        <v>GOI</v>
      </c>
      <c r="AT89" t="str">
        <f t="shared" si="8"/>
        <v>BOM</v>
      </c>
      <c r="AU89" s="33" t="str">
        <f>VLOOKUP(DATA!I89:I252,Codes!$D$2:$E$142,2,FALSE)</f>
        <v>AIR INDIA LTD</v>
      </c>
      <c r="AV89" s="60">
        <f t="shared" si="9"/>
        <v>2.0982237787122503E-3</v>
      </c>
    </row>
    <row r="90" spans="1:48" x14ac:dyDescent="0.25">
      <c r="A90" s="15">
        <v>42048</v>
      </c>
      <c r="B90" t="s">
        <v>42</v>
      </c>
      <c r="C90" t="s">
        <v>414</v>
      </c>
      <c r="D90" t="s">
        <v>85</v>
      </c>
      <c r="E90" s="15">
        <v>42054</v>
      </c>
      <c r="F90" t="s">
        <v>378</v>
      </c>
      <c r="G90" t="s">
        <v>413</v>
      </c>
      <c r="H90" t="s">
        <v>298</v>
      </c>
      <c r="I90" t="s">
        <v>412</v>
      </c>
      <c r="J90" t="s">
        <v>411</v>
      </c>
      <c r="K90" t="s">
        <v>410</v>
      </c>
      <c r="L90" t="s">
        <v>79</v>
      </c>
      <c r="M90">
        <v>3520</v>
      </c>
      <c r="N90">
        <v>1038</v>
      </c>
      <c r="O90">
        <v>0</v>
      </c>
      <c r="P90">
        <v>50</v>
      </c>
      <c r="Q90">
        <v>551</v>
      </c>
      <c r="R90">
        <v>177</v>
      </c>
      <c r="S90">
        <v>260</v>
      </c>
      <c r="T90">
        <v>0</v>
      </c>
      <c r="U90">
        <v>100</v>
      </c>
      <c r="V90">
        <v>12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4670</v>
      </c>
      <c r="AE90">
        <v>0</v>
      </c>
      <c r="AF90">
        <v>0</v>
      </c>
      <c r="AG90">
        <v>0</v>
      </c>
      <c r="AM90" t="s">
        <v>44</v>
      </c>
      <c r="AN90" t="s">
        <v>45</v>
      </c>
      <c r="AO90" t="s">
        <v>109</v>
      </c>
      <c r="AP90" t="s">
        <v>48</v>
      </c>
      <c r="AQ90">
        <f t="shared" si="5"/>
        <v>6</v>
      </c>
      <c r="AR90" t="str">
        <f t="shared" si="6"/>
        <v>4-6</v>
      </c>
      <c r="AS90" t="str">
        <f t="shared" si="7"/>
        <v>DEL</v>
      </c>
      <c r="AT90" t="str">
        <f t="shared" si="8"/>
        <v>BOM</v>
      </c>
      <c r="AU90" s="33" t="str">
        <f>VLOOKUP(DATA!I90:I253,Codes!$D$2:$E$142,2,FALSE)</f>
        <v>Vistara</v>
      </c>
      <c r="AV90" s="60">
        <f t="shared" si="9"/>
        <v>1.6888495426725628E-3</v>
      </c>
    </row>
    <row r="91" spans="1:48" ht="18" customHeight="1" x14ac:dyDescent="0.25">
      <c r="A91" s="15">
        <v>42048</v>
      </c>
      <c r="B91" t="s">
        <v>42</v>
      </c>
      <c r="C91" t="s">
        <v>409</v>
      </c>
      <c r="D91" t="s">
        <v>85</v>
      </c>
      <c r="E91" s="15">
        <v>42060</v>
      </c>
      <c r="F91" t="s">
        <v>408</v>
      </c>
      <c r="G91" t="s">
        <v>118</v>
      </c>
      <c r="H91" t="s">
        <v>90</v>
      </c>
      <c r="I91" t="s">
        <v>47</v>
      </c>
      <c r="J91" t="s">
        <v>407</v>
      </c>
      <c r="K91" t="s">
        <v>88</v>
      </c>
      <c r="L91" t="s">
        <v>306</v>
      </c>
      <c r="M91">
        <v>2375</v>
      </c>
      <c r="N91">
        <v>3489</v>
      </c>
      <c r="O91">
        <v>2450</v>
      </c>
      <c r="P91">
        <v>0</v>
      </c>
      <c r="Q91">
        <v>653</v>
      </c>
      <c r="R91">
        <v>239</v>
      </c>
      <c r="S91">
        <v>147</v>
      </c>
      <c r="T91">
        <v>0</v>
      </c>
      <c r="U91">
        <v>100</v>
      </c>
      <c r="V91">
        <v>12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5976</v>
      </c>
      <c r="AE91">
        <v>0</v>
      </c>
      <c r="AF91">
        <v>0</v>
      </c>
      <c r="AG91">
        <v>0</v>
      </c>
      <c r="AM91" t="s">
        <v>44</v>
      </c>
      <c r="AN91" t="s">
        <v>45</v>
      </c>
      <c r="AO91" t="s">
        <v>109</v>
      </c>
      <c r="AP91" t="s">
        <v>396</v>
      </c>
      <c r="AQ91">
        <f t="shared" si="5"/>
        <v>12</v>
      </c>
      <c r="AR91" t="str">
        <f t="shared" si="6"/>
        <v>10-30</v>
      </c>
      <c r="AS91" t="str">
        <f t="shared" si="7"/>
        <v>MAA</v>
      </c>
      <c r="AT91" t="str">
        <f t="shared" si="8"/>
        <v>DEL</v>
      </c>
      <c r="AU91" s="33" t="str">
        <f>VLOOKUP(DATA!I91:I254,Codes!$D$2:$E$142,2,FALSE)</f>
        <v>JET AIRWAYS</v>
      </c>
      <c r="AV91" s="60">
        <f t="shared" si="9"/>
        <v>2.1611487937925559E-3</v>
      </c>
    </row>
    <row r="92" spans="1:48" ht="18" customHeight="1" x14ac:dyDescent="0.25">
      <c r="A92" s="15">
        <v>42048</v>
      </c>
      <c r="B92" t="s">
        <v>42</v>
      </c>
      <c r="C92" t="s">
        <v>406</v>
      </c>
      <c r="D92" t="s">
        <v>85</v>
      </c>
      <c r="E92" s="15">
        <v>42060</v>
      </c>
      <c r="F92" t="s">
        <v>119</v>
      </c>
      <c r="G92" t="s">
        <v>118</v>
      </c>
      <c r="H92" t="s">
        <v>117</v>
      </c>
      <c r="I92" t="s">
        <v>47</v>
      </c>
      <c r="J92" t="s">
        <v>116</v>
      </c>
      <c r="K92" t="s">
        <v>88</v>
      </c>
      <c r="L92" t="s">
        <v>79</v>
      </c>
      <c r="M92">
        <v>1395</v>
      </c>
      <c r="N92">
        <v>2769</v>
      </c>
      <c r="O92">
        <v>1750</v>
      </c>
      <c r="P92">
        <v>50</v>
      </c>
      <c r="Q92">
        <v>551</v>
      </c>
      <c r="R92">
        <v>158</v>
      </c>
      <c r="S92">
        <v>260</v>
      </c>
      <c r="T92">
        <v>0</v>
      </c>
      <c r="U92">
        <v>100</v>
      </c>
      <c r="V92">
        <v>12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4276</v>
      </c>
      <c r="AE92">
        <v>0</v>
      </c>
      <c r="AF92">
        <v>0</v>
      </c>
      <c r="AG92">
        <v>0</v>
      </c>
      <c r="AM92" t="s">
        <v>44</v>
      </c>
      <c r="AN92" t="s">
        <v>45</v>
      </c>
      <c r="AO92" t="s">
        <v>109</v>
      </c>
      <c r="AP92" t="s">
        <v>396</v>
      </c>
      <c r="AQ92">
        <f t="shared" si="5"/>
        <v>12</v>
      </c>
      <c r="AR92" t="str">
        <f t="shared" si="6"/>
        <v>10-30</v>
      </c>
      <c r="AS92" t="str">
        <f t="shared" si="7"/>
        <v>DEL</v>
      </c>
      <c r="AT92" t="str">
        <f t="shared" si="8"/>
        <v>BOM</v>
      </c>
      <c r="AU92" s="33" t="str">
        <f>VLOOKUP(DATA!I92:I255,Codes!$D$2:$E$142,2,FALSE)</f>
        <v>JET AIRWAYS</v>
      </c>
      <c r="AV92" s="60">
        <f t="shared" si="9"/>
        <v>1.5463641636976186E-3</v>
      </c>
    </row>
    <row r="93" spans="1:48" ht="18" customHeight="1" x14ac:dyDescent="0.25">
      <c r="A93" s="15">
        <v>42048</v>
      </c>
      <c r="B93" t="s">
        <v>42</v>
      </c>
      <c r="C93" t="s">
        <v>405</v>
      </c>
      <c r="D93" t="s">
        <v>85</v>
      </c>
      <c r="E93" s="15">
        <v>42060</v>
      </c>
      <c r="F93" t="s">
        <v>225</v>
      </c>
      <c r="G93" t="s">
        <v>118</v>
      </c>
      <c r="H93" t="s">
        <v>90</v>
      </c>
      <c r="I93" t="s">
        <v>47</v>
      </c>
      <c r="J93" t="s">
        <v>404</v>
      </c>
      <c r="K93" t="s">
        <v>88</v>
      </c>
      <c r="L93" t="s">
        <v>87</v>
      </c>
      <c r="M93">
        <v>1245</v>
      </c>
      <c r="N93">
        <v>2519</v>
      </c>
      <c r="O93">
        <v>1750</v>
      </c>
      <c r="P93">
        <v>50</v>
      </c>
      <c r="Q93">
        <v>308</v>
      </c>
      <c r="R93">
        <v>151</v>
      </c>
      <c r="S93">
        <v>260</v>
      </c>
      <c r="T93">
        <v>0</v>
      </c>
      <c r="U93">
        <v>100</v>
      </c>
      <c r="V93">
        <v>12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3876</v>
      </c>
      <c r="AE93">
        <v>0</v>
      </c>
      <c r="AF93">
        <v>0</v>
      </c>
      <c r="AG93">
        <v>0</v>
      </c>
      <c r="AM93" t="s">
        <v>44</v>
      </c>
      <c r="AN93" t="s">
        <v>45</v>
      </c>
      <c r="AO93" t="s">
        <v>109</v>
      </c>
      <c r="AP93" t="s">
        <v>396</v>
      </c>
      <c r="AQ93">
        <f t="shared" si="5"/>
        <v>12</v>
      </c>
      <c r="AR93" t="str">
        <f t="shared" si="6"/>
        <v>10-30</v>
      </c>
      <c r="AS93" t="str">
        <f t="shared" si="7"/>
        <v>BOM</v>
      </c>
      <c r="AT93" t="str">
        <f t="shared" si="8"/>
        <v>MAA</v>
      </c>
      <c r="AU93" s="33" t="str">
        <f>VLOOKUP(DATA!I93:I256,Codes!$D$2:$E$142,2,FALSE)</f>
        <v>JET AIRWAYS</v>
      </c>
      <c r="AV93" s="60">
        <f t="shared" si="9"/>
        <v>1.4017089566164568E-3</v>
      </c>
    </row>
    <row r="94" spans="1:48" ht="18" customHeight="1" x14ac:dyDescent="0.25">
      <c r="A94" s="15">
        <v>42048</v>
      </c>
      <c r="B94" t="s">
        <v>42</v>
      </c>
      <c r="C94" t="s">
        <v>403</v>
      </c>
      <c r="D94" t="s">
        <v>85</v>
      </c>
      <c r="E94" s="15">
        <v>42060</v>
      </c>
      <c r="F94" t="s">
        <v>269</v>
      </c>
      <c r="G94" t="s">
        <v>118</v>
      </c>
      <c r="H94" t="s">
        <v>122</v>
      </c>
      <c r="I94" t="s">
        <v>47</v>
      </c>
      <c r="J94" t="s">
        <v>402</v>
      </c>
      <c r="K94" t="s">
        <v>88</v>
      </c>
      <c r="L94" t="s">
        <v>95</v>
      </c>
      <c r="M94">
        <v>11770</v>
      </c>
      <c r="N94">
        <v>3487</v>
      </c>
      <c r="O94">
        <v>2450</v>
      </c>
      <c r="P94">
        <v>0</v>
      </c>
      <c r="Q94">
        <v>187</v>
      </c>
      <c r="R94">
        <v>703</v>
      </c>
      <c r="S94">
        <v>147</v>
      </c>
      <c r="T94">
        <v>0</v>
      </c>
      <c r="U94">
        <v>100</v>
      </c>
      <c r="V94">
        <v>12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15369</v>
      </c>
      <c r="AE94">
        <v>0</v>
      </c>
      <c r="AF94">
        <v>0</v>
      </c>
      <c r="AG94">
        <v>0</v>
      </c>
      <c r="AM94" t="s">
        <v>44</v>
      </c>
      <c r="AN94" t="s">
        <v>45</v>
      </c>
      <c r="AO94" t="s">
        <v>109</v>
      </c>
      <c r="AP94" t="s">
        <v>396</v>
      </c>
      <c r="AQ94">
        <f t="shared" si="5"/>
        <v>12</v>
      </c>
      <c r="AR94" t="str">
        <f t="shared" si="6"/>
        <v>10-30</v>
      </c>
      <c r="AS94" t="str">
        <f t="shared" si="7"/>
        <v>MAA</v>
      </c>
      <c r="AT94" t="str">
        <f t="shared" si="8"/>
        <v>IXZ</v>
      </c>
      <c r="AU94" s="33" t="str">
        <f>VLOOKUP(DATA!I94:I257,Codes!$D$2:$E$142,2,FALSE)</f>
        <v>JET AIRWAYS</v>
      </c>
      <c r="AV94" s="60">
        <f t="shared" si="9"/>
        <v>5.5580146940759356E-3</v>
      </c>
    </row>
    <row r="95" spans="1:48" ht="18" customHeight="1" x14ac:dyDescent="0.25">
      <c r="A95" s="15">
        <v>42048</v>
      </c>
      <c r="B95" t="s">
        <v>42</v>
      </c>
      <c r="C95" t="s">
        <v>401</v>
      </c>
      <c r="D95" t="s">
        <v>85</v>
      </c>
      <c r="E95" s="15">
        <v>42060</v>
      </c>
      <c r="F95" t="s">
        <v>275</v>
      </c>
      <c r="G95" t="s">
        <v>118</v>
      </c>
      <c r="H95" t="s">
        <v>400</v>
      </c>
      <c r="I95" t="s">
        <v>47</v>
      </c>
      <c r="J95" t="s">
        <v>399</v>
      </c>
      <c r="K95" t="s">
        <v>88</v>
      </c>
      <c r="L95" t="s">
        <v>398</v>
      </c>
      <c r="M95">
        <v>13070</v>
      </c>
      <c r="N95">
        <v>2769</v>
      </c>
      <c r="O95">
        <v>1750</v>
      </c>
      <c r="P95">
        <v>50</v>
      </c>
      <c r="Q95">
        <v>0</v>
      </c>
      <c r="R95">
        <v>736</v>
      </c>
      <c r="S95">
        <v>233</v>
      </c>
      <c r="T95">
        <v>0</v>
      </c>
      <c r="U95">
        <v>100</v>
      </c>
      <c r="V95">
        <v>12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15951</v>
      </c>
      <c r="AE95">
        <v>0</v>
      </c>
      <c r="AF95">
        <v>0</v>
      </c>
      <c r="AG95">
        <v>0</v>
      </c>
      <c r="AM95" t="s">
        <v>44</v>
      </c>
      <c r="AN95" t="s">
        <v>45</v>
      </c>
      <c r="AO95" t="s">
        <v>109</v>
      </c>
      <c r="AP95" t="s">
        <v>396</v>
      </c>
      <c r="AQ95">
        <f t="shared" si="5"/>
        <v>12</v>
      </c>
      <c r="AR95" t="str">
        <f t="shared" si="6"/>
        <v>10-30</v>
      </c>
      <c r="AS95" t="str">
        <f t="shared" si="7"/>
        <v>IXZ</v>
      </c>
      <c r="AT95" t="str">
        <f t="shared" si="8"/>
        <v>CCU</v>
      </c>
      <c r="AU95" s="33" t="str">
        <f>VLOOKUP(DATA!I95:I258,Codes!$D$2:$E$142,2,FALSE)</f>
        <v>JET AIRWAYS</v>
      </c>
      <c r="AV95" s="60">
        <f t="shared" si="9"/>
        <v>5.7684880203790253E-3</v>
      </c>
    </row>
    <row r="96" spans="1:48" x14ac:dyDescent="0.25">
      <c r="A96" s="15">
        <v>42048</v>
      </c>
      <c r="B96" t="s">
        <v>42</v>
      </c>
      <c r="C96" t="s">
        <v>397</v>
      </c>
      <c r="D96" t="s">
        <v>85</v>
      </c>
      <c r="E96" s="15">
        <v>42058</v>
      </c>
      <c r="F96" t="s">
        <v>114</v>
      </c>
      <c r="G96" t="s">
        <v>113</v>
      </c>
      <c r="H96" t="s">
        <v>82</v>
      </c>
      <c r="I96" t="s">
        <v>47</v>
      </c>
      <c r="J96" t="s">
        <v>112</v>
      </c>
      <c r="K96" t="s">
        <v>111</v>
      </c>
      <c r="L96" t="s">
        <v>110</v>
      </c>
      <c r="M96">
        <v>23565</v>
      </c>
      <c r="N96">
        <v>3336</v>
      </c>
      <c r="O96">
        <v>1750</v>
      </c>
      <c r="P96">
        <v>0</v>
      </c>
      <c r="Q96">
        <v>187</v>
      </c>
      <c r="R96">
        <v>1252</v>
      </c>
      <c r="S96">
        <v>147</v>
      </c>
      <c r="T96">
        <v>0</v>
      </c>
      <c r="U96">
        <v>100</v>
      </c>
      <c r="V96">
        <v>12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27013</v>
      </c>
      <c r="AE96">
        <v>0</v>
      </c>
      <c r="AF96">
        <v>0</v>
      </c>
      <c r="AG96">
        <v>0</v>
      </c>
      <c r="AM96" t="s">
        <v>44</v>
      </c>
      <c r="AN96" t="s">
        <v>45</v>
      </c>
      <c r="AO96" t="s">
        <v>109</v>
      </c>
      <c r="AP96" t="s">
        <v>396</v>
      </c>
      <c r="AQ96">
        <f t="shared" si="5"/>
        <v>10</v>
      </c>
      <c r="AR96" t="str">
        <f t="shared" si="6"/>
        <v>7-10</v>
      </c>
      <c r="AS96" t="str">
        <f t="shared" si="7"/>
        <v>MAA</v>
      </c>
      <c r="AT96" t="str">
        <f t="shared" si="8"/>
        <v>BOM</v>
      </c>
      <c r="AU96" s="33" t="str">
        <f>VLOOKUP(DATA!I96:I259,Codes!$D$2:$E$142,2,FALSE)</f>
        <v>JET AIRWAYS</v>
      </c>
      <c r="AV96" s="60">
        <f t="shared" si="9"/>
        <v>9.7689277722085525E-3</v>
      </c>
    </row>
    <row r="97" spans="1:48" x14ac:dyDescent="0.25">
      <c r="A97" s="15">
        <v>42048</v>
      </c>
      <c r="B97" t="s">
        <v>42</v>
      </c>
      <c r="C97" t="s">
        <v>395</v>
      </c>
      <c r="D97" t="s">
        <v>85</v>
      </c>
      <c r="E97" s="15">
        <v>42055</v>
      </c>
      <c r="F97" t="s">
        <v>300</v>
      </c>
      <c r="G97" t="s">
        <v>394</v>
      </c>
      <c r="H97" t="s">
        <v>291</v>
      </c>
      <c r="I97" t="s">
        <v>98</v>
      </c>
      <c r="J97" t="s">
        <v>393</v>
      </c>
      <c r="K97" t="s">
        <v>392</v>
      </c>
      <c r="L97" t="s">
        <v>284</v>
      </c>
      <c r="M97">
        <v>4012</v>
      </c>
      <c r="N97">
        <v>1132</v>
      </c>
      <c r="O97">
        <v>617</v>
      </c>
      <c r="P97">
        <v>50</v>
      </c>
      <c r="Q97">
        <v>0</v>
      </c>
      <c r="R97">
        <v>232</v>
      </c>
      <c r="S97">
        <v>233</v>
      </c>
      <c r="T97">
        <v>0</v>
      </c>
      <c r="U97">
        <v>100</v>
      </c>
      <c r="V97">
        <v>12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5256</v>
      </c>
      <c r="AE97">
        <v>0</v>
      </c>
      <c r="AF97">
        <v>0</v>
      </c>
      <c r="AG97">
        <v>0</v>
      </c>
      <c r="AM97" t="s">
        <v>44</v>
      </c>
      <c r="AN97" t="s">
        <v>45</v>
      </c>
      <c r="AO97" t="s">
        <v>109</v>
      </c>
      <c r="AP97" t="s">
        <v>208</v>
      </c>
      <c r="AQ97">
        <f t="shared" si="5"/>
        <v>7</v>
      </c>
      <c r="AR97" t="str">
        <f t="shared" si="6"/>
        <v>7-10</v>
      </c>
      <c r="AS97" t="str">
        <f t="shared" si="7"/>
        <v>GOI</v>
      </c>
      <c r="AT97" t="str">
        <f t="shared" si="8"/>
        <v>BOM</v>
      </c>
      <c r="AU97" s="33" t="e">
        <f>VLOOKUP(DATA!I97:I260,Codes!$D$2:$E$142,2,FALSE)</f>
        <v>#N/A</v>
      </c>
      <c r="AV97" s="60">
        <f t="shared" si="9"/>
        <v>1.9007694210464647E-3</v>
      </c>
    </row>
    <row r="98" spans="1:48" x14ac:dyDescent="0.25">
      <c r="A98" s="15">
        <v>42048</v>
      </c>
      <c r="B98" t="s">
        <v>42</v>
      </c>
      <c r="C98" t="s">
        <v>391</v>
      </c>
      <c r="D98" t="s">
        <v>85</v>
      </c>
      <c r="E98" s="15">
        <v>42053</v>
      </c>
      <c r="F98" t="s">
        <v>390</v>
      </c>
      <c r="G98" t="s">
        <v>389</v>
      </c>
      <c r="H98" t="s">
        <v>388</v>
      </c>
      <c r="I98" t="s">
        <v>387</v>
      </c>
      <c r="J98" t="s">
        <v>386</v>
      </c>
      <c r="K98" t="s">
        <v>385</v>
      </c>
      <c r="L98" t="s">
        <v>185</v>
      </c>
      <c r="M98">
        <v>3466</v>
      </c>
      <c r="N98">
        <v>1367</v>
      </c>
      <c r="O98">
        <v>0</v>
      </c>
      <c r="P98">
        <v>50</v>
      </c>
      <c r="Q98">
        <v>0</v>
      </c>
      <c r="R98">
        <v>179</v>
      </c>
      <c r="S98">
        <v>1138</v>
      </c>
      <c r="T98">
        <v>0</v>
      </c>
      <c r="U98">
        <v>100</v>
      </c>
      <c r="V98">
        <v>12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4945</v>
      </c>
      <c r="AE98">
        <v>0</v>
      </c>
      <c r="AF98">
        <v>0</v>
      </c>
      <c r="AG98">
        <v>0</v>
      </c>
      <c r="AM98" t="s">
        <v>44</v>
      </c>
      <c r="AN98" t="s">
        <v>45</v>
      </c>
      <c r="AO98" t="s">
        <v>109</v>
      </c>
      <c r="AP98" t="s">
        <v>48</v>
      </c>
      <c r="AQ98">
        <f t="shared" si="5"/>
        <v>5</v>
      </c>
      <c r="AR98" t="str">
        <f t="shared" si="6"/>
        <v>4-6</v>
      </c>
      <c r="AS98" t="str">
        <f t="shared" si="7"/>
        <v>BOM</v>
      </c>
      <c r="AT98" t="str">
        <f t="shared" si="8"/>
        <v>DEL</v>
      </c>
      <c r="AU98" s="33" t="e">
        <f>VLOOKUP(DATA!I98:I261,Codes!$D$2:$E$142,2,FALSE)</f>
        <v>#N/A</v>
      </c>
      <c r="AV98" s="60">
        <f t="shared" si="9"/>
        <v>1.7882999975408615E-3</v>
      </c>
    </row>
    <row r="99" spans="1:48" x14ac:dyDescent="0.25">
      <c r="A99" s="15">
        <v>42048</v>
      </c>
      <c r="B99" t="s">
        <v>42</v>
      </c>
      <c r="C99" t="s">
        <v>384</v>
      </c>
      <c r="D99" t="s">
        <v>85</v>
      </c>
      <c r="E99" s="15">
        <v>42053</v>
      </c>
      <c r="F99" t="s">
        <v>383</v>
      </c>
      <c r="G99" t="s">
        <v>382</v>
      </c>
      <c r="I99" t="s">
        <v>170</v>
      </c>
      <c r="J99" t="s">
        <v>381</v>
      </c>
      <c r="K99" t="s">
        <v>380</v>
      </c>
      <c r="L99" t="s">
        <v>167</v>
      </c>
      <c r="M99">
        <v>2385</v>
      </c>
      <c r="N99">
        <v>936</v>
      </c>
      <c r="O99">
        <v>0</v>
      </c>
      <c r="P99">
        <v>0</v>
      </c>
      <c r="Q99">
        <v>0</v>
      </c>
      <c r="R99">
        <v>0</v>
      </c>
      <c r="S99">
        <v>936</v>
      </c>
      <c r="T99">
        <v>0</v>
      </c>
      <c r="U99">
        <v>100</v>
      </c>
      <c r="V99">
        <v>12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3433</v>
      </c>
      <c r="AE99">
        <v>0</v>
      </c>
      <c r="AF99">
        <v>0</v>
      </c>
      <c r="AG99">
        <v>0</v>
      </c>
      <c r="AM99" t="s">
        <v>44</v>
      </c>
      <c r="AN99" t="s">
        <v>45</v>
      </c>
      <c r="AO99" t="s">
        <v>78</v>
      </c>
      <c r="AP99" t="s">
        <v>208</v>
      </c>
      <c r="AQ99">
        <f t="shared" si="5"/>
        <v>5</v>
      </c>
      <c r="AR99" t="str">
        <f t="shared" si="6"/>
        <v>4-6</v>
      </c>
      <c r="AS99" t="str">
        <f t="shared" si="7"/>
        <v>BOM</v>
      </c>
      <c r="AT99" t="str">
        <f t="shared" si="8"/>
        <v>GOI</v>
      </c>
      <c r="AU99" s="33" t="str">
        <f>VLOOKUP(DATA!I99:I262,Codes!$D$2:$E$142,2,FALSE)</f>
        <v>INDIGO AIRLINES</v>
      </c>
      <c r="AV99" s="60">
        <f t="shared" si="9"/>
        <v>1.2415033147740702E-3</v>
      </c>
    </row>
    <row r="100" spans="1:48" x14ac:dyDescent="0.25">
      <c r="A100" s="15">
        <v>42051</v>
      </c>
      <c r="B100" t="s">
        <v>42</v>
      </c>
      <c r="C100" t="s">
        <v>379</v>
      </c>
      <c r="D100" t="s">
        <v>85</v>
      </c>
      <c r="E100" s="15">
        <v>42054</v>
      </c>
      <c r="F100" t="s">
        <v>378</v>
      </c>
      <c r="G100" t="s">
        <v>375</v>
      </c>
      <c r="H100" t="s">
        <v>127</v>
      </c>
      <c r="I100" t="s">
        <v>47</v>
      </c>
      <c r="J100" t="s">
        <v>377</v>
      </c>
      <c r="K100" t="s">
        <v>158</v>
      </c>
      <c r="L100" t="s">
        <v>249</v>
      </c>
      <c r="M100">
        <v>6320</v>
      </c>
      <c r="N100">
        <v>1563</v>
      </c>
      <c r="O100">
        <v>600</v>
      </c>
      <c r="P100">
        <v>50</v>
      </c>
      <c r="Q100">
        <v>308</v>
      </c>
      <c r="R100">
        <v>345</v>
      </c>
      <c r="S100">
        <v>260</v>
      </c>
      <c r="T100">
        <v>0</v>
      </c>
      <c r="U100">
        <v>100</v>
      </c>
      <c r="V100">
        <v>12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7995</v>
      </c>
      <c r="AE100">
        <v>0</v>
      </c>
      <c r="AF100">
        <v>0</v>
      </c>
      <c r="AG100">
        <v>0</v>
      </c>
      <c r="AM100" t="s">
        <v>44</v>
      </c>
      <c r="AN100" t="s">
        <v>45</v>
      </c>
      <c r="AO100" t="s">
        <v>109</v>
      </c>
      <c r="AP100" t="s">
        <v>48</v>
      </c>
      <c r="AQ100">
        <f t="shared" si="5"/>
        <v>3</v>
      </c>
      <c r="AR100" t="str">
        <f t="shared" si="6"/>
        <v>3</v>
      </c>
      <c r="AS100" t="str">
        <f t="shared" si="7"/>
        <v>BOM</v>
      </c>
      <c r="AT100" t="str">
        <f t="shared" si="8"/>
        <v>HYD</v>
      </c>
      <c r="AU100" s="33" t="str">
        <f>VLOOKUP(DATA!I100:I263,Codes!$D$2:$E$142,2,FALSE)</f>
        <v>JET AIRWAYS</v>
      </c>
      <c r="AV100" s="60">
        <f t="shared" si="9"/>
        <v>2.8912959515347194E-3</v>
      </c>
    </row>
    <row r="101" spans="1:48" x14ac:dyDescent="0.25">
      <c r="A101" s="15">
        <v>42051</v>
      </c>
      <c r="B101" t="s">
        <v>42</v>
      </c>
      <c r="C101" t="s">
        <v>376</v>
      </c>
      <c r="D101" t="s">
        <v>85</v>
      </c>
      <c r="E101" s="15">
        <v>42054</v>
      </c>
      <c r="F101" t="s">
        <v>124</v>
      </c>
      <c r="G101" t="s">
        <v>375</v>
      </c>
      <c r="H101" t="s">
        <v>127</v>
      </c>
      <c r="I101" t="s">
        <v>47</v>
      </c>
      <c r="J101" t="s">
        <v>374</v>
      </c>
      <c r="K101" t="s">
        <v>158</v>
      </c>
      <c r="L101" t="s">
        <v>236</v>
      </c>
      <c r="M101">
        <v>6320</v>
      </c>
      <c r="N101">
        <v>1142</v>
      </c>
      <c r="O101">
        <v>600</v>
      </c>
      <c r="P101">
        <v>50</v>
      </c>
      <c r="Q101">
        <v>0</v>
      </c>
      <c r="R101">
        <v>345</v>
      </c>
      <c r="S101">
        <v>147</v>
      </c>
      <c r="T101">
        <v>0</v>
      </c>
      <c r="U101">
        <v>100</v>
      </c>
      <c r="V101">
        <v>12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7574</v>
      </c>
      <c r="AE101">
        <v>0</v>
      </c>
      <c r="AF101">
        <v>0</v>
      </c>
      <c r="AG101">
        <v>0</v>
      </c>
      <c r="AM101" t="s">
        <v>44</v>
      </c>
      <c r="AN101" t="s">
        <v>45</v>
      </c>
      <c r="AO101" t="s">
        <v>109</v>
      </c>
      <c r="AP101" t="s">
        <v>48</v>
      </c>
      <c r="AQ101">
        <f t="shared" si="5"/>
        <v>3</v>
      </c>
      <c r="AR101" t="str">
        <f t="shared" si="6"/>
        <v>3</v>
      </c>
      <c r="AS101" t="str">
        <f t="shared" si="7"/>
        <v>HYD</v>
      </c>
      <c r="AT101" t="str">
        <f t="shared" si="8"/>
        <v>BOM</v>
      </c>
      <c r="AU101" s="33" t="str">
        <f>VLOOKUP(DATA!I101:I264,Codes!$D$2:$E$142,2,FALSE)</f>
        <v>JET AIRWAYS</v>
      </c>
      <c r="AV101" s="60">
        <f t="shared" si="9"/>
        <v>2.7390463460817967E-3</v>
      </c>
    </row>
    <row r="102" spans="1:48" x14ac:dyDescent="0.25">
      <c r="A102" s="15">
        <v>42051</v>
      </c>
      <c r="B102" t="s">
        <v>42</v>
      </c>
      <c r="C102" t="s">
        <v>373</v>
      </c>
      <c r="D102" t="s">
        <v>43</v>
      </c>
      <c r="E102" s="15">
        <v>42075</v>
      </c>
      <c r="F102" t="s">
        <v>372</v>
      </c>
      <c r="G102" t="s">
        <v>371</v>
      </c>
      <c r="H102" t="s">
        <v>370</v>
      </c>
      <c r="I102" t="s">
        <v>193</v>
      </c>
      <c r="J102" t="s">
        <v>369</v>
      </c>
      <c r="K102" t="s">
        <v>111</v>
      </c>
      <c r="L102" t="s">
        <v>368</v>
      </c>
      <c r="M102">
        <v>181595</v>
      </c>
      <c r="N102">
        <v>39980</v>
      </c>
      <c r="O102">
        <v>0</v>
      </c>
      <c r="P102">
        <v>16906</v>
      </c>
      <c r="Q102">
        <v>616</v>
      </c>
      <c r="R102">
        <v>9814</v>
      </c>
      <c r="S102">
        <v>12644</v>
      </c>
      <c r="T102">
        <v>0</v>
      </c>
      <c r="U102">
        <v>400</v>
      </c>
      <c r="V102">
        <v>49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222024</v>
      </c>
      <c r="AE102">
        <v>0</v>
      </c>
      <c r="AF102">
        <v>0</v>
      </c>
      <c r="AG102">
        <v>0</v>
      </c>
      <c r="AM102" t="s">
        <v>44</v>
      </c>
      <c r="AN102" t="s">
        <v>45</v>
      </c>
      <c r="AO102" t="s">
        <v>109</v>
      </c>
      <c r="AP102" t="s">
        <v>360</v>
      </c>
      <c r="AQ102">
        <f t="shared" si="5"/>
        <v>24</v>
      </c>
      <c r="AR102" t="str">
        <f t="shared" si="6"/>
        <v>10-30</v>
      </c>
      <c r="AS102" t="str">
        <f t="shared" si="7"/>
        <v>BOM</v>
      </c>
      <c r="AT102" t="str">
        <f t="shared" si="8"/>
        <v>BOM</v>
      </c>
      <c r="AU102" s="33" t="str">
        <f>VLOOKUP(DATA!I102:I265,Codes!$D$2:$E$142,2,FALSE)</f>
        <v>AIR FRANCE</v>
      </c>
      <c r="AV102" s="60">
        <f t="shared" si="9"/>
        <v>8.0292319242469615E-2</v>
      </c>
    </row>
    <row r="103" spans="1:48" x14ac:dyDescent="0.25">
      <c r="A103" s="15">
        <v>42051</v>
      </c>
      <c r="B103" t="s">
        <v>42</v>
      </c>
      <c r="C103" t="s">
        <v>367</v>
      </c>
      <c r="D103" t="s">
        <v>43</v>
      </c>
      <c r="E103" s="15">
        <v>42079</v>
      </c>
      <c r="F103" t="s">
        <v>366</v>
      </c>
      <c r="G103" t="s">
        <v>365</v>
      </c>
      <c r="H103" t="s">
        <v>364</v>
      </c>
      <c r="I103" t="s">
        <v>193</v>
      </c>
      <c r="J103" t="s">
        <v>363</v>
      </c>
      <c r="K103" t="s">
        <v>130</v>
      </c>
      <c r="L103" t="s">
        <v>190</v>
      </c>
      <c r="M103">
        <v>39885</v>
      </c>
      <c r="N103">
        <v>27643</v>
      </c>
      <c r="O103">
        <v>0</v>
      </c>
      <c r="P103">
        <v>19464</v>
      </c>
      <c r="Q103">
        <v>616</v>
      </c>
      <c r="R103">
        <v>2935</v>
      </c>
      <c r="S103">
        <v>4628</v>
      </c>
      <c r="T103">
        <v>0</v>
      </c>
      <c r="U103">
        <v>400</v>
      </c>
      <c r="V103">
        <v>49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67977</v>
      </c>
      <c r="AE103">
        <v>0</v>
      </c>
      <c r="AF103">
        <v>0</v>
      </c>
      <c r="AG103">
        <v>0</v>
      </c>
      <c r="AM103" t="s">
        <v>44</v>
      </c>
      <c r="AN103" t="s">
        <v>45</v>
      </c>
      <c r="AO103" t="s">
        <v>109</v>
      </c>
      <c r="AP103" t="s">
        <v>360</v>
      </c>
      <c r="AQ103">
        <f t="shared" si="5"/>
        <v>28</v>
      </c>
      <c r="AR103" t="str">
        <f t="shared" si="6"/>
        <v>10-30</v>
      </c>
      <c r="AS103" t="str">
        <f t="shared" si="7"/>
        <v>BOM</v>
      </c>
      <c r="AT103" t="str">
        <f t="shared" si="8"/>
        <v>BOM</v>
      </c>
      <c r="AU103" s="33" t="str">
        <f>VLOOKUP(DATA!I103:I266,Codes!$D$2:$E$142,2,FALSE)</f>
        <v>AIR FRANCE</v>
      </c>
      <c r="AV103" s="60">
        <f t="shared" si="9"/>
        <v>2.4583067529390323E-2</v>
      </c>
    </row>
    <row r="104" spans="1:48" ht="18" customHeight="1" x14ac:dyDescent="0.25">
      <c r="A104" s="15">
        <v>42052</v>
      </c>
      <c r="B104" t="s">
        <v>42</v>
      </c>
      <c r="C104" t="s">
        <v>362</v>
      </c>
      <c r="D104" t="s">
        <v>85</v>
      </c>
      <c r="E104" s="15">
        <v>42055</v>
      </c>
      <c r="F104" t="s">
        <v>124</v>
      </c>
      <c r="G104" t="s">
        <v>123</v>
      </c>
      <c r="H104" t="s">
        <v>127</v>
      </c>
      <c r="I104" t="s">
        <v>47</v>
      </c>
      <c r="J104" t="s">
        <v>126</v>
      </c>
      <c r="K104" t="s">
        <v>88</v>
      </c>
      <c r="L104" t="s">
        <v>87</v>
      </c>
      <c r="M104">
        <v>4135</v>
      </c>
      <c r="N104">
        <v>2662</v>
      </c>
      <c r="O104">
        <v>1750</v>
      </c>
      <c r="P104">
        <v>50</v>
      </c>
      <c r="Q104">
        <v>308</v>
      </c>
      <c r="R104">
        <v>294</v>
      </c>
      <c r="S104">
        <v>260</v>
      </c>
      <c r="T104">
        <v>0</v>
      </c>
      <c r="U104">
        <v>100</v>
      </c>
      <c r="V104">
        <v>12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6909</v>
      </c>
      <c r="AE104">
        <v>0</v>
      </c>
      <c r="AF104">
        <v>0</v>
      </c>
      <c r="AG104">
        <v>0</v>
      </c>
      <c r="AM104" t="s">
        <v>44</v>
      </c>
      <c r="AN104" t="s">
        <v>45</v>
      </c>
      <c r="AO104" t="s">
        <v>109</v>
      </c>
      <c r="AP104" t="s">
        <v>360</v>
      </c>
      <c r="AQ104">
        <f t="shared" si="5"/>
        <v>3</v>
      </c>
      <c r="AR104" t="str">
        <f t="shared" si="6"/>
        <v>3</v>
      </c>
      <c r="AS104" t="str">
        <f t="shared" si="7"/>
        <v>BOM</v>
      </c>
      <c r="AT104" t="str">
        <f t="shared" si="8"/>
        <v>MAA</v>
      </c>
      <c r="AU104" s="33" t="str">
        <f>VLOOKUP(DATA!I104:I267,Codes!$D$2:$E$142,2,FALSE)</f>
        <v>JET AIRWAYS</v>
      </c>
      <c r="AV104" s="60">
        <f t="shared" si="9"/>
        <v>2.4985570643093653E-3</v>
      </c>
    </row>
    <row r="105" spans="1:48" ht="18" customHeight="1" x14ac:dyDescent="0.25">
      <c r="A105" s="15">
        <v>42052</v>
      </c>
      <c r="B105" t="s">
        <v>42</v>
      </c>
      <c r="C105" t="s">
        <v>361</v>
      </c>
      <c r="D105" t="s">
        <v>85</v>
      </c>
      <c r="E105" s="15">
        <v>42055</v>
      </c>
      <c r="F105" t="s">
        <v>124</v>
      </c>
      <c r="G105" t="s">
        <v>123</v>
      </c>
      <c r="H105" t="s">
        <v>122</v>
      </c>
      <c r="I105" t="s">
        <v>47</v>
      </c>
      <c r="J105" t="s">
        <v>121</v>
      </c>
      <c r="K105" t="s">
        <v>88</v>
      </c>
      <c r="L105" t="s">
        <v>110</v>
      </c>
      <c r="M105">
        <v>11770</v>
      </c>
      <c r="N105">
        <v>2753</v>
      </c>
      <c r="O105">
        <v>1750</v>
      </c>
      <c r="P105">
        <v>0</v>
      </c>
      <c r="Q105">
        <v>187</v>
      </c>
      <c r="R105">
        <v>669</v>
      </c>
      <c r="S105">
        <v>147</v>
      </c>
      <c r="T105">
        <v>0</v>
      </c>
      <c r="U105">
        <v>100</v>
      </c>
      <c r="V105">
        <v>12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14635</v>
      </c>
      <c r="AE105">
        <v>0</v>
      </c>
      <c r="AF105">
        <v>0</v>
      </c>
      <c r="AG105">
        <v>0</v>
      </c>
      <c r="AM105" t="s">
        <v>44</v>
      </c>
      <c r="AN105" t="s">
        <v>45</v>
      </c>
      <c r="AO105" t="s">
        <v>109</v>
      </c>
      <c r="AP105" t="s">
        <v>360</v>
      </c>
      <c r="AQ105">
        <f t="shared" si="5"/>
        <v>3</v>
      </c>
      <c r="AR105" t="str">
        <f t="shared" si="6"/>
        <v>3</v>
      </c>
      <c r="AS105" t="str">
        <f t="shared" si="7"/>
        <v>MAA</v>
      </c>
      <c r="AT105" t="str">
        <f t="shared" si="8"/>
        <v>BOM</v>
      </c>
      <c r="AU105" s="33" t="str">
        <f>VLOOKUP(DATA!I105:I268,Codes!$D$2:$E$142,2,FALSE)</f>
        <v>JET AIRWAYS</v>
      </c>
      <c r="AV105" s="60">
        <f t="shared" si="9"/>
        <v>5.2925723890820033E-3</v>
      </c>
    </row>
    <row r="106" spans="1:48" x14ac:dyDescent="0.25">
      <c r="A106" s="15">
        <v>42053</v>
      </c>
      <c r="B106" t="s">
        <v>42</v>
      </c>
      <c r="C106" t="s">
        <v>359</v>
      </c>
      <c r="D106" t="s">
        <v>85</v>
      </c>
      <c r="E106" s="15">
        <v>42063</v>
      </c>
      <c r="F106" t="s">
        <v>225</v>
      </c>
      <c r="G106" t="s">
        <v>358</v>
      </c>
      <c r="H106" t="s">
        <v>82</v>
      </c>
      <c r="I106" t="s">
        <v>47</v>
      </c>
      <c r="J106" t="s">
        <v>357</v>
      </c>
      <c r="K106" t="s">
        <v>111</v>
      </c>
      <c r="L106" t="s">
        <v>87</v>
      </c>
      <c r="M106">
        <v>13475</v>
      </c>
      <c r="N106">
        <v>3124</v>
      </c>
      <c r="O106">
        <v>1750</v>
      </c>
      <c r="P106">
        <v>50</v>
      </c>
      <c r="Q106">
        <v>308</v>
      </c>
      <c r="R106">
        <v>756</v>
      </c>
      <c r="S106">
        <v>260</v>
      </c>
      <c r="T106">
        <v>0</v>
      </c>
      <c r="U106">
        <v>100</v>
      </c>
      <c r="V106">
        <v>12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16711</v>
      </c>
      <c r="AE106">
        <v>0</v>
      </c>
      <c r="AF106">
        <v>0</v>
      </c>
      <c r="AG106">
        <v>0</v>
      </c>
      <c r="AM106" t="s">
        <v>44</v>
      </c>
      <c r="AN106" t="s">
        <v>45</v>
      </c>
      <c r="AO106" t="s">
        <v>78</v>
      </c>
      <c r="AP106" t="s">
        <v>208</v>
      </c>
      <c r="AQ106">
        <f t="shared" si="5"/>
        <v>10</v>
      </c>
      <c r="AR106" t="str">
        <f t="shared" si="6"/>
        <v>7-10</v>
      </c>
      <c r="AS106" t="str">
        <f t="shared" si="7"/>
        <v>BOM</v>
      </c>
      <c r="AT106" t="str">
        <f t="shared" si="8"/>
        <v>MAA</v>
      </c>
      <c r="AU106" s="33" t="str">
        <f>VLOOKUP(DATA!I106:I269,Codes!$D$2:$E$142,2,FALSE)</f>
        <v>JET AIRWAYS</v>
      </c>
      <c r="AV106" s="60">
        <f t="shared" si="9"/>
        <v>6.0433329138332324E-3</v>
      </c>
    </row>
    <row r="107" spans="1:48" x14ac:dyDescent="0.25">
      <c r="A107" s="15">
        <v>42053</v>
      </c>
      <c r="B107" t="s">
        <v>42</v>
      </c>
      <c r="C107" t="s">
        <v>356</v>
      </c>
      <c r="D107" t="s">
        <v>85</v>
      </c>
      <c r="E107" s="15">
        <v>42064</v>
      </c>
      <c r="F107" t="s">
        <v>269</v>
      </c>
      <c r="G107" t="s">
        <v>355</v>
      </c>
      <c r="H107" t="s">
        <v>82</v>
      </c>
      <c r="I107" t="s">
        <v>47</v>
      </c>
      <c r="J107" t="s">
        <v>354</v>
      </c>
      <c r="K107" t="s">
        <v>111</v>
      </c>
      <c r="L107" t="s">
        <v>95</v>
      </c>
      <c r="M107">
        <v>20230</v>
      </c>
      <c r="N107">
        <v>3906</v>
      </c>
      <c r="O107">
        <v>2450</v>
      </c>
      <c r="P107">
        <v>0</v>
      </c>
      <c r="Q107">
        <v>187</v>
      </c>
      <c r="R107">
        <v>1122</v>
      </c>
      <c r="S107">
        <v>147</v>
      </c>
      <c r="T107">
        <v>0</v>
      </c>
      <c r="U107">
        <v>100</v>
      </c>
      <c r="V107">
        <v>12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24248</v>
      </c>
      <c r="AE107">
        <v>0</v>
      </c>
      <c r="AF107">
        <v>0</v>
      </c>
      <c r="AG107">
        <v>0</v>
      </c>
      <c r="AM107" t="s">
        <v>44</v>
      </c>
      <c r="AN107" t="s">
        <v>45</v>
      </c>
      <c r="AO107" t="s">
        <v>78</v>
      </c>
      <c r="AP107" t="s">
        <v>208</v>
      </c>
      <c r="AQ107">
        <f t="shared" si="5"/>
        <v>11</v>
      </c>
      <c r="AR107" t="str">
        <f t="shared" si="6"/>
        <v>10-30</v>
      </c>
      <c r="AS107" t="str">
        <f t="shared" si="7"/>
        <v>MAA</v>
      </c>
      <c r="AT107" t="str">
        <f t="shared" si="8"/>
        <v>IXZ</v>
      </c>
      <c r="AU107" s="33" t="str">
        <f>VLOOKUP(DATA!I107:I270,Codes!$D$2:$E$142,2,FALSE)</f>
        <v>JET AIRWAYS</v>
      </c>
      <c r="AV107" s="60">
        <f t="shared" si="9"/>
        <v>8.7689986532600225E-3</v>
      </c>
    </row>
    <row r="108" spans="1:48" x14ac:dyDescent="0.25">
      <c r="A108" s="15">
        <v>42053</v>
      </c>
      <c r="B108" t="s">
        <v>42</v>
      </c>
      <c r="C108" t="s">
        <v>353</v>
      </c>
      <c r="D108" t="s">
        <v>85</v>
      </c>
      <c r="E108" s="15">
        <v>42065</v>
      </c>
      <c r="F108" t="s">
        <v>275</v>
      </c>
      <c r="G108" t="s">
        <v>352</v>
      </c>
      <c r="H108" t="s">
        <v>82</v>
      </c>
      <c r="I108" t="s">
        <v>47</v>
      </c>
      <c r="J108" t="s">
        <v>351</v>
      </c>
      <c r="K108" t="s">
        <v>111</v>
      </c>
      <c r="L108" t="s">
        <v>350</v>
      </c>
      <c r="M108">
        <v>28000</v>
      </c>
      <c r="N108">
        <v>4707</v>
      </c>
      <c r="O108">
        <v>2450</v>
      </c>
      <c r="P108">
        <v>50</v>
      </c>
      <c r="Q108">
        <v>466</v>
      </c>
      <c r="R108">
        <v>1508</v>
      </c>
      <c r="S108">
        <v>233</v>
      </c>
      <c r="T108">
        <v>0</v>
      </c>
      <c r="U108">
        <v>100</v>
      </c>
      <c r="V108">
        <v>12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32819</v>
      </c>
      <c r="AE108">
        <v>0</v>
      </c>
      <c r="AF108">
        <v>0</v>
      </c>
      <c r="AG108">
        <v>0</v>
      </c>
      <c r="AM108" t="s">
        <v>44</v>
      </c>
      <c r="AN108" t="s">
        <v>45</v>
      </c>
      <c r="AO108" t="s">
        <v>78</v>
      </c>
      <c r="AP108" t="s">
        <v>208</v>
      </c>
      <c r="AQ108">
        <f t="shared" si="5"/>
        <v>12</v>
      </c>
      <c r="AR108" t="str">
        <f t="shared" si="6"/>
        <v>10-30</v>
      </c>
      <c r="AS108" t="str">
        <f t="shared" si="7"/>
        <v>IXZ</v>
      </c>
      <c r="AT108" t="str">
        <f t="shared" si="8"/>
        <v>DEL</v>
      </c>
      <c r="AU108" s="33" t="str">
        <f>VLOOKUP(DATA!I108:I271,Codes!$D$2:$E$142,2,FALSE)</f>
        <v>JET AIRWAYS</v>
      </c>
      <c r="AV108" s="60">
        <f t="shared" si="9"/>
        <v>1.1868598102991615E-2</v>
      </c>
    </row>
    <row r="109" spans="1:48" ht="18" customHeight="1" x14ac:dyDescent="0.25">
      <c r="A109" s="15">
        <v>42054</v>
      </c>
      <c r="B109" t="s">
        <v>42</v>
      </c>
      <c r="C109" t="s">
        <v>349</v>
      </c>
      <c r="D109" t="s">
        <v>85</v>
      </c>
      <c r="E109" s="15">
        <v>42061</v>
      </c>
      <c r="F109" t="s">
        <v>119</v>
      </c>
      <c r="G109" t="s">
        <v>348</v>
      </c>
      <c r="H109" t="s">
        <v>53</v>
      </c>
      <c r="I109" t="s">
        <v>47</v>
      </c>
      <c r="J109" t="s">
        <v>347</v>
      </c>
      <c r="K109" t="s">
        <v>88</v>
      </c>
      <c r="L109" t="s">
        <v>79</v>
      </c>
      <c r="M109">
        <v>7225</v>
      </c>
      <c r="N109">
        <v>3058</v>
      </c>
      <c r="O109">
        <v>1750</v>
      </c>
      <c r="P109">
        <v>50</v>
      </c>
      <c r="Q109">
        <v>551</v>
      </c>
      <c r="R109">
        <v>447</v>
      </c>
      <c r="S109">
        <v>260</v>
      </c>
      <c r="T109">
        <v>0</v>
      </c>
      <c r="U109">
        <v>100</v>
      </c>
      <c r="V109">
        <v>12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10395</v>
      </c>
      <c r="AE109">
        <v>0</v>
      </c>
      <c r="AF109">
        <v>0</v>
      </c>
      <c r="AG109">
        <v>0</v>
      </c>
      <c r="AM109" t="s">
        <v>44</v>
      </c>
      <c r="AN109" t="s">
        <v>45</v>
      </c>
      <c r="AO109" t="s">
        <v>78</v>
      </c>
      <c r="AP109" t="s">
        <v>208</v>
      </c>
      <c r="AQ109">
        <f t="shared" si="5"/>
        <v>7</v>
      </c>
      <c r="AR109" t="str">
        <f t="shared" si="6"/>
        <v>7-10</v>
      </c>
      <c r="AS109" t="str">
        <f t="shared" si="7"/>
        <v>DEL</v>
      </c>
      <c r="AT109" t="str">
        <f t="shared" si="8"/>
        <v>BOM</v>
      </c>
      <c r="AU109" s="33" t="str">
        <f>VLOOKUP(DATA!I109:I272,Codes!$D$2:$E$142,2,FALSE)</f>
        <v>JET AIRWAYS</v>
      </c>
      <c r="AV109" s="60">
        <f t="shared" si="9"/>
        <v>3.7592271940216897E-3</v>
      </c>
    </row>
    <row r="110" spans="1:48" x14ac:dyDescent="0.25">
      <c r="A110" s="15">
        <v>42054</v>
      </c>
      <c r="B110" t="s">
        <v>42</v>
      </c>
      <c r="C110" t="s">
        <v>346</v>
      </c>
      <c r="D110" t="s">
        <v>85</v>
      </c>
      <c r="E110" s="15">
        <v>42071</v>
      </c>
      <c r="F110" t="s">
        <v>336</v>
      </c>
      <c r="G110" t="s">
        <v>335</v>
      </c>
      <c r="H110" t="s">
        <v>90</v>
      </c>
      <c r="I110" t="s">
        <v>49</v>
      </c>
      <c r="J110" t="s">
        <v>345</v>
      </c>
      <c r="K110" t="s">
        <v>344</v>
      </c>
      <c r="L110" t="s">
        <v>284</v>
      </c>
      <c r="M110">
        <v>5821</v>
      </c>
      <c r="N110">
        <v>2463</v>
      </c>
      <c r="O110">
        <v>1850</v>
      </c>
      <c r="P110">
        <v>0</v>
      </c>
      <c r="Q110">
        <v>0</v>
      </c>
      <c r="R110">
        <v>380</v>
      </c>
      <c r="S110">
        <v>233</v>
      </c>
      <c r="T110">
        <v>0</v>
      </c>
      <c r="U110">
        <v>100</v>
      </c>
      <c r="V110">
        <v>12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8396</v>
      </c>
      <c r="AE110">
        <v>0</v>
      </c>
      <c r="AF110">
        <v>0</v>
      </c>
      <c r="AG110">
        <v>0</v>
      </c>
      <c r="AM110" t="s">
        <v>44</v>
      </c>
      <c r="AN110" t="s">
        <v>45</v>
      </c>
      <c r="AO110" t="s">
        <v>78</v>
      </c>
      <c r="AP110" t="s">
        <v>208</v>
      </c>
      <c r="AQ110">
        <f t="shared" si="5"/>
        <v>17</v>
      </c>
      <c r="AR110" t="str">
        <f t="shared" si="6"/>
        <v>10-30</v>
      </c>
      <c r="AS110" t="str">
        <f t="shared" si="7"/>
        <v>GOI</v>
      </c>
      <c r="AT110" t="str">
        <f t="shared" si="8"/>
        <v>BOM</v>
      </c>
      <c r="AU110" s="33" t="str">
        <f>VLOOKUP(DATA!I110:I273,Codes!$D$2:$E$142,2,FALSE)</f>
        <v>AIR INDIA LTD</v>
      </c>
      <c r="AV110" s="60">
        <f t="shared" si="9"/>
        <v>3.036312796633584E-3</v>
      </c>
    </row>
    <row r="111" spans="1:48" x14ac:dyDescent="0.25">
      <c r="A111" s="15">
        <v>42054</v>
      </c>
      <c r="B111" t="s">
        <v>42</v>
      </c>
      <c r="C111" t="s">
        <v>343</v>
      </c>
      <c r="D111" t="s">
        <v>85</v>
      </c>
      <c r="E111" s="15">
        <v>42071</v>
      </c>
      <c r="F111" t="s">
        <v>336</v>
      </c>
      <c r="G111" t="s">
        <v>335</v>
      </c>
      <c r="H111" t="s">
        <v>90</v>
      </c>
      <c r="I111" t="s">
        <v>49</v>
      </c>
      <c r="J111" t="s">
        <v>342</v>
      </c>
      <c r="K111" t="s">
        <v>341</v>
      </c>
      <c r="L111" t="s">
        <v>284</v>
      </c>
      <c r="M111">
        <v>5821</v>
      </c>
      <c r="N111">
        <v>2463</v>
      </c>
      <c r="O111">
        <v>1850</v>
      </c>
      <c r="P111">
        <v>0</v>
      </c>
      <c r="Q111">
        <v>0</v>
      </c>
      <c r="R111">
        <v>380</v>
      </c>
      <c r="S111">
        <v>233</v>
      </c>
      <c r="T111">
        <v>0</v>
      </c>
      <c r="U111">
        <v>100</v>
      </c>
      <c r="V111">
        <v>12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8396</v>
      </c>
      <c r="AE111">
        <v>0</v>
      </c>
      <c r="AF111">
        <v>0</v>
      </c>
      <c r="AG111">
        <v>0</v>
      </c>
      <c r="AM111" t="s">
        <v>44</v>
      </c>
      <c r="AN111" t="s">
        <v>45</v>
      </c>
      <c r="AO111" t="s">
        <v>78</v>
      </c>
      <c r="AP111" t="s">
        <v>208</v>
      </c>
      <c r="AQ111">
        <f t="shared" si="5"/>
        <v>17</v>
      </c>
      <c r="AR111" t="str">
        <f t="shared" si="6"/>
        <v>10-30</v>
      </c>
      <c r="AS111" t="str">
        <f t="shared" si="7"/>
        <v>GOI</v>
      </c>
      <c r="AT111" t="str">
        <f t="shared" si="8"/>
        <v>BOM</v>
      </c>
      <c r="AU111" s="33" t="str">
        <f>VLOOKUP(DATA!I111:I274,Codes!$D$2:$E$142,2,FALSE)</f>
        <v>AIR INDIA LTD</v>
      </c>
      <c r="AV111" s="60">
        <f t="shared" si="9"/>
        <v>3.036312796633584E-3</v>
      </c>
    </row>
    <row r="112" spans="1:48" x14ac:dyDescent="0.25">
      <c r="A112" s="15">
        <v>42054</v>
      </c>
      <c r="B112" t="s">
        <v>42</v>
      </c>
      <c r="C112" t="s">
        <v>340</v>
      </c>
      <c r="D112" t="s">
        <v>85</v>
      </c>
      <c r="E112" s="15">
        <v>42071</v>
      </c>
      <c r="F112" t="s">
        <v>336</v>
      </c>
      <c r="G112" t="s">
        <v>335</v>
      </c>
      <c r="H112" t="s">
        <v>90</v>
      </c>
      <c r="I112" t="s">
        <v>49</v>
      </c>
      <c r="J112" t="s">
        <v>339</v>
      </c>
      <c r="K112" t="s">
        <v>338</v>
      </c>
      <c r="L112" t="s">
        <v>284</v>
      </c>
      <c r="M112">
        <v>5821</v>
      </c>
      <c r="N112">
        <v>2463</v>
      </c>
      <c r="O112">
        <v>1850</v>
      </c>
      <c r="P112">
        <v>0</v>
      </c>
      <c r="Q112">
        <v>0</v>
      </c>
      <c r="R112">
        <v>380</v>
      </c>
      <c r="S112">
        <v>233</v>
      </c>
      <c r="T112">
        <v>0</v>
      </c>
      <c r="U112">
        <v>100</v>
      </c>
      <c r="V112">
        <v>12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8396</v>
      </c>
      <c r="AE112">
        <v>0</v>
      </c>
      <c r="AF112">
        <v>0</v>
      </c>
      <c r="AG112">
        <v>0</v>
      </c>
      <c r="AM112" t="s">
        <v>44</v>
      </c>
      <c r="AN112" t="s">
        <v>45</v>
      </c>
      <c r="AO112" t="s">
        <v>78</v>
      </c>
      <c r="AP112" t="s">
        <v>208</v>
      </c>
      <c r="AQ112">
        <f t="shared" si="5"/>
        <v>17</v>
      </c>
      <c r="AR112" t="str">
        <f t="shared" si="6"/>
        <v>10-30</v>
      </c>
      <c r="AS112" t="str">
        <f t="shared" si="7"/>
        <v>GOI</v>
      </c>
      <c r="AT112" t="str">
        <f t="shared" si="8"/>
        <v>BOM</v>
      </c>
      <c r="AU112" s="33" t="str">
        <f>VLOOKUP(DATA!I112:I275,Codes!$D$2:$E$142,2,FALSE)</f>
        <v>AIR INDIA LTD</v>
      </c>
      <c r="AV112" s="60">
        <f t="shared" si="9"/>
        <v>3.036312796633584E-3</v>
      </c>
    </row>
    <row r="113" spans="1:48" x14ac:dyDescent="0.25">
      <c r="A113" s="15">
        <v>42054</v>
      </c>
      <c r="B113" t="s">
        <v>42</v>
      </c>
      <c r="C113" t="s">
        <v>337</v>
      </c>
      <c r="D113" t="s">
        <v>85</v>
      </c>
      <c r="E113" s="15">
        <v>42071</v>
      </c>
      <c r="F113" t="s">
        <v>336</v>
      </c>
      <c r="G113" t="s">
        <v>335</v>
      </c>
      <c r="H113" t="s">
        <v>90</v>
      </c>
      <c r="I113" t="s">
        <v>49</v>
      </c>
      <c r="J113" t="s">
        <v>334</v>
      </c>
      <c r="K113" t="s">
        <v>333</v>
      </c>
      <c r="L113" t="s">
        <v>284</v>
      </c>
      <c r="M113">
        <v>5821</v>
      </c>
      <c r="N113">
        <v>2463</v>
      </c>
      <c r="O113">
        <v>1850</v>
      </c>
      <c r="P113">
        <v>0</v>
      </c>
      <c r="Q113">
        <v>0</v>
      </c>
      <c r="R113">
        <v>380</v>
      </c>
      <c r="S113">
        <v>233</v>
      </c>
      <c r="T113">
        <v>0</v>
      </c>
      <c r="U113">
        <v>100</v>
      </c>
      <c r="V113">
        <v>12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8396</v>
      </c>
      <c r="AE113">
        <v>0</v>
      </c>
      <c r="AF113">
        <v>0</v>
      </c>
      <c r="AG113">
        <v>0</v>
      </c>
      <c r="AM113" t="s">
        <v>44</v>
      </c>
      <c r="AN113" t="s">
        <v>45</v>
      </c>
      <c r="AO113" t="s">
        <v>78</v>
      </c>
      <c r="AP113" t="s">
        <v>208</v>
      </c>
      <c r="AQ113">
        <f t="shared" si="5"/>
        <v>17</v>
      </c>
      <c r="AR113" t="str">
        <f t="shared" si="6"/>
        <v>10-30</v>
      </c>
      <c r="AS113" t="str">
        <f t="shared" si="7"/>
        <v>GOI</v>
      </c>
      <c r="AT113" t="str">
        <f t="shared" si="8"/>
        <v>BOM</v>
      </c>
      <c r="AU113" s="33" t="str">
        <f>VLOOKUP(DATA!I113:I276,Codes!$D$2:$E$142,2,FALSE)</f>
        <v>AIR INDIA LTD</v>
      </c>
      <c r="AV113" s="60">
        <f t="shared" si="9"/>
        <v>3.036312796633584E-3</v>
      </c>
    </row>
    <row r="114" spans="1:48" x14ac:dyDescent="0.25">
      <c r="A114" s="15">
        <v>42054</v>
      </c>
      <c r="B114" t="s">
        <v>42</v>
      </c>
      <c r="C114" t="s">
        <v>332</v>
      </c>
      <c r="D114" t="s">
        <v>85</v>
      </c>
      <c r="E114" s="15">
        <v>42059</v>
      </c>
      <c r="F114" t="s">
        <v>304</v>
      </c>
      <c r="G114" t="s">
        <v>329</v>
      </c>
      <c r="H114" t="s">
        <v>90</v>
      </c>
      <c r="I114" t="s">
        <v>47</v>
      </c>
      <c r="J114" t="s">
        <v>331</v>
      </c>
      <c r="K114" t="s">
        <v>327</v>
      </c>
      <c r="L114" t="s">
        <v>249</v>
      </c>
      <c r="M114">
        <v>1850</v>
      </c>
      <c r="N114">
        <v>1342</v>
      </c>
      <c r="O114">
        <v>600</v>
      </c>
      <c r="P114">
        <v>50</v>
      </c>
      <c r="Q114">
        <v>308</v>
      </c>
      <c r="R114">
        <v>124</v>
      </c>
      <c r="S114">
        <v>260</v>
      </c>
      <c r="T114">
        <v>0</v>
      </c>
      <c r="U114">
        <v>100</v>
      </c>
      <c r="V114">
        <v>12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3304</v>
      </c>
      <c r="AE114">
        <v>0</v>
      </c>
      <c r="AF114">
        <v>0</v>
      </c>
      <c r="AG114">
        <v>0</v>
      </c>
      <c r="AM114" t="s">
        <v>44</v>
      </c>
      <c r="AN114" t="s">
        <v>45</v>
      </c>
      <c r="AO114" t="s">
        <v>78</v>
      </c>
      <c r="AP114" t="s">
        <v>208</v>
      </c>
      <c r="AQ114">
        <f t="shared" si="5"/>
        <v>5</v>
      </c>
      <c r="AR114" t="str">
        <f t="shared" si="6"/>
        <v>4-6</v>
      </c>
      <c r="AS114" t="str">
        <f t="shared" si="7"/>
        <v>BOM</v>
      </c>
      <c r="AT114" t="str">
        <f t="shared" si="8"/>
        <v>HYD</v>
      </c>
      <c r="AU114" s="33" t="str">
        <f>VLOOKUP(DATA!I114:I277,Codes!$D$2:$E$142,2,FALSE)</f>
        <v>JET AIRWAYS</v>
      </c>
      <c r="AV114" s="60">
        <f t="shared" si="9"/>
        <v>1.1948520104903956E-3</v>
      </c>
    </row>
    <row r="115" spans="1:48" x14ac:dyDescent="0.25">
      <c r="A115" s="15">
        <v>42054</v>
      </c>
      <c r="B115" t="s">
        <v>42</v>
      </c>
      <c r="C115" t="s">
        <v>330</v>
      </c>
      <c r="D115" t="s">
        <v>85</v>
      </c>
      <c r="E115" s="15">
        <v>42059</v>
      </c>
      <c r="F115" t="s">
        <v>119</v>
      </c>
      <c r="G115" t="s">
        <v>329</v>
      </c>
      <c r="H115" t="s">
        <v>298</v>
      </c>
      <c r="I115" t="s">
        <v>49</v>
      </c>
      <c r="J115" t="s">
        <v>328</v>
      </c>
      <c r="K115" t="s">
        <v>327</v>
      </c>
      <c r="L115" t="s">
        <v>236</v>
      </c>
      <c r="M115">
        <v>1200</v>
      </c>
      <c r="N115">
        <v>2148</v>
      </c>
      <c r="O115">
        <v>1850</v>
      </c>
      <c r="P115">
        <v>0</v>
      </c>
      <c r="Q115">
        <v>0</v>
      </c>
      <c r="R115">
        <v>151</v>
      </c>
      <c r="S115">
        <v>147</v>
      </c>
      <c r="T115">
        <v>0</v>
      </c>
      <c r="U115">
        <v>100</v>
      </c>
      <c r="V115">
        <v>12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3460</v>
      </c>
      <c r="AE115">
        <v>0</v>
      </c>
      <c r="AF115">
        <v>0</v>
      </c>
      <c r="AG115">
        <v>0</v>
      </c>
      <c r="AM115" t="s">
        <v>44</v>
      </c>
      <c r="AN115" t="s">
        <v>45</v>
      </c>
      <c r="AO115" t="s">
        <v>78</v>
      </c>
      <c r="AP115" t="s">
        <v>208</v>
      </c>
      <c r="AQ115">
        <f t="shared" si="5"/>
        <v>5</v>
      </c>
      <c r="AR115" t="str">
        <f t="shared" si="6"/>
        <v>4-6</v>
      </c>
      <c r="AS115" t="str">
        <f t="shared" si="7"/>
        <v>HYD</v>
      </c>
      <c r="AT115" t="str">
        <f t="shared" si="8"/>
        <v>BOM</v>
      </c>
      <c r="AU115" s="33" t="str">
        <f>VLOOKUP(DATA!I115:I278,Codes!$D$2:$E$142,2,FALSE)</f>
        <v>AIR INDIA LTD</v>
      </c>
      <c r="AV115" s="60">
        <f t="shared" si="9"/>
        <v>1.2512675412520487E-3</v>
      </c>
    </row>
    <row r="116" spans="1:48" x14ac:dyDescent="0.25">
      <c r="A116" s="15">
        <v>42054</v>
      </c>
      <c r="B116" t="s">
        <v>42</v>
      </c>
      <c r="C116" t="s">
        <v>326</v>
      </c>
      <c r="D116" t="s">
        <v>85</v>
      </c>
      <c r="E116" s="15">
        <v>42068</v>
      </c>
      <c r="F116" t="s">
        <v>313</v>
      </c>
      <c r="G116" t="s">
        <v>312</v>
      </c>
      <c r="H116" t="s">
        <v>291</v>
      </c>
      <c r="I116" t="s">
        <v>98</v>
      </c>
      <c r="J116" t="s">
        <v>325</v>
      </c>
      <c r="K116" t="s">
        <v>324</v>
      </c>
      <c r="L116" t="s">
        <v>167</v>
      </c>
      <c r="M116">
        <v>2852</v>
      </c>
      <c r="N116">
        <v>1409</v>
      </c>
      <c r="O116">
        <v>617</v>
      </c>
      <c r="P116">
        <v>50</v>
      </c>
      <c r="Q116">
        <v>0</v>
      </c>
      <c r="R116">
        <v>174</v>
      </c>
      <c r="S116">
        <v>568</v>
      </c>
      <c r="T116">
        <v>0</v>
      </c>
      <c r="U116">
        <v>100</v>
      </c>
      <c r="V116">
        <v>12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4373</v>
      </c>
      <c r="AE116">
        <v>0</v>
      </c>
      <c r="AF116">
        <v>0</v>
      </c>
      <c r="AG116">
        <v>0</v>
      </c>
      <c r="AM116" t="s">
        <v>44</v>
      </c>
      <c r="AN116" t="s">
        <v>45</v>
      </c>
      <c r="AO116" t="s">
        <v>109</v>
      </c>
      <c r="AP116" t="s">
        <v>208</v>
      </c>
      <c r="AQ116">
        <f t="shared" si="5"/>
        <v>14</v>
      </c>
      <c r="AR116" t="str">
        <f t="shared" si="6"/>
        <v>10-30</v>
      </c>
      <c r="AS116" t="str">
        <f t="shared" si="7"/>
        <v>BOM</v>
      </c>
      <c r="AT116" t="str">
        <f t="shared" si="8"/>
        <v>GOI</v>
      </c>
      <c r="AU116" s="33" t="e">
        <f>VLOOKUP(DATA!I116:I279,Codes!$D$2:$E$142,2,FALSE)</f>
        <v>#N/A</v>
      </c>
      <c r="AV116" s="60">
        <f t="shared" si="9"/>
        <v>1.5814430514148002E-3</v>
      </c>
    </row>
    <row r="117" spans="1:48" x14ac:dyDescent="0.25">
      <c r="A117" s="15">
        <v>42054</v>
      </c>
      <c r="B117" t="s">
        <v>42</v>
      </c>
      <c r="C117" t="s">
        <v>323</v>
      </c>
      <c r="D117" t="s">
        <v>85</v>
      </c>
      <c r="E117" s="15">
        <v>42068</v>
      </c>
      <c r="F117" t="s">
        <v>313</v>
      </c>
      <c r="G117" t="s">
        <v>312</v>
      </c>
      <c r="H117" t="s">
        <v>291</v>
      </c>
      <c r="I117" t="s">
        <v>98</v>
      </c>
      <c r="J117" t="s">
        <v>322</v>
      </c>
      <c r="K117" t="s">
        <v>321</v>
      </c>
      <c r="L117" t="s">
        <v>167</v>
      </c>
      <c r="M117">
        <v>2852</v>
      </c>
      <c r="N117">
        <v>1409</v>
      </c>
      <c r="O117">
        <v>617</v>
      </c>
      <c r="P117">
        <v>50</v>
      </c>
      <c r="Q117">
        <v>0</v>
      </c>
      <c r="R117">
        <v>174</v>
      </c>
      <c r="S117">
        <v>568</v>
      </c>
      <c r="T117">
        <v>0</v>
      </c>
      <c r="U117">
        <v>100</v>
      </c>
      <c r="V117">
        <v>12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4373</v>
      </c>
      <c r="AE117">
        <v>0</v>
      </c>
      <c r="AF117">
        <v>0</v>
      </c>
      <c r="AG117">
        <v>0</v>
      </c>
      <c r="AM117" t="s">
        <v>44</v>
      </c>
      <c r="AN117" t="s">
        <v>45</v>
      </c>
      <c r="AO117" t="s">
        <v>109</v>
      </c>
      <c r="AP117" t="s">
        <v>208</v>
      </c>
      <c r="AQ117">
        <f t="shared" si="5"/>
        <v>14</v>
      </c>
      <c r="AR117" t="str">
        <f t="shared" si="6"/>
        <v>10-30</v>
      </c>
      <c r="AS117" t="str">
        <f t="shared" si="7"/>
        <v>BOM</v>
      </c>
      <c r="AT117" t="str">
        <f t="shared" si="8"/>
        <v>GOI</v>
      </c>
      <c r="AU117" s="33" t="e">
        <f>VLOOKUP(DATA!I117:I280,Codes!$D$2:$E$142,2,FALSE)</f>
        <v>#N/A</v>
      </c>
      <c r="AV117" s="60">
        <f t="shared" si="9"/>
        <v>1.5814430514148002E-3</v>
      </c>
    </row>
    <row r="118" spans="1:48" x14ac:dyDescent="0.25">
      <c r="A118" s="15">
        <v>42054</v>
      </c>
      <c r="B118" t="s">
        <v>42</v>
      </c>
      <c r="C118" t="s">
        <v>320</v>
      </c>
      <c r="D118" t="s">
        <v>85</v>
      </c>
      <c r="E118" s="15">
        <v>42068</v>
      </c>
      <c r="F118" t="s">
        <v>313</v>
      </c>
      <c r="G118" t="s">
        <v>312</v>
      </c>
      <c r="H118" t="s">
        <v>291</v>
      </c>
      <c r="I118" t="s">
        <v>98</v>
      </c>
      <c r="J118" t="s">
        <v>319</v>
      </c>
      <c r="K118" t="s">
        <v>318</v>
      </c>
      <c r="L118" t="s">
        <v>167</v>
      </c>
      <c r="M118">
        <v>2852</v>
      </c>
      <c r="N118">
        <v>1409</v>
      </c>
      <c r="O118">
        <v>617</v>
      </c>
      <c r="P118">
        <v>50</v>
      </c>
      <c r="Q118">
        <v>0</v>
      </c>
      <c r="R118">
        <v>174</v>
      </c>
      <c r="S118">
        <v>568</v>
      </c>
      <c r="T118">
        <v>0</v>
      </c>
      <c r="U118">
        <v>100</v>
      </c>
      <c r="V118">
        <v>12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4373</v>
      </c>
      <c r="AE118">
        <v>0</v>
      </c>
      <c r="AF118">
        <v>0</v>
      </c>
      <c r="AG118">
        <v>0</v>
      </c>
      <c r="AM118" t="s">
        <v>44</v>
      </c>
      <c r="AN118" t="s">
        <v>45</v>
      </c>
      <c r="AO118" t="s">
        <v>109</v>
      </c>
      <c r="AP118" t="s">
        <v>208</v>
      </c>
      <c r="AQ118">
        <f t="shared" si="5"/>
        <v>14</v>
      </c>
      <c r="AR118" t="str">
        <f t="shared" si="6"/>
        <v>10-30</v>
      </c>
      <c r="AS118" t="str">
        <f t="shared" si="7"/>
        <v>BOM</v>
      </c>
      <c r="AT118" t="str">
        <f t="shared" si="8"/>
        <v>GOI</v>
      </c>
      <c r="AU118" s="33" t="e">
        <f>VLOOKUP(DATA!I118:I281,Codes!$D$2:$E$142,2,FALSE)</f>
        <v>#N/A</v>
      </c>
      <c r="AV118" s="60">
        <f t="shared" si="9"/>
        <v>1.5814430514148002E-3</v>
      </c>
    </row>
    <row r="119" spans="1:48" x14ac:dyDescent="0.25">
      <c r="A119" s="15">
        <v>42054</v>
      </c>
      <c r="B119" t="s">
        <v>42</v>
      </c>
      <c r="C119" t="s">
        <v>317</v>
      </c>
      <c r="D119" t="s">
        <v>85</v>
      </c>
      <c r="E119" s="15">
        <v>42068</v>
      </c>
      <c r="F119" t="s">
        <v>313</v>
      </c>
      <c r="G119" t="s">
        <v>312</v>
      </c>
      <c r="H119" t="s">
        <v>291</v>
      </c>
      <c r="I119" t="s">
        <v>98</v>
      </c>
      <c r="J119" t="s">
        <v>316</v>
      </c>
      <c r="K119" t="s">
        <v>315</v>
      </c>
      <c r="L119" t="s">
        <v>167</v>
      </c>
      <c r="M119">
        <v>2852</v>
      </c>
      <c r="N119">
        <v>1409</v>
      </c>
      <c r="O119">
        <v>617</v>
      </c>
      <c r="P119">
        <v>50</v>
      </c>
      <c r="Q119">
        <v>0</v>
      </c>
      <c r="R119">
        <v>174</v>
      </c>
      <c r="S119">
        <v>568</v>
      </c>
      <c r="T119">
        <v>0</v>
      </c>
      <c r="U119">
        <v>100</v>
      </c>
      <c r="V119">
        <v>12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4373</v>
      </c>
      <c r="AE119">
        <v>0</v>
      </c>
      <c r="AF119">
        <v>0</v>
      </c>
      <c r="AG119">
        <v>0</v>
      </c>
      <c r="AM119" t="s">
        <v>44</v>
      </c>
      <c r="AN119" t="s">
        <v>45</v>
      </c>
      <c r="AO119" t="s">
        <v>109</v>
      </c>
      <c r="AP119" t="s">
        <v>208</v>
      </c>
      <c r="AQ119">
        <f t="shared" si="5"/>
        <v>14</v>
      </c>
      <c r="AR119" t="str">
        <f t="shared" si="6"/>
        <v>10-30</v>
      </c>
      <c r="AS119" t="str">
        <f t="shared" si="7"/>
        <v>BOM</v>
      </c>
      <c r="AT119" t="str">
        <f t="shared" si="8"/>
        <v>GOI</v>
      </c>
      <c r="AU119" s="33" t="e">
        <f>VLOOKUP(DATA!I119:I282,Codes!$D$2:$E$142,2,FALSE)</f>
        <v>#N/A</v>
      </c>
      <c r="AV119" s="60">
        <f t="shared" si="9"/>
        <v>1.5814430514148002E-3</v>
      </c>
    </row>
    <row r="120" spans="1:48" x14ac:dyDescent="0.25">
      <c r="A120" s="15">
        <v>42054</v>
      </c>
      <c r="B120" t="s">
        <v>42</v>
      </c>
      <c r="C120" t="s">
        <v>314</v>
      </c>
      <c r="D120" t="s">
        <v>85</v>
      </c>
      <c r="E120" s="15">
        <v>42068</v>
      </c>
      <c r="F120" t="s">
        <v>313</v>
      </c>
      <c r="G120" t="s">
        <v>312</v>
      </c>
      <c r="H120" t="s">
        <v>291</v>
      </c>
      <c r="I120" t="s">
        <v>98</v>
      </c>
      <c r="J120" t="s">
        <v>311</v>
      </c>
      <c r="K120" t="s">
        <v>310</v>
      </c>
      <c r="L120" t="s">
        <v>167</v>
      </c>
      <c r="M120">
        <v>2852</v>
      </c>
      <c r="N120">
        <v>1409</v>
      </c>
      <c r="O120">
        <v>617</v>
      </c>
      <c r="P120">
        <v>50</v>
      </c>
      <c r="Q120">
        <v>0</v>
      </c>
      <c r="R120">
        <v>174</v>
      </c>
      <c r="S120">
        <v>568</v>
      </c>
      <c r="T120">
        <v>0</v>
      </c>
      <c r="U120">
        <v>100</v>
      </c>
      <c r="V120">
        <v>12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4373</v>
      </c>
      <c r="AE120">
        <v>0</v>
      </c>
      <c r="AF120">
        <v>0</v>
      </c>
      <c r="AG120">
        <v>0</v>
      </c>
      <c r="AM120" t="s">
        <v>44</v>
      </c>
      <c r="AN120" t="s">
        <v>45</v>
      </c>
      <c r="AO120" t="s">
        <v>109</v>
      </c>
      <c r="AP120" t="s">
        <v>208</v>
      </c>
      <c r="AQ120">
        <f t="shared" si="5"/>
        <v>14</v>
      </c>
      <c r="AR120" t="str">
        <f t="shared" si="6"/>
        <v>10-30</v>
      </c>
      <c r="AS120" t="str">
        <f t="shared" si="7"/>
        <v>BOM</v>
      </c>
      <c r="AT120" t="str">
        <f t="shared" si="8"/>
        <v>GOI</v>
      </c>
      <c r="AU120" s="33" t="e">
        <f>VLOOKUP(DATA!I120:I283,Codes!$D$2:$E$142,2,FALSE)</f>
        <v>#N/A</v>
      </c>
      <c r="AV120" s="60">
        <f t="shared" si="9"/>
        <v>1.5814430514148002E-3</v>
      </c>
    </row>
    <row r="121" spans="1:48" x14ac:dyDescent="0.25">
      <c r="A121" s="15">
        <v>42055</v>
      </c>
      <c r="B121" t="s">
        <v>42</v>
      </c>
      <c r="C121" t="s">
        <v>309</v>
      </c>
      <c r="D121" t="s">
        <v>85</v>
      </c>
      <c r="E121" s="15">
        <v>42058</v>
      </c>
      <c r="F121" t="s">
        <v>114</v>
      </c>
      <c r="G121" t="s">
        <v>308</v>
      </c>
      <c r="H121" t="s">
        <v>82</v>
      </c>
      <c r="I121" t="s">
        <v>47</v>
      </c>
      <c r="J121" t="s">
        <v>307</v>
      </c>
      <c r="K121" t="s">
        <v>111</v>
      </c>
      <c r="L121" t="s">
        <v>306</v>
      </c>
      <c r="M121">
        <v>16346</v>
      </c>
      <c r="N121">
        <v>4180</v>
      </c>
      <c r="O121">
        <v>2450</v>
      </c>
      <c r="P121">
        <v>0</v>
      </c>
      <c r="Q121">
        <v>653</v>
      </c>
      <c r="R121">
        <v>930</v>
      </c>
      <c r="S121">
        <v>147</v>
      </c>
      <c r="T121">
        <v>0</v>
      </c>
      <c r="U121">
        <v>100</v>
      </c>
      <c r="V121">
        <v>12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20638</v>
      </c>
      <c r="AE121">
        <v>0</v>
      </c>
      <c r="AF121">
        <v>0</v>
      </c>
      <c r="AG121">
        <v>0</v>
      </c>
      <c r="AM121" t="s">
        <v>44</v>
      </c>
      <c r="AN121" t="s">
        <v>45</v>
      </c>
      <c r="AO121" t="s">
        <v>78</v>
      </c>
      <c r="AP121" t="s">
        <v>208</v>
      </c>
      <c r="AQ121">
        <f t="shared" si="5"/>
        <v>3</v>
      </c>
      <c r="AR121" t="str">
        <f t="shared" si="6"/>
        <v>3</v>
      </c>
      <c r="AS121" t="str">
        <f t="shared" si="7"/>
        <v>MAA</v>
      </c>
      <c r="AT121" t="str">
        <f t="shared" si="8"/>
        <v>DEL</v>
      </c>
      <c r="AU121" s="33" t="str">
        <f>VLOOKUP(DATA!I121:I284,Codes!$D$2:$E$142,2,FALSE)</f>
        <v>JET AIRWAYS</v>
      </c>
      <c r="AV121" s="60">
        <f t="shared" si="9"/>
        <v>7.4634854093525377E-3</v>
      </c>
    </row>
    <row r="122" spans="1:48" x14ac:dyDescent="0.25">
      <c r="A122" s="15">
        <v>42055</v>
      </c>
      <c r="B122" t="s">
        <v>42</v>
      </c>
      <c r="C122" t="s">
        <v>305</v>
      </c>
      <c r="D122" t="s">
        <v>85</v>
      </c>
      <c r="E122" s="15">
        <v>42059</v>
      </c>
      <c r="F122" t="s">
        <v>304</v>
      </c>
      <c r="G122" t="s">
        <v>303</v>
      </c>
      <c r="H122" t="s">
        <v>154</v>
      </c>
      <c r="I122" t="s">
        <v>47</v>
      </c>
      <c r="J122" t="s">
        <v>302</v>
      </c>
      <c r="K122" t="s">
        <v>111</v>
      </c>
      <c r="L122" t="s">
        <v>79</v>
      </c>
      <c r="M122">
        <v>44000</v>
      </c>
      <c r="N122">
        <v>4876</v>
      </c>
      <c r="O122">
        <v>1750</v>
      </c>
      <c r="P122">
        <v>50</v>
      </c>
      <c r="Q122">
        <v>551</v>
      </c>
      <c r="R122">
        <v>2265</v>
      </c>
      <c r="S122">
        <v>260</v>
      </c>
      <c r="T122">
        <v>0</v>
      </c>
      <c r="U122">
        <v>100</v>
      </c>
      <c r="V122">
        <v>12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48988</v>
      </c>
      <c r="AE122">
        <v>0</v>
      </c>
      <c r="AF122">
        <v>0</v>
      </c>
      <c r="AG122">
        <v>0</v>
      </c>
      <c r="AM122" t="s">
        <v>44</v>
      </c>
      <c r="AN122" t="s">
        <v>45</v>
      </c>
      <c r="AO122" t="s">
        <v>78</v>
      </c>
      <c r="AP122" t="s">
        <v>208</v>
      </c>
      <c r="AQ122">
        <f t="shared" si="5"/>
        <v>4</v>
      </c>
      <c r="AR122" t="str">
        <f t="shared" si="6"/>
        <v>4-6</v>
      </c>
      <c r="AS122" t="str">
        <f t="shared" si="7"/>
        <v>DEL</v>
      </c>
      <c r="AT122" t="str">
        <f t="shared" si="8"/>
        <v>BOM</v>
      </c>
      <c r="AU122" s="33" t="str">
        <f>VLOOKUP(DATA!I122:I285,Codes!$D$2:$E$142,2,FALSE)</f>
        <v>JET AIRWAYS</v>
      </c>
      <c r="AV122" s="60">
        <f t="shared" si="9"/>
        <v>1.7715923211229872E-2</v>
      </c>
    </row>
    <row r="123" spans="1:48" x14ac:dyDescent="0.25">
      <c r="A123" s="15">
        <v>42055</v>
      </c>
      <c r="B123" t="s">
        <v>42</v>
      </c>
      <c r="C123" t="s">
        <v>301</v>
      </c>
      <c r="D123" t="s">
        <v>85</v>
      </c>
      <c r="E123" s="15">
        <v>42055</v>
      </c>
      <c r="F123" t="s">
        <v>300</v>
      </c>
      <c r="G123" t="s">
        <v>299</v>
      </c>
      <c r="H123" t="s">
        <v>298</v>
      </c>
      <c r="I123" t="s">
        <v>297</v>
      </c>
      <c r="J123" t="s">
        <v>296</v>
      </c>
      <c r="K123" t="s">
        <v>295</v>
      </c>
      <c r="L123" t="s">
        <v>236</v>
      </c>
      <c r="M123">
        <v>4450</v>
      </c>
      <c r="N123">
        <v>560</v>
      </c>
      <c r="O123">
        <v>0</v>
      </c>
      <c r="P123">
        <v>50</v>
      </c>
      <c r="Q123">
        <v>0</v>
      </c>
      <c r="R123">
        <v>229</v>
      </c>
      <c r="S123">
        <v>281</v>
      </c>
      <c r="T123">
        <v>0</v>
      </c>
      <c r="U123">
        <v>100</v>
      </c>
      <c r="V123">
        <v>12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5122</v>
      </c>
      <c r="AE123">
        <v>0</v>
      </c>
      <c r="AF123">
        <v>0</v>
      </c>
      <c r="AG123">
        <v>0</v>
      </c>
      <c r="AM123" t="s">
        <v>44</v>
      </c>
      <c r="AN123" t="s">
        <v>45</v>
      </c>
      <c r="AO123" t="s">
        <v>109</v>
      </c>
      <c r="AP123" t="s">
        <v>208</v>
      </c>
      <c r="AQ123">
        <f t="shared" si="5"/>
        <v>0</v>
      </c>
      <c r="AR123" t="str">
        <f t="shared" si="6"/>
        <v>0-1</v>
      </c>
      <c r="AS123" t="str">
        <f t="shared" si="7"/>
        <v>HYD</v>
      </c>
      <c r="AT123" t="str">
        <f t="shared" si="8"/>
        <v>BOM</v>
      </c>
      <c r="AU123" s="33" t="e">
        <f>VLOOKUP(DATA!I123:I286,Codes!$D$2:$E$142,2,FALSE)</f>
        <v>#N/A</v>
      </c>
      <c r="AV123" s="60">
        <f t="shared" si="9"/>
        <v>1.8523099266742756E-3</v>
      </c>
    </row>
    <row r="124" spans="1:48" x14ac:dyDescent="0.25">
      <c r="A124" s="15">
        <v>42058</v>
      </c>
      <c r="B124" t="s">
        <v>42</v>
      </c>
      <c r="C124" t="s">
        <v>294</v>
      </c>
      <c r="D124" t="s">
        <v>85</v>
      </c>
      <c r="E124" s="15">
        <v>42063</v>
      </c>
      <c r="F124" t="s">
        <v>293</v>
      </c>
      <c r="G124" t="s">
        <v>292</v>
      </c>
      <c r="H124" t="s">
        <v>291</v>
      </c>
      <c r="I124" t="s">
        <v>98</v>
      </c>
      <c r="J124" t="s">
        <v>290</v>
      </c>
      <c r="K124" t="s">
        <v>289</v>
      </c>
      <c r="L124" t="s">
        <v>167</v>
      </c>
      <c r="M124">
        <v>3343</v>
      </c>
      <c r="N124">
        <v>1433</v>
      </c>
      <c r="O124">
        <v>617</v>
      </c>
      <c r="P124">
        <v>50</v>
      </c>
      <c r="Q124">
        <v>0</v>
      </c>
      <c r="R124">
        <v>198</v>
      </c>
      <c r="S124">
        <v>568</v>
      </c>
      <c r="T124">
        <v>0</v>
      </c>
      <c r="U124">
        <v>100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4888</v>
      </c>
      <c r="AE124">
        <v>0</v>
      </c>
      <c r="AF124">
        <v>0</v>
      </c>
      <c r="AG124">
        <v>0</v>
      </c>
      <c r="AM124" t="s">
        <v>44</v>
      </c>
      <c r="AN124" t="s">
        <v>45</v>
      </c>
      <c r="AO124" t="s">
        <v>109</v>
      </c>
      <c r="AP124" t="s">
        <v>208</v>
      </c>
      <c r="AQ124">
        <f t="shared" si="5"/>
        <v>5</v>
      </c>
      <c r="AR124" t="str">
        <f t="shared" si="6"/>
        <v>4-6</v>
      </c>
      <c r="AS124" t="str">
        <f t="shared" si="7"/>
        <v>BOM</v>
      </c>
      <c r="AT124" t="str">
        <f t="shared" si="8"/>
        <v>GOI</v>
      </c>
      <c r="AU124" s="33" t="e">
        <f>VLOOKUP(DATA!I124:I287,Codes!$D$2:$E$142,2,FALSE)</f>
        <v>#N/A</v>
      </c>
      <c r="AV124" s="60">
        <f t="shared" si="9"/>
        <v>1.7676866305317959E-3</v>
      </c>
    </row>
    <row r="125" spans="1:48" x14ac:dyDescent="0.25">
      <c r="A125" s="15">
        <v>42058</v>
      </c>
      <c r="B125" t="s">
        <v>42</v>
      </c>
      <c r="C125" t="s">
        <v>288</v>
      </c>
      <c r="D125" t="s">
        <v>85</v>
      </c>
      <c r="E125" s="15">
        <v>42065</v>
      </c>
      <c r="F125" t="s">
        <v>231</v>
      </c>
      <c r="G125" t="s">
        <v>287</v>
      </c>
      <c r="I125" t="s">
        <v>170</v>
      </c>
      <c r="J125" t="s">
        <v>286</v>
      </c>
      <c r="K125" t="s">
        <v>285</v>
      </c>
      <c r="L125" t="s">
        <v>284</v>
      </c>
      <c r="M125">
        <v>3037</v>
      </c>
      <c r="N125">
        <v>383</v>
      </c>
      <c r="O125">
        <v>0</v>
      </c>
      <c r="P125">
        <v>0</v>
      </c>
      <c r="Q125">
        <v>0</v>
      </c>
      <c r="R125">
        <v>0</v>
      </c>
      <c r="S125">
        <v>383</v>
      </c>
      <c r="T125">
        <v>0</v>
      </c>
      <c r="U125">
        <v>100</v>
      </c>
      <c r="V125">
        <v>12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3532</v>
      </c>
      <c r="AE125">
        <v>0</v>
      </c>
      <c r="AF125">
        <v>0</v>
      </c>
      <c r="AG125">
        <v>0</v>
      </c>
      <c r="AM125" t="s">
        <v>44</v>
      </c>
      <c r="AN125" t="s">
        <v>45</v>
      </c>
      <c r="AO125" t="s">
        <v>78</v>
      </c>
      <c r="AP125" t="s">
        <v>208</v>
      </c>
      <c r="AQ125">
        <f t="shared" si="5"/>
        <v>7</v>
      </c>
      <c r="AR125" t="str">
        <f t="shared" si="6"/>
        <v>7-10</v>
      </c>
      <c r="AS125" t="str">
        <f t="shared" si="7"/>
        <v>GOI</v>
      </c>
      <c r="AT125" t="str">
        <f t="shared" si="8"/>
        <v>BOM</v>
      </c>
      <c r="AU125" s="33" t="str">
        <f>VLOOKUP(DATA!I125:I288,Codes!$D$2:$E$142,2,FALSE)</f>
        <v>INDIGO AIRLINES</v>
      </c>
      <c r="AV125" s="60">
        <f t="shared" si="9"/>
        <v>1.2773054785266578E-3</v>
      </c>
    </row>
    <row r="126" spans="1:48" x14ac:dyDescent="0.25">
      <c r="A126" s="15">
        <v>42059</v>
      </c>
      <c r="B126" t="s">
        <v>42</v>
      </c>
      <c r="C126" t="s">
        <v>283</v>
      </c>
      <c r="D126" t="s">
        <v>43</v>
      </c>
      <c r="E126" s="15">
        <v>42056</v>
      </c>
      <c r="F126" t="s">
        <v>282</v>
      </c>
      <c r="G126" t="s">
        <v>281</v>
      </c>
      <c r="H126" t="s">
        <v>280</v>
      </c>
      <c r="I126" t="s">
        <v>223</v>
      </c>
      <c r="J126" t="s">
        <v>279</v>
      </c>
      <c r="K126" t="s">
        <v>278</v>
      </c>
      <c r="L126" t="s">
        <v>277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100</v>
      </c>
      <c r="V126">
        <v>12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112</v>
      </c>
      <c r="AE126">
        <v>0</v>
      </c>
      <c r="AF126">
        <v>0</v>
      </c>
      <c r="AG126">
        <v>0</v>
      </c>
      <c r="AM126" t="s">
        <v>44</v>
      </c>
      <c r="AN126" t="s">
        <v>45</v>
      </c>
      <c r="AO126" t="s">
        <v>78</v>
      </c>
      <c r="AP126" t="s">
        <v>208</v>
      </c>
      <c r="AQ126" t="e">
        <f t="shared" si="5"/>
        <v>#NUM!</v>
      </c>
      <c r="AR126" t="e">
        <f t="shared" si="6"/>
        <v>#NUM!</v>
      </c>
      <c r="AS126" t="str">
        <f t="shared" si="7"/>
        <v>BKK</v>
      </c>
      <c r="AT126" t="str">
        <f t="shared" si="8"/>
        <v>CDG</v>
      </c>
      <c r="AU126" s="33" t="str">
        <f>VLOOKUP(DATA!I126:I289,Codes!$D$2:$E$142,2,FALSE)</f>
        <v>SINGAPORE AIRLINES</v>
      </c>
      <c r="AV126" s="60">
        <f t="shared" si="9"/>
        <v>4.0503457982725272E-5</v>
      </c>
    </row>
    <row r="127" spans="1:48" x14ac:dyDescent="0.25">
      <c r="A127" s="15">
        <v>42060</v>
      </c>
      <c r="B127" t="s">
        <v>42</v>
      </c>
      <c r="C127" t="s">
        <v>276</v>
      </c>
      <c r="D127" t="s">
        <v>43</v>
      </c>
      <c r="E127" s="15">
        <v>42052</v>
      </c>
      <c r="F127" t="s">
        <v>275</v>
      </c>
      <c r="G127" t="s">
        <v>274</v>
      </c>
      <c r="H127" t="s">
        <v>273</v>
      </c>
      <c r="I127" t="s">
        <v>223</v>
      </c>
      <c r="J127" t="s">
        <v>272</v>
      </c>
      <c r="K127" t="s">
        <v>271</v>
      </c>
      <c r="L127" t="s">
        <v>220</v>
      </c>
      <c r="M127">
        <v>30000</v>
      </c>
      <c r="N127">
        <v>1483</v>
      </c>
      <c r="O127">
        <v>0</v>
      </c>
      <c r="P127">
        <v>0</v>
      </c>
      <c r="Q127">
        <v>0</v>
      </c>
      <c r="R127">
        <v>1483</v>
      </c>
      <c r="S127">
        <v>0</v>
      </c>
      <c r="T127">
        <v>0</v>
      </c>
      <c r="U127">
        <v>100</v>
      </c>
      <c r="V127">
        <v>12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31595</v>
      </c>
      <c r="AE127">
        <v>0</v>
      </c>
      <c r="AF127">
        <v>0</v>
      </c>
      <c r="AG127">
        <v>0</v>
      </c>
      <c r="AM127" t="s">
        <v>44</v>
      </c>
      <c r="AN127" t="s">
        <v>45</v>
      </c>
      <c r="AO127" t="s">
        <v>78</v>
      </c>
      <c r="AP127" t="s">
        <v>208</v>
      </c>
      <c r="AQ127" t="e">
        <f t="shared" si="5"/>
        <v>#NUM!</v>
      </c>
      <c r="AR127" t="e">
        <f t="shared" si="6"/>
        <v>#NUM!</v>
      </c>
      <c r="AS127" t="str">
        <f t="shared" si="7"/>
        <v>SIN</v>
      </c>
      <c r="AT127" t="str">
        <f t="shared" si="8"/>
        <v>BOM</v>
      </c>
      <c r="AU127" s="33" t="str">
        <f>VLOOKUP(DATA!I127:I290,Codes!$D$2:$E$142,2,FALSE)</f>
        <v>SINGAPORE AIRLINES</v>
      </c>
      <c r="AV127" s="60">
        <f t="shared" si="9"/>
        <v>1.1425953169323259E-2</v>
      </c>
    </row>
    <row r="128" spans="1:48" x14ac:dyDescent="0.25">
      <c r="A128" s="15">
        <v>42060</v>
      </c>
      <c r="B128" t="s">
        <v>42</v>
      </c>
      <c r="C128" t="s">
        <v>270</v>
      </c>
      <c r="D128" t="s">
        <v>85</v>
      </c>
      <c r="E128" s="15">
        <v>42064</v>
      </c>
      <c r="F128" t="s">
        <v>269</v>
      </c>
      <c r="G128" t="s">
        <v>265</v>
      </c>
      <c r="H128" t="s">
        <v>82</v>
      </c>
      <c r="I128" t="s">
        <v>47</v>
      </c>
      <c r="J128" t="s">
        <v>268</v>
      </c>
      <c r="K128" t="s">
        <v>96</v>
      </c>
      <c r="L128" t="s">
        <v>95</v>
      </c>
      <c r="M128">
        <v>20230</v>
      </c>
      <c r="N128">
        <v>3906</v>
      </c>
      <c r="O128">
        <v>2450</v>
      </c>
      <c r="P128">
        <v>0</v>
      </c>
      <c r="Q128">
        <v>187</v>
      </c>
      <c r="R128">
        <v>1122</v>
      </c>
      <c r="S128">
        <v>147</v>
      </c>
      <c r="T128">
        <v>0</v>
      </c>
      <c r="U128">
        <v>100</v>
      </c>
      <c r="V128">
        <v>12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24248</v>
      </c>
      <c r="AE128">
        <v>0</v>
      </c>
      <c r="AF128">
        <v>0</v>
      </c>
      <c r="AG128">
        <v>0</v>
      </c>
      <c r="AM128" t="s">
        <v>44</v>
      </c>
      <c r="AN128" t="s">
        <v>45</v>
      </c>
      <c r="AO128" t="s">
        <v>78</v>
      </c>
      <c r="AP128" t="s">
        <v>208</v>
      </c>
      <c r="AQ128">
        <f t="shared" si="5"/>
        <v>4</v>
      </c>
      <c r="AR128" t="str">
        <f t="shared" si="6"/>
        <v>4-6</v>
      </c>
      <c r="AS128" t="str">
        <f t="shared" si="7"/>
        <v>MAA</v>
      </c>
      <c r="AT128" t="str">
        <f t="shared" si="8"/>
        <v>IXZ</v>
      </c>
      <c r="AU128" s="33" t="str">
        <f>VLOOKUP(DATA!I128:I291,Codes!$D$2:$E$142,2,FALSE)</f>
        <v>JET AIRWAYS</v>
      </c>
      <c r="AV128" s="60">
        <f t="shared" si="9"/>
        <v>8.7689986532600225E-3</v>
      </c>
    </row>
    <row r="129" spans="1:48" x14ac:dyDescent="0.25">
      <c r="A129" s="15">
        <v>42060</v>
      </c>
      <c r="B129" t="s">
        <v>42</v>
      </c>
      <c r="C129" t="s">
        <v>267</v>
      </c>
      <c r="D129" t="s">
        <v>85</v>
      </c>
      <c r="E129" s="15">
        <v>42064</v>
      </c>
      <c r="F129" t="s">
        <v>266</v>
      </c>
      <c r="G129" t="s">
        <v>265</v>
      </c>
      <c r="H129" t="s">
        <v>264</v>
      </c>
      <c r="I129" t="s">
        <v>47</v>
      </c>
      <c r="J129" t="s">
        <v>263</v>
      </c>
      <c r="K129" t="s">
        <v>96</v>
      </c>
      <c r="L129" t="s">
        <v>262</v>
      </c>
      <c r="M129">
        <v>36645</v>
      </c>
      <c r="N129">
        <v>6558</v>
      </c>
      <c r="O129">
        <v>4200</v>
      </c>
      <c r="P129">
        <v>100</v>
      </c>
      <c r="Q129">
        <v>0</v>
      </c>
      <c r="R129">
        <v>2025</v>
      </c>
      <c r="S129">
        <v>233</v>
      </c>
      <c r="T129">
        <v>0</v>
      </c>
      <c r="U129">
        <v>100</v>
      </c>
      <c r="V129">
        <v>12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43315</v>
      </c>
      <c r="AE129">
        <v>0</v>
      </c>
      <c r="AF129">
        <v>0</v>
      </c>
      <c r="AG129">
        <v>0</v>
      </c>
      <c r="AM129" t="s">
        <v>44</v>
      </c>
      <c r="AN129" t="s">
        <v>45</v>
      </c>
      <c r="AO129" t="s">
        <v>78</v>
      </c>
      <c r="AP129" t="s">
        <v>208</v>
      </c>
      <c r="AQ129">
        <f t="shared" si="5"/>
        <v>4</v>
      </c>
      <c r="AR129" t="str">
        <f t="shared" si="6"/>
        <v>4-6</v>
      </c>
      <c r="AS129" t="str">
        <f t="shared" si="7"/>
        <v>IXZ</v>
      </c>
      <c r="AT129" t="str">
        <f t="shared" si="8"/>
        <v>BOM</v>
      </c>
      <c r="AU129" s="33" t="str">
        <f>VLOOKUP(DATA!I129:I292,Codes!$D$2:$E$142,2,FALSE)</f>
        <v>JET AIRWAYS</v>
      </c>
      <c r="AV129" s="60">
        <f t="shared" si="9"/>
        <v>1.5664350736801298E-2</v>
      </c>
    </row>
    <row r="130" spans="1:48" x14ac:dyDescent="0.25">
      <c r="A130" s="15">
        <v>42060</v>
      </c>
      <c r="B130" t="s">
        <v>42</v>
      </c>
      <c r="C130" t="s">
        <v>261</v>
      </c>
      <c r="D130" t="s">
        <v>85</v>
      </c>
      <c r="E130" s="15">
        <v>42069</v>
      </c>
      <c r="F130" t="s">
        <v>258</v>
      </c>
      <c r="G130" t="s">
        <v>257</v>
      </c>
      <c r="H130" t="s">
        <v>256</v>
      </c>
      <c r="I130" t="s">
        <v>49</v>
      </c>
      <c r="J130" t="s">
        <v>260</v>
      </c>
      <c r="K130" t="s">
        <v>233</v>
      </c>
      <c r="L130" t="s">
        <v>254</v>
      </c>
      <c r="M130">
        <v>6450</v>
      </c>
      <c r="N130">
        <v>3983</v>
      </c>
      <c r="O130">
        <v>2950</v>
      </c>
      <c r="P130">
        <v>0</v>
      </c>
      <c r="Q130">
        <v>308</v>
      </c>
      <c r="R130">
        <v>465</v>
      </c>
      <c r="S130">
        <v>260</v>
      </c>
      <c r="T130">
        <v>0</v>
      </c>
      <c r="U130">
        <v>100</v>
      </c>
      <c r="V130">
        <v>12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10545</v>
      </c>
      <c r="AE130">
        <v>0</v>
      </c>
      <c r="AF130">
        <v>0</v>
      </c>
      <c r="AG130">
        <v>0</v>
      </c>
      <c r="AM130" t="s">
        <v>44</v>
      </c>
      <c r="AN130" t="s">
        <v>45</v>
      </c>
      <c r="AO130" t="s">
        <v>78</v>
      </c>
      <c r="AP130" t="s">
        <v>208</v>
      </c>
      <c r="AQ130">
        <f t="shared" si="5"/>
        <v>9</v>
      </c>
      <c r="AR130" t="str">
        <f t="shared" si="6"/>
        <v>7-10</v>
      </c>
      <c r="AS130" t="str">
        <f t="shared" si="7"/>
        <v>BOM</v>
      </c>
      <c r="AT130" t="str">
        <f t="shared" si="8"/>
        <v>VNS</v>
      </c>
      <c r="AU130" s="33" t="str">
        <f>VLOOKUP(DATA!I130:I293,Codes!$D$2:$E$142,2,FALSE)</f>
        <v>AIR INDIA LTD</v>
      </c>
      <c r="AV130" s="60">
        <f t="shared" si="9"/>
        <v>3.8134728966771254E-3</v>
      </c>
    </row>
    <row r="131" spans="1:48" x14ac:dyDescent="0.25">
      <c r="A131" s="15">
        <v>42060</v>
      </c>
      <c r="B131" t="s">
        <v>42</v>
      </c>
      <c r="C131" t="s">
        <v>259</v>
      </c>
      <c r="D131" t="s">
        <v>85</v>
      </c>
      <c r="E131" s="15">
        <v>42069</v>
      </c>
      <c r="F131" t="s">
        <v>258</v>
      </c>
      <c r="G131" t="s">
        <v>257</v>
      </c>
      <c r="H131" t="s">
        <v>256</v>
      </c>
      <c r="I131" t="s">
        <v>49</v>
      </c>
      <c r="J131" t="s">
        <v>255</v>
      </c>
      <c r="K131" t="s">
        <v>228</v>
      </c>
      <c r="L131" t="s">
        <v>254</v>
      </c>
      <c r="M131">
        <v>6450</v>
      </c>
      <c r="N131">
        <v>3983</v>
      </c>
      <c r="O131">
        <v>2950</v>
      </c>
      <c r="P131">
        <v>0</v>
      </c>
      <c r="Q131">
        <v>308</v>
      </c>
      <c r="R131">
        <v>465</v>
      </c>
      <c r="S131">
        <v>260</v>
      </c>
      <c r="T131">
        <v>0</v>
      </c>
      <c r="U131">
        <v>100</v>
      </c>
      <c r="V131">
        <v>12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10545</v>
      </c>
      <c r="AE131">
        <v>0</v>
      </c>
      <c r="AF131">
        <v>0</v>
      </c>
      <c r="AG131">
        <v>0</v>
      </c>
      <c r="AM131" t="s">
        <v>44</v>
      </c>
      <c r="AN131" t="s">
        <v>45</v>
      </c>
      <c r="AO131" t="s">
        <v>78</v>
      </c>
      <c r="AP131" t="s">
        <v>208</v>
      </c>
      <c r="AQ131">
        <f t="shared" ref="AQ131:AQ165" si="10">DATEDIF(A131:A294,E131:E294,"D")</f>
        <v>9</v>
      </c>
      <c r="AR131" t="str">
        <f t="shared" ref="AR131:AR165" si="11">_xlfn.IFS(AQ131&lt;=1,"0-1",AQ131&lt;=2,"2",AQ131&lt;=3,"3",AQ131&lt;=6,"4-6",AQ131&lt;=10,"7-10",AQ131&lt;=30,"10-30",AQ131&gt;30,"&gt;30")</f>
        <v>7-10</v>
      </c>
      <c r="AS131" t="str">
        <f t="shared" ref="AS131:AS165" si="12">LEFT(L131,FIND("/",L131) -1)</f>
        <v>BOM</v>
      </c>
      <c r="AT131" t="str">
        <f t="shared" ref="AT131:AT165" si="13">RIGHT(L131,FIND("/",L131)-1)</f>
        <v>VNS</v>
      </c>
      <c r="AU131" s="33" t="str">
        <f>VLOOKUP(DATA!I131:I294,Codes!$D$2:$E$142,2,FALSE)</f>
        <v>AIR INDIA LTD</v>
      </c>
      <c r="AV131" s="60">
        <f t="shared" ref="AV131:AV165" si="14">AC131:AC294/$AW$2</f>
        <v>3.8134728966771254E-3</v>
      </c>
    </row>
    <row r="132" spans="1:48" x14ac:dyDescent="0.25">
      <c r="A132" s="15">
        <v>42060</v>
      </c>
      <c r="B132" t="s">
        <v>42</v>
      </c>
      <c r="C132" t="s">
        <v>253</v>
      </c>
      <c r="D132" t="s">
        <v>85</v>
      </c>
      <c r="E132" s="15">
        <v>42074</v>
      </c>
      <c r="F132" t="s">
        <v>252</v>
      </c>
      <c r="G132" t="s">
        <v>251</v>
      </c>
      <c r="H132" t="s">
        <v>117</v>
      </c>
      <c r="I132" t="s">
        <v>47</v>
      </c>
      <c r="J132" t="s">
        <v>250</v>
      </c>
      <c r="K132" t="s">
        <v>158</v>
      </c>
      <c r="L132" t="s">
        <v>249</v>
      </c>
      <c r="M132">
        <v>3950</v>
      </c>
      <c r="N132">
        <v>1446</v>
      </c>
      <c r="O132">
        <v>600</v>
      </c>
      <c r="P132">
        <v>50</v>
      </c>
      <c r="Q132">
        <v>308</v>
      </c>
      <c r="R132">
        <v>228</v>
      </c>
      <c r="S132">
        <v>260</v>
      </c>
      <c r="T132">
        <v>0</v>
      </c>
      <c r="U132">
        <v>100</v>
      </c>
      <c r="V132">
        <v>12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5508</v>
      </c>
      <c r="AE132">
        <v>0</v>
      </c>
      <c r="AF132">
        <v>0</v>
      </c>
      <c r="AG132">
        <v>0</v>
      </c>
      <c r="AM132" t="s">
        <v>44</v>
      </c>
      <c r="AN132" t="s">
        <v>45</v>
      </c>
      <c r="AO132" t="s">
        <v>78</v>
      </c>
      <c r="AP132" t="s">
        <v>208</v>
      </c>
      <c r="AQ132">
        <f t="shared" si="10"/>
        <v>14</v>
      </c>
      <c r="AR132" t="str">
        <f t="shared" si="11"/>
        <v>10-30</v>
      </c>
      <c r="AS132" t="str">
        <f t="shared" si="12"/>
        <v>BOM</v>
      </c>
      <c r="AT132" t="str">
        <f t="shared" si="13"/>
        <v>HYD</v>
      </c>
      <c r="AU132" s="33" t="str">
        <f>VLOOKUP(DATA!I132:I295,Codes!$D$2:$E$142,2,FALSE)</f>
        <v>JET AIRWAYS</v>
      </c>
      <c r="AV132" s="60">
        <f t="shared" si="14"/>
        <v>1.9919022015075965E-3</v>
      </c>
    </row>
    <row r="133" spans="1:48" x14ac:dyDescent="0.25">
      <c r="A133" s="15">
        <v>42060</v>
      </c>
      <c r="B133" t="s">
        <v>42</v>
      </c>
      <c r="C133" t="s">
        <v>248</v>
      </c>
      <c r="D133" t="s">
        <v>85</v>
      </c>
      <c r="E133" s="15">
        <v>42074</v>
      </c>
      <c r="F133" t="s">
        <v>247</v>
      </c>
      <c r="G133" t="s">
        <v>246</v>
      </c>
      <c r="H133" t="s">
        <v>245</v>
      </c>
      <c r="I133" t="s">
        <v>47</v>
      </c>
      <c r="J133" t="s">
        <v>244</v>
      </c>
      <c r="K133" t="s">
        <v>240</v>
      </c>
      <c r="L133" t="s">
        <v>129</v>
      </c>
      <c r="M133">
        <v>6990</v>
      </c>
      <c r="N133">
        <v>2425</v>
      </c>
      <c r="O133">
        <v>1200</v>
      </c>
      <c r="P133">
        <v>100</v>
      </c>
      <c r="Q133">
        <v>308</v>
      </c>
      <c r="R133">
        <v>410</v>
      </c>
      <c r="S133">
        <v>407</v>
      </c>
      <c r="T133">
        <v>0</v>
      </c>
      <c r="U133">
        <v>100</v>
      </c>
      <c r="V133">
        <v>12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9527</v>
      </c>
      <c r="AE133">
        <v>0</v>
      </c>
      <c r="AF133">
        <v>0</v>
      </c>
      <c r="AG133">
        <v>0</v>
      </c>
      <c r="AM133" t="s">
        <v>44</v>
      </c>
      <c r="AN133" t="s">
        <v>45</v>
      </c>
      <c r="AO133" t="s">
        <v>78</v>
      </c>
      <c r="AP133" t="s">
        <v>208</v>
      </c>
      <c r="AQ133">
        <f t="shared" si="10"/>
        <v>14</v>
      </c>
      <c r="AR133" t="str">
        <f t="shared" si="11"/>
        <v>10-30</v>
      </c>
      <c r="AS133" t="str">
        <f t="shared" si="12"/>
        <v>BOM</v>
      </c>
      <c r="AT133" t="str">
        <f t="shared" si="13"/>
        <v>BOM</v>
      </c>
      <c r="AU133" s="33" t="str">
        <f>VLOOKUP(DATA!I133:I296,Codes!$D$2:$E$142,2,FALSE)</f>
        <v>JET AIRWAYS</v>
      </c>
      <c r="AV133" s="60">
        <f t="shared" si="14"/>
        <v>3.4453253946555686E-3</v>
      </c>
    </row>
    <row r="134" spans="1:48" x14ac:dyDescent="0.25">
      <c r="A134" s="15">
        <v>42060</v>
      </c>
      <c r="B134" t="s">
        <v>42</v>
      </c>
      <c r="C134" t="s">
        <v>243</v>
      </c>
      <c r="D134" t="s">
        <v>85</v>
      </c>
      <c r="E134" s="15">
        <v>42082</v>
      </c>
      <c r="F134" t="s">
        <v>149</v>
      </c>
      <c r="G134" t="s">
        <v>242</v>
      </c>
      <c r="H134" t="s">
        <v>132</v>
      </c>
      <c r="I134" t="s">
        <v>47</v>
      </c>
      <c r="J134" t="s">
        <v>241</v>
      </c>
      <c r="K134" t="s">
        <v>240</v>
      </c>
      <c r="L134" t="s">
        <v>129</v>
      </c>
      <c r="M134">
        <v>5955</v>
      </c>
      <c r="N134">
        <v>2374</v>
      </c>
      <c r="O134">
        <v>1200</v>
      </c>
      <c r="P134">
        <v>100</v>
      </c>
      <c r="Q134">
        <v>308</v>
      </c>
      <c r="R134">
        <v>359</v>
      </c>
      <c r="S134">
        <v>407</v>
      </c>
      <c r="T134">
        <v>0</v>
      </c>
      <c r="U134">
        <v>100</v>
      </c>
      <c r="V134">
        <v>12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8441</v>
      </c>
      <c r="AE134">
        <v>0</v>
      </c>
      <c r="AF134">
        <v>0</v>
      </c>
      <c r="AG134">
        <v>0</v>
      </c>
      <c r="AM134" t="s">
        <v>44</v>
      </c>
      <c r="AN134" t="s">
        <v>45</v>
      </c>
      <c r="AO134" t="s">
        <v>78</v>
      </c>
      <c r="AP134" t="s">
        <v>208</v>
      </c>
      <c r="AQ134">
        <f t="shared" si="10"/>
        <v>22</v>
      </c>
      <c r="AR134" t="str">
        <f t="shared" si="11"/>
        <v>10-30</v>
      </c>
      <c r="AS134" t="str">
        <f t="shared" si="12"/>
        <v>BOM</v>
      </c>
      <c r="AT134" t="str">
        <f t="shared" si="13"/>
        <v>BOM</v>
      </c>
      <c r="AU134" s="33" t="str">
        <f>VLOOKUP(DATA!I134:I297,Codes!$D$2:$E$142,2,FALSE)</f>
        <v>JET AIRWAYS</v>
      </c>
      <c r="AV134" s="60">
        <f t="shared" si="14"/>
        <v>3.0525865074302145E-3</v>
      </c>
    </row>
    <row r="135" spans="1:48" x14ac:dyDescent="0.25">
      <c r="A135" s="15">
        <v>42060</v>
      </c>
      <c r="B135" t="s">
        <v>42</v>
      </c>
      <c r="C135" t="s">
        <v>239</v>
      </c>
      <c r="D135" t="s">
        <v>85</v>
      </c>
      <c r="E135" s="15">
        <v>42075</v>
      </c>
      <c r="F135" t="s">
        <v>231</v>
      </c>
      <c r="G135" t="s">
        <v>238</v>
      </c>
      <c r="I135" t="s">
        <v>170</v>
      </c>
      <c r="J135" t="s">
        <v>237</v>
      </c>
      <c r="K135" t="s">
        <v>158</v>
      </c>
      <c r="L135" t="s">
        <v>236</v>
      </c>
      <c r="M135">
        <v>2471</v>
      </c>
      <c r="N135">
        <v>519</v>
      </c>
      <c r="O135">
        <v>0</v>
      </c>
      <c r="P135">
        <v>0</v>
      </c>
      <c r="Q135">
        <v>0</v>
      </c>
      <c r="R135">
        <v>0</v>
      </c>
      <c r="S135">
        <v>519</v>
      </c>
      <c r="T135">
        <v>0</v>
      </c>
      <c r="U135">
        <v>100</v>
      </c>
      <c r="V135">
        <v>12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3102</v>
      </c>
      <c r="AE135">
        <v>0</v>
      </c>
      <c r="AF135">
        <v>0</v>
      </c>
      <c r="AG135">
        <v>0</v>
      </c>
      <c r="AM135" t="s">
        <v>44</v>
      </c>
      <c r="AN135" t="s">
        <v>45</v>
      </c>
      <c r="AO135" t="s">
        <v>78</v>
      </c>
      <c r="AP135" t="s">
        <v>208</v>
      </c>
      <c r="AQ135">
        <f t="shared" si="10"/>
        <v>15</v>
      </c>
      <c r="AR135" t="str">
        <f t="shared" si="11"/>
        <v>10-30</v>
      </c>
      <c r="AS135" t="str">
        <f t="shared" si="12"/>
        <v>HYD</v>
      </c>
      <c r="AT135" t="str">
        <f t="shared" si="13"/>
        <v>BOM</v>
      </c>
      <c r="AU135" s="33" t="str">
        <f>VLOOKUP(DATA!I135:I298,Codes!$D$2:$E$142,2,FALSE)</f>
        <v>INDIGO AIRLINES</v>
      </c>
      <c r="AV135" s="60">
        <f t="shared" si="14"/>
        <v>1.121801130914409E-3</v>
      </c>
    </row>
    <row r="136" spans="1:48" x14ac:dyDescent="0.25">
      <c r="A136" s="15">
        <v>42060</v>
      </c>
      <c r="B136" t="s">
        <v>42</v>
      </c>
      <c r="C136" t="s">
        <v>235</v>
      </c>
      <c r="D136" t="s">
        <v>85</v>
      </c>
      <c r="E136" s="15">
        <v>42072</v>
      </c>
      <c r="F136" t="s">
        <v>231</v>
      </c>
      <c r="G136" t="s">
        <v>230</v>
      </c>
      <c r="I136" t="s">
        <v>170</v>
      </c>
      <c r="J136" t="s">
        <v>234</v>
      </c>
      <c r="K136" t="s">
        <v>233</v>
      </c>
      <c r="L136" t="s">
        <v>227</v>
      </c>
      <c r="M136">
        <v>9372</v>
      </c>
      <c r="N136">
        <v>847</v>
      </c>
      <c r="O136">
        <v>0</v>
      </c>
      <c r="P136">
        <v>0</v>
      </c>
      <c r="Q136">
        <v>0</v>
      </c>
      <c r="R136">
        <v>0</v>
      </c>
      <c r="S136">
        <v>847</v>
      </c>
      <c r="T136">
        <v>0</v>
      </c>
      <c r="U136">
        <v>100</v>
      </c>
      <c r="V136">
        <v>12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10331</v>
      </c>
      <c r="AE136">
        <v>0</v>
      </c>
      <c r="AF136">
        <v>0</v>
      </c>
      <c r="AG136">
        <v>0</v>
      </c>
      <c r="AM136" t="s">
        <v>44</v>
      </c>
      <c r="AN136" t="s">
        <v>45</v>
      </c>
      <c r="AO136" t="s">
        <v>78</v>
      </c>
      <c r="AP136" t="s">
        <v>208</v>
      </c>
      <c r="AQ136">
        <f t="shared" si="10"/>
        <v>12</v>
      </c>
      <c r="AR136" t="str">
        <f t="shared" si="11"/>
        <v>10-30</v>
      </c>
      <c r="AS136" t="str">
        <f t="shared" si="12"/>
        <v>VNS</v>
      </c>
      <c r="AT136" t="str">
        <f t="shared" si="13"/>
        <v>BOM</v>
      </c>
      <c r="AU136" s="33" t="str">
        <f>VLOOKUP(DATA!I136:I299,Codes!$D$2:$E$142,2,FALSE)</f>
        <v>INDIGO AIRLINES</v>
      </c>
      <c r="AV136" s="60">
        <f t="shared" si="14"/>
        <v>3.7360823608887038E-3</v>
      </c>
    </row>
    <row r="137" spans="1:48" x14ac:dyDescent="0.25">
      <c r="A137" s="15">
        <v>42060</v>
      </c>
      <c r="B137" t="s">
        <v>42</v>
      </c>
      <c r="C137" t="s">
        <v>232</v>
      </c>
      <c r="D137" t="s">
        <v>85</v>
      </c>
      <c r="E137" s="15">
        <v>42072</v>
      </c>
      <c r="F137" t="s">
        <v>231</v>
      </c>
      <c r="G137" t="s">
        <v>230</v>
      </c>
      <c r="I137" t="s">
        <v>170</v>
      </c>
      <c r="J137" t="s">
        <v>229</v>
      </c>
      <c r="K137" t="s">
        <v>228</v>
      </c>
      <c r="L137" t="s">
        <v>227</v>
      </c>
      <c r="M137">
        <v>9372</v>
      </c>
      <c r="N137">
        <v>847</v>
      </c>
      <c r="O137">
        <v>0</v>
      </c>
      <c r="P137">
        <v>0</v>
      </c>
      <c r="Q137">
        <v>0</v>
      </c>
      <c r="R137">
        <v>0</v>
      </c>
      <c r="S137">
        <v>847</v>
      </c>
      <c r="T137">
        <v>0</v>
      </c>
      <c r="U137">
        <v>100</v>
      </c>
      <c r="V137">
        <v>12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10331</v>
      </c>
      <c r="AE137">
        <v>0</v>
      </c>
      <c r="AF137">
        <v>0</v>
      </c>
      <c r="AG137">
        <v>0</v>
      </c>
      <c r="AM137" t="s">
        <v>44</v>
      </c>
      <c r="AN137" t="s">
        <v>45</v>
      </c>
      <c r="AO137" t="s">
        <v>78</v>
      </c>
      <c r="AP137" t="s">
        <v>208</v>
      </c>
      <c r="AQ137">
        <f t="shared" si="10"/>
        <v>12</v>
      </c>
      <c r="AR137" t="str">
        <f t="shared" si="11"/>
        <v>10-30</v>
      </c>
      <c r="AS137" t="str">
        <f t="shared" si="12"/>
        <v>VNS</v>
      </c>
      <c r="AT137" t="str">
        <f t="shared" si="13"/>
        <v>BOM</v>
      </c>
      <c r="AU137" s="33" t="str">
        <f>VLOOKUP(DATA!I137:I300,Codes!$D$2:$E$142,2,FALSE)</f>
        <v>INDIGO AIRLINES</v>
      </c>
      <c r="AV137" s="60">
        <f t="shared" si="14"/>
        <v>3.7360823608887038E-3</v>
      </c>
    </row>
    <row r="138" spans="1:48" x14ac:dyDescent="0.25">
      <c r="A138" s="15">
        <v>42061</v>
      </c>
      <c r="B138" t="s">
        <v>42</v>
      </c>
      <c r="C138" t="s">
        <v>226</v>
      </c>
      <c r="D138" t="s">
        <v>43</v>
      </c>
      <c r="E138" s="15">
        <v>42052</v>
      </c>
      <c r="F138" t="s">
        <v>225</v>
      </c>
      <c r="G138" t="s">
        <v>224</v>
      </c>
      <c r="H138" t="s">
        <v>154</v>
      </c>
      <c r="I138" t="s">
        <v>223</v>
      </c>
      <c r="J138" t="s">
        <v>222</v>
      </c>
      <c r="K138" t="s">
        <v>221</v>
      </c>
      <c r="L138" t="s">
        <v>220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100</v>
      </c>
      <c r="V138">
        <v>12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112</v>
      </c>
      <c r="AE138">
        <v>0</v>
      </c>
      <c r="AF138">
        <v>0</v>
      </c>
      <c r="AG138">
        <v>0</v>
      </c>
      <c r="AM138" t="s">
        <v>44</v>
      </c>
      <c r="AN138" t="s">
        <v>45</v>
      </c>
      <c r="AO138" t="s">
        <v>78</v>
      </c>
      <c r="AP138" t="s">
        <v>208</v>
      </c>
      <c r="AQ138" t="e">
        <f t="shared" si="10"/>
        <v>#NUM!</v>
      </c>
      <c r="AR138" t="e">
        <f t="shared" si="11"/>
        <v>#NUM!</v>
      </c>
      <c r="AS138" t="str">
        <f t="shared" si="12"/>
        <v>SIN</v>
      </c>
      <c r="AT138" t="str">
        <f t="shared" si="13"/>
        <v>BOM</v>
      </c>
      <c r="AU138" s="33" t="str">
        <f>VLOOKUP(DATA!I138:I301,Codes!$D$2:$E$142,2,FALSE)</f>
        <v>SINGAPORE AIRLINES</v>
      </c>
      <c r="AV138" s="60">
        <f t="shared" si="14"/>
        <v>4.0503457982725272E-5</v>
      </c>
    </row>
    <row r="139" spans="1:48" x14ac:dyDescent="0.25">
      <c r="A139" s="15">
        <v>42061</v>
      </c>
      <c r="B139" t="s">
        <v>42</v>
      </c>
      <c r="C139" t="s">
        <v>219</v>
      </c>
      <c r="D139" t="s">
        <v>85</v>
      </c>
      <c r="E139" s="15">
        <v>42066</v>
      </c>
      <c r="F139" t="s">
        <v>84</v>
      </c>
      <c r="G139" t="s">
        <v>83</v>
      </c>
      <c r="H139" t="s">
        <v>82</v>
      </c>
      <c r="I139" t="s">
        <v>47</v>
      </c>
      <c r="J139" t="s">
        <v>81</v>
      </c>
      <c r="K139" t="s">
        <v>80</v>
      </c>
      <c r="L139" t="s">
        <v>79</v>
      </c>
      <c r="M139">
        <v>18678</v>
      </c>
      <c r="N139">
        <v>3624</v>
      </c>
      <c r="O139">
        <v>1750</v>
      </c>
      <c r="P139">
        <v>50</v>
      </c>
      <c r="Q139">
        <v>551</v>
      </c>
      <c r="R139">
        <v>1013</v>
      </c>
      <c r="S139">
        <v>260</v>
      </c>
      <c r="T139">
        <v>0</v>
      </c>
      <c r="U139">
        <v>100</v>
      </c>
      <c r="V139">
        <v>12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22414</v>
      </c>
      <c r="AE139">
        <v>0</v>
      </c>
      <c r="AF139">
        <v>0</v>
      </c>
      <c r="AG139">
        <v>0</v>
      </c>
      <c r="AM139" t="s">
        <v>44</v>
      </c>
      <c r="AN139" t="s">
        <v>45</v>
      </c>
      <c r="AO139" t="s">
        <v>78</v>
      </c>
      <c r="AP139" t="s">
        <v>208</v>
      </c>
      <c r="AQ139">
        <f t="shared" si="10"/>
        <v>5</v>
      </c>
      <c r="AR139" t="str">
        <f t="shared" si="11"/>
        <v>4-6</v>
      </c>
      <c r="AS139" t="str">
        <f t="shared" si="12"/>
        <v>DEL</v>
      </c>
      <c r="AT139" t="str">
        <f t="shared" si="13"/>
        <v>BOM</v>
      </c>
      <c r="AU139" s="33" t="str">
        <f>VLOOKUP(DATA!I139:I302,Codes!$D$2:$E$142,2,FALSE)</f>
        <v>JET AIRWAYS</v>
      </c>
      <c r="AV139" s="60">
        <f t="shared" si="14"/>
        <v>8.1057545287928964E-3</v>
      </c>
    </row>
    <row r="140" spans="1:48" x14ac:dyDescent="0.25">
      <c r="A140" s="15">
        <v>42062</v>
      </c>
      <c r="B140" t="s">
        <v>42</v>
      </c>
      <c r="C140" t="s">
        <v>218</v>
      </c>
      <c r="D140" t="s">
        <v>85</v>
      </c>
      <c r="E140" s="15">
        <v>42066</v>
      </c>
      <c r="F140" t="s">
        <v>84</v>
      </c>
      <c r="G140" t="s">
        <v>217</v>
      </c>
      <c r="H140" t="s">
        <v>53</v>
      </c>
      <c r="I140" t="s">
        <v>47</v>
      </c>
      <c r="J140" t="s">
        <v>216</v>
      </c>
      <c r="K140" t="s">
        <v>80</v>
      </c>
      <c r="L140" t="s">
        <v>79</v>
      </c>
      <c r="M140">
        <v>8000</v>
      </c>
      <c r="N140">
        <v>3096</v>
      </c>
      <c r="O140">
        <v>1750</v>
      </c>
      <c r="P140">
        <v>50</v>
      </c>
      <c r="Q140">
        <v>551</v>
      </c>
      <c r="R140">
        <v>485</v>
      </c>
      <c r="S140">
        <v>260</v>
      </c>
      <c r="T140">
        <v>0</v>
      </c>
      <c r="U140">
        <v>100</v>
      </c>
      <c r="V140">
        <v>12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11208</v>
      </c>
      <c r="AE140">
        <v>0</v>
      </c>
      <c r="AF140">
        <v>0</v>
      </c>
      <c r="AG140">
        <v>0</v>
      </c>
      <c r="AM140" t="s">
        <v>44</v>
      </c>
      <c r="AN140" t="s">
        <v>45</v>
      </c>
      <c r="AO140" t="s">
        <v>78</v>
      </c>
      <c r="AP140" t="s">
        <v>208</v>
      </c>
      <c r="AQ140">
        <f t="shared" si="10"/>
        <v>4</v>
      </c>
      <c r="AR140" t="str">
        <f t="shared" si="11"/>
        <v>4-6</v>
      </c>
      <c r="AS140" t="str">
        <f t="shared" si="12"/>
        <v>DEL</v>
      </c>
      <c r="AT140" t="str">
        <f t="shared" si="13"/>
        <v>BOM</v>
      </c>
      <c r="AU140" s="33" t="str">
        <f>VLOOKUP(DATA!I140:I303,Codes!$D$2:$E$142,2,FALSE)</f>
        <v>JET AIRWAYS</v>
      </c>
      <c r="AV140" s="60">
        <f t="shared" si="14"/>
        <v>4.053238902414151E-3</v>
      </c>
    </row>
    <row r="141" spans="1:48" x14ac:dyDescent="0.25">
      <c r="A141" s="15">
        <v>42062</v>
      </c>
      <c r="B141" t="s">
        <v>42</v>
      </c>
      <c r="C141" t="s">
        <v>215</v>
      </c>
      <c r="D141" t="s">
        <v>85</v>
      </c>
      <c r="E141" s="15">
        <v>42068</v>
      </c>
      <c r="F141" t="s">
        <v>212</v>
      </c>
      <c r="G141" t="s">
        <v>211</v>
      </c>
      <c r="I141" t="s">
        <v>170</v>
      </c>
      <c r="J141" t="s">
        <v>214</v>
      </c>
      <c r="K141" t="s">
        <v>130</v>
      </c>
      <c r="L141" t="s">
        <v>129</v>
      </c>
      <c r="M141">
        <v>7517</v>
      </c>
      <c r="N141">
        <v>1087</v>
      </c>
      <c r="O141">
        <v>0</v>
      </c>
      <c r="P141">
        <v>0</v>
      </c>
      <c r="Q141">
        <v>0</v>
      </c>
      <c r="R141">
        <v>0</v>
      </c>
      <c r="S141">
        <v>1087</v>
      </c>
      <c r="T141">
        <v>0</v>
      </c>
      <c r="U141">
        <v>100</v>
      </c>
      <c r="V141">
        <v>12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8716</v>
      </c>
      <c r="AE141">
        <v>0</v>
      </c>
      <c r="AF141">
        <v>0</v>
      </c>
      <c r="AG141">
        <v>0</v>
      </c>
      <c r="AM141" t="s">
        <v>44</v>
      </c>
      <c r="AN141" t="s">
        <v>45</v>
      </c>
      <c r="AO141" t="s">
        <v>78</v>
      </c>
      <c r="AP141" t="s">
        <v>208</v>
      </c>
      <c r="AQ141">
        <f t="shared" si="10"/>
        <v>6</v>
      </c>
      <c r="AR141" t="str">
        <f t="shared" si="11"/>
        <v>4-6</v>
      </c>
      <c r="AS141" t="str">
        <f t="shared" si="12"/>
        <v>BOM</v>
      </c>
      <c r="AT141" t="str">
        <f t="shared" si="13"/>
        <v>BOM</v>
      </c>
      <c r="AU141" s="33" t="str">
        <f>VLOOKUP(DATA!I141:I304,Codes!$D$2:$E$142,2,FALSE)</f>
        <v>INDIGO AIRLINES</v>
      </c>
      <c r="AV141" s="60">
        <f t="shared" si="14"/>
        <v>3.1520369622985134E-3</v>
      </c>
    </row>
    <row r="142" spans="1:48" x14ac:dyDescent="0.25">
      <c r="A142" s="15">
        <v>42062</v>
      </c>
      <c r="B142" t="s">
        <v>42</v>
      </c>
      <c r="C142" t="s">
        <v>213</v>
      </c>
      <c r="D142" t="s">
        <v>85</v>
      </c>
      <c r="E142" s="15">
        <v>42068</v>
      </c>
      <c r="F142" t="s">
        <v>212</v>
      </c>
      <c r="G142" t="s">
        <v>211</v>
      </c>
      <c r="I142" t="s">
        <v>170</v>
      </c>
      <c r="J142" t="s">
        <v>210</v>
      </c>
      <c r="K142" t="s">
        <v>209</v>
      </c>
      <c r="L142" t="s">
        <v>129</v>
      </c>
      <c r="M142">
        <v>7517</v>
      </c>
      <c r="N142">
        <v>1087</v>
      </c>
      <c r="O142">
        <v>0</v>
      </c>
      <c r="P142">
        <v>0</v>
      </c>
      <c r="Q142">
        <v>0</v>
      </c>
      <c r="R142">
        <v>0</v>
      </c>
      <c r="S142">
        <v>1087</v>
      </c>
      <c r="T142">
        <v>0</v>
      </c>
      <c r="U142">
        <v>100</v>
      </c>
      <c r="V142">
        <v>12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8716</v>
      </c>
      <c r="AE142">
        <v>0</v>
      </c>
      <c r="AF142">
        <v>0</v>
      </c>
      <c r="AG142">
        <v>0</v>
      </c>
      <c r="AM142" t="s">
        <v>44</v>
      </c>
      <c r="AN142" t="s">
        <v>45</v>
      </c>
      <c r="AO142" t="s">
        <v>78</v>
      </c>
      <c r="AP142" t="s">
        <v>208</v>
      </c>
      <c r="AQ142">
        <f t="shared" si="10"/>
        <v>6</v>
      </c>
      <c r="AR142" t="str">
        <f t="shared" si="11"/>
        <v>4-6</v>
      </c>
      <c r="AS142" t="str">
        <f t="shared" si="12"/>
        <v>BOM</v>
      </c>
      <c r="AT142" t="str">
        <f t="shared" si="13"/>
        <v>BOM</v>
      </c>
      <c r="AU142" s="33" t="str">
        <f>VLOOKUP(DATA!I142:I305,Codes!$D$2:$E$142,2,FALSE)</f>
        <v>INDIGO AIRLINES</v>
      </c>
      <c r="AV142" s="60">
        <f t="shared" si="14"/>
        <v>3.1520369622985134E-3</v>
      </c>
    </row>
    <row r="143" spans="1:48" x14ac:dyDescent="0.25">
      <c r="A143" s="15">
        <v>42038</v>
      </c>
      <c r="B143" t="s">
        <v>54</v>
      </c>
      <c r="C143" t="s">
        <v>207</v>
      </c>
      <c r="D143" t="s">
        <v>85</v>
      </c>
      <c r="E143" s="15">
        <v>42039</v>
      </c>
      <c r="F143" t="s">
        <v>206</v>
      </c>
      <c r="G143" t="s">
        <v>205</v>
      </c>
      <c r="I143" t="s">
        <v>170</v>
      </c>
      <c r="J143" t="s">
        <v>204</v>
      </c>
      <c r="K143" t="s">
        <v>198</v>
      </c>
      <c r="L143" t="s">
        <v>203</v>
      </c>
      <c r="M143">
        <v>-15242</v>
      </c>
      <c r="N143">
        <v>-3664</v>
      </c>
      <c r="O143">
        <v>0</v>
      </c>
      <c r="P143">
        <v>0</v>
      </c>
      <c r="Q143">
        <v>0</v>
      </c>
      <c r="R143">
        <v>0</v>
      </c>
      <c r="S143">
        <v>3664</v>
      </c>
      <c r="T143">
        <v>0</v>
      </c>
      <c r="U143">
        <v>-100</v>
      </c>
      <c r="V143">
        <v>-12</v>
      </c>
      <c r="W143">
        <v>0</v>
      </c>
      <c r="X143">
        <v>0</v>
      </c>
      <c r="Y143">
        <v>0</v>
      </c>
      <c r="Z143">
        <v>0</v>
      </c>
      <c r="AA143">
        <v>3000</v>
      </c>
      <c r="AB143">
        <v>0</v>
      </c>
      <c r="AC143">
        <v>-16018</v>
      </c>
      <c r="AE143">
        <v>0</v>
      </c>
      <c r="AF143">
        <v>0</v>
      </c>
      <c r="AG143">
        <v>0</v>
      </c>
      <c r="AM143" t="s">
        <v>44</v>
      </c>
      <c r="AN143" t="s">
        <v>45</v>
      </c>
      <c r="AP143" t="s">
        <v>166</v>
      </c>
      <c r="AQ143">
        <f t="shared" si="10"/>
        <v>1</v>
      </c>
      <c r="AR143" t="str">
        <f t="shared" si="11"/>
        <v>0-1</v>
      </c>
      <c r="AS143" t="str">
        <f t="shared" si="12"/>
        <v>DEL</v>
      </c>
      <c r="AT143" t="str">
        <f t="shared" si="13"/>
        <v>DEL</v>
      </c>
      <c r="AU143" s="33" t="str">
        <f>VLOOKUP(DATA!I143:I306,Codes!$D$2:$E$142,2,FALSE)</f>
        <v>INDIGO AIRLINES</v>
      </c>
      <c r="AV143" s="60">
        <f t="shared" si="14"/>
        <v>-5.7927177675651201E-3</v>
      </c>
    </row>
    <row r="144" spans="1:48" x14ac:dyDescent="0.25">
      <c r="A144" s="15">
        <v>42038</v>
      </c>
      <c r="B144" t="s">
        <v>54</v>
      </c>
      <c r="C144" t="s">
        <v>202</v>
      </c>
      <c r="D144" t="s">
        <v>85</v>
      </c>
      <c r="E144" s="15">
        <v>42040</v>
      </c>
      <c r="F144" t="s">
        <v>201</v>
      </c>
      <c r="G144" t="s">
        <v>200</v>
      </c>
      <c r="I144" t="s">
        <v>170</v>
      </c>
      <c r="J144" t="s">
        <v>199</v>
      </c>
      <c r="K144" t="s">
        <v>198</v>
      </c>
      <c r="L144" t="s">
        <v>197</v>
      </c>
      <c r="M144">
        <v>-6900</v>
      </c>
      <c r="N144">
        <v>-1591</v>
      </c>
      <c r="O144">
        <v>0</v>
      </c>
      <c r="P144">
        <v>0</v>
      </c>
      <c r="Q144">
        <v>0</v>
      </c>
      <c r="R144">
        <v>0</v>
      </c>
      <c r="S144">
        <v>1591</v>
      </c>
      <c r="T144">
        <v>0</v>
      </c>
      <c r="U144">
        <v>-100</v>
      </c>
      <c r="V144">
        <v>-12</v>
      </c>
      <c r="W144">
        <v>0</v>
      </c>
      <c r="X144">
        <v>0</v>
      </c>
      <c r="Y144">
        <v>0</v>
      </c>
      <c r="Z144">
        <v>0</v>
      </c>
      <c r="AA144">
        <v>1500</v>
      </c>
      <c r="AB144">
        <v>0</v>
      </c>
      <c r="AC144">
        <v>-7103</v>
      </c>
      <c r="AE144">
        <v>0</v>
      </c>
      <c r="AF144">
        <v>0</v>
      </c>
      <c r="AG144">
        <v>0</v>
      </c>
      <c r="AM144" t="s">
        <v>44</v>
      </c>
      <c r="AN144" t="s">
        <v>45</v>
      </c>
      <c r="AP144" t="s">
        <v>166</v>
      </c>
      <c r="AQ144">
        <f t="shared" si="10"/>
        <v>2</v>
      </c>
      <c r="AR144" t="str">
        <f t="shared" si="11"/>
        <v>2</v>
      </c>
      <c r="AS144" t="str">
        <f t="shared" si="12"/>
        <v>GOI</v>
      </c>
      <c r="AT144" t="str">
        <f t="shared" si="13"/>
        <v>DEL</v>
      </c>
      <c r="AU144" s="33" t="str">
        <f>VLOOKUP(DATA!I144:I307,Codes!$D$2:$E$142,2,FALSE)</f>
        <v>INDIGO AIRLINES</v>
      </c>
      <c r="AV144" s="60">
        <f t="shared" si="14"/>
        <v>-2.5687148397437287E-3</v>
      </c>
    </row>
    <row r="145" spans="1:48" x14ac:dyDescent="0.25">
      <c r="A145" s="15">
        <v>42040</v>
      </c>
      <c r="B145" t="s">
        <v>54</v>
      </c>
      <c r="C145" t="s">
        <v>196</v>
      </c>
      <c r="D145" t="s">
        <v>43</v>
      </c>
      <c r="E145" s="15">
        <v>42050</v>
      </c>
      <c r="F145" t="s">
        <v>134</v>
      </c>
      <c r="G145" t="s">
        <v>195</v>
      </c>
      <c r="H145" t="s">
        <v>194</v>
      </c>
      <c r="I145" t="s">
        <v>193</v>
      </c>
      <c r="J145" t="s">
        <v>192</v>
      </c>
      <c r="K145" t="s">
        <v>191</v>
      </c>
      <c r="L145" t="s">
        <v>190</v>
      </c>
      <c r="M145">
        <v>-46350</v>
      </c>
      <c r="N145">
        <v>-27880</v>
      </c>
      <c r="O145">
        <v>0</v>
      </c>
      <c r="P145">
        <v>19398</v>
      </c>
      <c r="Q145">
        <v>616</v>
      </c>
      <c r="R145">
        <v>3251</v>
      </c>
      <c r="S145">
        <v>4615</v>
      </c>
      <c r="T145">
        <v>0</v>
      </c>
      <c r="U145">
        <v>-400</v>
      </c>
      <c r="V145">
        <v>-49</v>
      </c>
      <c r="W145">
        <v>0</v>
      </c>
      <c r="X145">
        <v>0</v>
      </c>
      <c r="Y145">
        <v>0</v>
      </c>
      <c r="Z145">
        <v>0</v>
      </c>
      <c r="AA145">
        <v>8710</v>
      </c>
      <c r="AB145">
        <v>0</v>
      </c>
      <c r="AC145">
        <v>-65969</v>
      </c>
      <c r="AE145">
        <v>0</v>
      </c>
      <c r="AF145">
        <v>0</v>
      </c>
      <c r="AG145">
        <v>0</v>
      </c>
      <c r="AM145" t="s">
        <v>44</v>
      </c>
      <c r="AN145" t="s">
        <v>45</v>
      </c>
      <c r="AO145" t="s">
        <v>78</v>
      </c>
      <c r="AP145" t="s">
        <v>56</v>
      </c>
      <c r="AQ145">
        <f t="shared" si="10"/>
        <v>10</v>
      </c>
      <c r="AR145" t="str">
        <f t="shared" si="11"/>
        <v>7-10</v>
      </c>
      <c r="AS145" t="str">
        <f t="shared" si="12"/>
        <v>BOM</v>
      </c>
      <c r="AT145" t="str">
        <f t="shared" si="13"/>
        <v>BOM</v>
      </c>
      <c r="AU145" s="33" t="str">
        <f>VLOOKUP(DATA!I145:I308,Codes!$D$2:$E$142,2,FALSE)</f>
        <v>AIR FRANCE</v>
      </c>
      <c r="AV145" s="60">
        <f t="shared" si="14"/>
        <v>-2.3856898389842889E-2</v>
      </c>
    </row>
    <row r="146" spans="1:48" ht="18" customHeight="1" x14ac:dyDescent="0.25">
      <c r="A146" s="15">
        <v>42045</v>
      </c>
      <c r="B146" t="s">
        <v>54</v>
      </c>
      <c r="C146" t="s">
        <v>189</v>
      </c>
      <c r="D146" t="s">
        <v>85</v>
      </c>
      <c r="E146" s="15">
        <v>42048</v>
      </c>
      <c r="F146" t="s">
        <v>188</v>
      </c>
      <c r="G146" t="s">
        <v>187</v>
      </c>
      <c r="I146" t="s">
        <v>170</v>
      </c>
      <c r="J146" t="s">
        <v>186</v>
      </c>
      <c r="K146" t="s">
        <v>88</v>
      </c>
      <c r="L146" t="s">
        <v>185</v>
      </c>
      <c r="M146">
        <v>-5082</v>
      </c>
      <c r="N146">
        <v>-1506</v>
      </c>
      <c r="O146">
        <v>0</v>
      </c>
      <c r="P146">
        <v>0</v>
      </c>
      <c r="Q146">
        <v>0</v>
      </c>
      <c r="R146">
        <v>0</v>
      </c>
      <c r="S146">
        <v>1506</v>
      </c>
      <c r="T146">
        <v>0</v>
      </c>
      <c r="U146">
        <v>-100</v>
      </c>
      <c r="V146">
        <v>-12</v>
      </c>
      <c r="W146">
        <v>6</v>
      </c>
      <c r="X146">
        <v>0</v>
      </c>
      <c r="Y146">
        <v>0</v>
      </c>
      <c r="Z146">
        <v>0</v>
      </c>
      <c r="AA146">
        <v>1500</v>
      </c>
      <c r="AB146">
        <v>50</v>
      </c>
      <c r="AC146">
        <v>-5144</v>
      </c>
      <c r="AE146">
        <v>0</v>
      </c>
      <c r="AF146">
        <v>0</v>
      </c>
      <c r="AG146">
        <v>0</v>
      </c>
      <c r="AM146" t="s">
        <v>44</v>
      </c>
      <c r="AN146" t="s">
        <v>45</v>
      </c>
      <c r="AP146" t="s">
        <v>166</v>
      </c>
      <c r="AQ146">
        <f t="shared" si="10"/>
        <v>3</v>
      </c>
      <c r="AR146" t="str">
        <f t="shared" si="11"/>
        <v>3</v>
      </c>
      <c r="AS146" t="str">
        <f t="shared" si="12"/>
        <v>BOM</v>
      </c>
      <c r="AT146" t="str">
        <f t="shared" si="13"/>
        <v>DEL</v>
      </c>
      <c r="AU146" s="33" t="str">
        <f>VLOOKUP(DATA!I146:I309,Codes!$D$2:$E$142,2,FALSE)</f>
        <v>INDIGO AIRLINES</v>
      </c>
      <c r="AV146" s="60">
        <f t="shared" si="14"/>
        <v>-1.8602659630637395E-3</v>
      </c>
    </row>
    <row r="147" spans="1:48" x14ac:dyDescent="0.25">
      <c r="A147" s="15">
        <v>42045</v>
      </c>
      <c r="B147" t="s">
        <v>54</v>
      </c>
      <c r="C147" t="s">
        <v>184</v>
      </c>
      <c r="D147" t="s">
        <v>85</v>
      </c>
      <c r="E147" s="15">
        <v>42063</v>
      </c>
      <c r="F147" t="s">
        <v>101</v>
      </c>
      <c r="G147" t="s">
        <v>183</v>
      </c>
      <c r="H147" t="s">
        <v>182</v>
      </c>
      <c r="I147" t="s">
        <v>98</v>
      </c>
      <c r="J147" t="s">
        <v>181</v>
      </c>
      <c r="K147" t="s">
        <v>111</v>
      </c>
      <c r="L147" t="s">
        <v>180</v>
      </c>
      <c r="M147">
        <v>-21580</v>
      </c>
      <c r="N147">
        <v>-4117</v>
      </c>
      <c r="O147">
        <v>2314</v>
      </c>
      <c r="P147">
        <v>0</v>
      </c>
      <c r="Q147">
        <v>0</v>
      </c>
      <c r="R147">
        <v>1185</v>
      </c>
      <c r="S147">
        <v>618</v>
      </c>
      <c r="T147">
        <v>0</v>
      </c>
      <c r="U147">
        <v>-100</v>
      </c>
      <c r="V147">
        <v>-12</v>
      </c>
      <c r="W147">
        <v>0</v>
      </c>
      <c r="X147">
        <v>0</v>
      </c>
      <c r="Y147">
        <v>0</v>
      </c>
      <c r="Z147">
        <v>0</v>
      </c>
      <c r="AA147">
        <v>1500</v>
      </c>
      <c r="AB147">
        <v>0</v>
      </c>
      <c r="AC147">
        <v>-24309</v>
      </c>
      <c r="AE147">
        <v>0</v>
      </c>
      <c r="AF147">
        <v>0</v>
      </c>
      <c r="AG147">
        <v>0</v>
      </c>
      <c r="AM147" t="s">
        <v>44</v>
      </c>
      <c r="AN147" t="s">
        <v>45</v>
      </c>
      <c r="AP147" t="s">
        <v>94</v>
      </c>
      <c r="AQ147">
        <f t="shared" si="10"/>
        <v>18</v>
      </c>
      <c r="AR147" t="str">
        <f t="shared" si="11"/>
        <v>10-30</v>
      </c>
      <c r="AS147" t="str">
        <f t="shared" si="12"/>
        <v>BOM</v>
      </c>
      <c r="AT147" t="str">
        <f t="shared" si="13"/>
        <v>IXZ</v>
      </c>
      <c r="AU147" s="33" t="e">
        <f>VLOOKUP(DATA!I147:I310,Codes!$D$2:$E$142,2,FALSE)</f>
        <v>#N/A</v>
      </c>
      <c r="AV147" s="60">
        <f t="shared" si="14"/>
        <v>-8.7910585723398986E-3</v>
      </c>
    </row>
    <row r="148" spans="1:48" x14ac:dyDescent="0.25">
      <c r="A148" s="15">
        <v>42047</v>
      </c>
      <c r="B148" t="s">
        <v>54</v>
      </c>
      <c r="C148" t="s">
        <v>179</v>
      </c>
      <c r="D148" t="s">
        <v>85</v>
      </c>
      <c r="E148" s="15">
        <v>42051</v>
      </c>
      <c r="F148" t="s">
        <v>178</v>
      </c>
      <c r="G148" t="s">
        <v>177</v>
      </c>
      <c r="H148" t="s">
        <v>117</v>
      </c>
      <c r="I148" t="s">
        <v>47</v>
      </c>
      <c r="J148" t="s">
        <v>176</v>
      </c>
      <c r="K148" t="s">
        <v>175</v>
      </c>
      <c r="L148" t="s">
        <v>174</v>
      </c>
      <c r="M148">
        <v>-2100</v>
      </c>
      <c r="N148">
        <v>-1581</v>
      </c>
      <c r="O148">
        <v>900</v>
      </c>
      <c r="P148">
        <v>0</v>
      </c>
      <c r="Q148">
        <v>385</v>
      </c>
      <c r="R148">
        <v>149</v>
      </c>
      <c r="S148">
        <v>147</v>
      </c>
      <c r="T148">
        <v>0</v>
      </c>
      <c r="U148">
        <v>-100</v>
      </c>
      <c r="V148">
        <v>-12</v>
      </c>
      <c r="W148">
        <v>0</v>
      </c>
      <c r="X148">
        <v>0</v>
      </c>
      <c r="Y148">
        <v>0</v>
      </c>
      <c r="Z148">
        <v>0</v>
      </c>
      <c r="AA148">
        <v>1837</v>
      </c>
      <c r="AB148">
        <v>0</v>
      </c>
      <c r="AC148">
        <v>-1956</v>
      </c>
      <c r="AE148">
        <v>0</v>
      </c>
      <c r="AF148">
        <v>0</v>
      </c>
      <c r="AG148">
        <v>0</v>
      </c>
      <c r="AM148" t="s">
        <v>44</v>
      </c>
      <c r="AN148" t="s">
        <v>45</v>
      </c>
      <c r="AO148" t="s">
        <v>78</v>
      </c>
      <c r="AP148" t="s">
        <v>56</v>
      </c>
      <c r="AQ148">
        <f t="shared" si="10"/>
        <v>4</v>
      </c>
      <c r="AR148" t="str">
        <f t="shared" si="11"/>
        <v>4-6</v>
      </c>
      <c r="AS148" t="str">
        <f t="shared" si="12"/>
        <v>BLR</v>
      </c>
      <c r="AT148" t="str">
        <f t="shared" si="13"/>
        <v>BOM</v>
      </c>
      <c r="AU148" s="33" t="str">
        <f>VLOOKUP(DATA!I148:I311,Codes!$D$2:$E$142,2,FALSE)</f>
        <v>JET AIRWAYS</v>
      </c>
      <c r="AV148" s="60">
        <f t="shared" si="14"/>
        <v>-7.0736396262688068E-4</v>
      </c>
    </row>
    <row r="149" spans="1:48" x14ac:dyDescent="0.25">
      <c r="A149" s="15">
        <v>42048</v>
      </c>
      <c r="B149" t="s">
        <v>54</v>
      </c>
      <c r="C149" t="s">
        <v>173</v>
      </c>
      <c r="D149" t="s">
        <v>85</v>
      </c>
      <c r="E149" s="15">
        <v>42055</v>
      </c>
      <c r="F149" t="s">
        <v>172</v>
      </c>
      <c r="G149" t="s">
        <v>171</v>
      </c>
      <c r="I149" t="s">
        <v>170</v>
      </c>
      <c r="J149" t="s">
        <v>169</v>
      </c>
      <c r="K149" t="s">
        <v>168</v>
      </c>
      <c r="L149" t="s">
        <v>167</v>
      </c>
      <c r="M149">
        <v>-2385</v>
      </c>
      <c r="N149">
        <v>-686</v>
      </c>
      <c r="O149">
        <v>0</v>
      </c>
      <c r="P149">
        <v>0</v>
      </c>
      <c r="Q149">
        <v>0</v>
      </c>
      <c r="R149">
        <v>0</v>
      </c>
      <c r="S149">
        <v>686</v>
      </c>
      <c r="T149">
        <v>0</v>
      </c>
      <c r="U149">
        <v>-100</v>
      </c>
      <c r="V149">
        <v>-12</v>
      </c>
      <c r="W149">
        <v>0</v>
      </c>
      <c r="X149">
        <v>0</v>
      </c>
      <c r="Y149">
        <v>0</v>
      </c>
      <c r="Z149">
        <v>0</v>
      </c>
      <c r="AA149">
        <v>1500</v>
      </c>
      <c r="AB149">
        <v>0</v>
      </c>
      <c r="AC149">
        <v>-1683</v>
      </c>
      <c r="AE149">
        <v>0</v>
      </c>
      <c r="AF149">
        <v>0</v>
      </c>
      <c r="AG149">
        <v>0</v>
      </c>
      <c r="AM149" t="s">
        <v>44</v>
      </c>
      <c r="AN149" t="s">
        <v>45</v>
      </c>
      <c r="AP149" t="s">
        <v>166</v>
      </c>
      <c r="AQ149">
        <f t="shared" si="10"/>
        <v>7</v>
      </c>
      <c r="AR149" t="str">
        <f t="shared" si="11"/>
        <v>7-10</v>
      </c>
      <c r="AS149" t="str">
        <f t="shared" si="12"/>
        <v>BOM</v>
      </c>
      <c r="AT149" t="str">
        <f t="shared" si="13"/>
        <v>GOI</v>
      </c>
      <c r="AU149" s="33" t="str">
        <f>VLOOKUP(DATA!I149:I312,Codes!$D$2:$E$142,2,FALSE)</f>
        <v>INDIGO AIRLINES</v>
      </c>
      <c r="AV149" s="60">
        <f t="shared" si="14"/>
        <v>-6.0863678379398779E-4</v>
      </c>
    </row>
    <row r="150" spans="1:48" x14ac:dyDescent="0.25">
      <c r="A150" s="15">
        <v>42049</v>
      </c>
      <c r="B150" t="s">
        <v>54</v>
      </c>
      <c r="C150" t="s">
        <v>165</v>
      </c>
      <c r="D150" t="s">
        <v>85</v>
      </c>
      <c r="E150" s="15">
        <v>42061</v>
      </c>
      <c r="F150" t="s">
        <v>119</v>
      </c>
      <c r="G150" t="s">
        <v>164</v>
      </c>
      <c r="H150" t="s">
        <v>90</v>
      </c>
      <c r="I150" t="s">
        <v>47</v>
      </c>
      <c r="J150" t="s">
        <v>163</v>
      </c>
      <c r="K150" t="s">
        <v>88</v>
      </c>
      <c r="L150" t="s">
        <v>110</v>
      </c>
      <c r="M150">
        <v>-2900</v>
      </c>
      <c r="N150">
        <v>-2314</v>
      </c>
      <c r="O150">
        <v>1750</v>
      </c>
      <c r="P150">
        <v>0</v>
      </c>
      <c r="Q150">
        <v>187</v>
      </c>
      <c r="R150">
        <v>230</v>
      </c>
      <c r="S150">
        <v>147</v>
      </c>
      <c r="T150">
        <v>0</v>
      </c>
      <c r="U150">
        <v>-100</v>
      </c>
      <c r="V150">
        <v>-12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-5326</v>
      </c>
      <c r="AE150">
        <v>0</v>
      </c>
      <c r="AF150">
        <v>0</v>
      </c>
      <c r="AG150">
        <v>0</v>
      </c>
      <c r="AM150" t="s">
        <v>44</v>
      </c>
      <c r="AN150" t="s">
        <v>45</v>
      </c>
      <c r="AO150" t="s">
        <v>78</v>
      </c>
      <c r="AP150" t="s">
        <v>55</v>
      </c>
      <c r="AQ150">
        <f t="shared" si="10"/>
        <v>12</v>
      </c>
      <c r="AR150" t="str">
        <f t="shared" si="11"/>
        <v>10-30</v>
      </c>
      <c r="AS150" t="str">
        <f t="shared" si="12"/>
        <v>MAA</v>
      </c>
      <c r="AT150" t="str">
        <f t="shared" si="13"/>
        <v>BOM</v>
      </c>
      <c r="AU150" s="33" t="str">
        <f>VLOOKUP(DATA!I150:I313,Codes!$D$2:$E$142,2,FALSE)</f>
        <v>JET AIRWAYS</v>
      </c>
      <c r="AV150" s="60">
        <f t="shared" si="14"/>
        <v>-1.9260840822856681E-3</v>
      </c>
    </row>
    <row r="151" spans="1:48" x14ac:dyDescent="0.25">
      <c r="A151" s="15">
        <v>42051</v>
      </c>
      <c r="B151" t="s">
        <v>54</v>
      </c>
      <c r="C151" t="s">
        <v>162</v>
      </c>
      <c r="D151" t="s">
        <v>85</v>
      </c>
      <c r="E151" s="15">
        <v>42052</v>
      </c>
      <c r="F151" t="s">
        <v>161</v>
      </c>
      <c r="G151" t="s">
        <v>160</v>
      </c>
      <c r="H151" t="s">
        <v>52</v>
      </c>
      <c r="I151" t="s">
        <v>47</v>
      </c>
      <c r="J151" t="s">
        <v>159</v>
      </c>
      <c r="K151" t="s">
        <v>158</v>
      </c>
      <c r="L151" t="s">
        <v>129</v>
      </c>
      <c r="M151">
        <v>-5955</v>
      </c>
      <c r="N151">
        <v>-2374</v>
      </c>
      <c r="O151">
        <v>1200</v>
      </c>
      <c r="P151">
        <v>100</v>
      </c>
      <c r="Q151">
        <v>308</v>
      </c>
      <c r="R151">
        <v>359</v>
      </c>
      <c r="S151">
        <v>407</v>
      </c>
      <c r="T151">
        <v>0</v>
      </c>
      <c r="U151">
        <v>-100</v>
      </c>
      <c r="V151">
        <v>-12</v>
      </c>
      <c r="W151">
        <v>0</v>
      </c>
      <c r="X151">
        <v>0</v>
      </c>
      <c r="Y151">
        <v>0</v>
      </c>
      <c r="Z151">
        <v>0</v>
      </c>
      <c r="AA151">
        <v>3674</v>
      </c>
      <c r="AB151">
        <v>0</v>
      </c>
      <c r="AC151">
        <v>-4767</v>
      </c>
      <c r="AE151">
        <v>0</v>
      </c>
      <c r="AF151">
        <v>0</v>
      </c>
      <c r="AG151">
        <v>0</v>
      </c>
      <c r="AM151" t="s">
        <v>44</v>
      </c>
      <c r="AN151" t="s">
        <v>45</v>
      </c>
      <c r="AO151" t="s">
        <v>78</v>
      </c>
      <c r="AP151" t="s">
        <v>56</v>
      </c>
      <c r="AQ151">
        <f t="shared" si="10"/>
        <v>1</v>
      </c>
      <c r="AR151" t="str">
        <f t="shared" si="11"/>
        <v>0-1</v>
      </c>
      <c r="AS151" t="str">
        <f t="shared" si="12"/>
        <v>BOM</v>
      </c>
      <c r="AT151" t="str">
        <f t="shared" si="13"/>
        <v>BOM</v>
      </c>
      <c r="AU151" s="33" t="str">
        <f>VLOOKUP(DATA!I151:I314,Codes!$D$2:$E$142,2,FALSE)</f>
        <v>JET AIRWAYS</v>
      </c>
      <c r="AV151" s="60">
        <f t="shared" si="14"/>
        <v>-1.7239284303897445E-3</v>
      </c>
    </row>
    <row r="152" spans="1:48" x14ac:dyDescent="0.25">
      <c r="A152" s="15">
        <v>42051</v>
      </c>
      <c r="B152" t="s">
        <v>54</v>
      </c>
      <c r="C152" t="s">
        <v>157</v>
      </c>
      <c r="D152" t="s">
        <v>85</v>
      </c>
      <c r="E152" s="15">
        <v>42016</v>
      </c>
      <c r="F152" t="s">
        <v>156</v>
      </c>
      <c r="G152" t="s">
        <v>155</v>
      </c>
      <c r="H152" t="s">
        <v>154</v>
      </c>
      <c r="I152" t="s">
        <v>47</v>
      </c>
      <c r="J152" t="s">
        <v>153</v>
      </c>
      <c r="K152" t="s">
        <v>111</v>
      </c>
      <c r="L152" t="s">
        <v>79</v>
      </c>
      <c r="M152">
        <v>-44000</v>
      </c>
      <c r="N152">
        <v>-4876</v>
      </c>
      <c r="O152">
        <v>1750</v>
      </c>
      <c r="P152">
        <v>50</v>
      </c>
      <c r="Q152">
        <v>551</v>
      </c>
      <c r="R152">
        <v>2265</v>
      </c>
      <c r="S152">
        <v>260</v>
      </c>
      <c r="T152">
        <v>0</v>
      </c>
      <c r="U152">
        <v>-100</v>
      </c>
      <c r="V152">
        <v>-12</v>
      </c>
      <c r="W152">
        <v>0</v>
      </c>
      <c r="X152">
        <v>0</v>
      </c>
      <c r="Y152">
        <v>0</v>
      </c>
      <c r="Z152">
        <v>0</v>
      </c>
      <c r="AA152">
        <v>1049</v>
      </c>
      <c r="AB152">
        <v>0</v>
      </c>
      <c r="AC152">
        <v>-47939</v>
      </c>
      <c r="AE152">
        <v>0</v>
      </c>
      <c r="AF152">
        <v>0</v>
      </c>
      <c r="AG152">
        <v>0</v>
      </c>
      <c r="AI152" t="s">
        <v>152</v>
      </c>
      <c r="AM152" t="s">
        <v>44</v>
      </c>
      <c r="AN152" t="s">
        <v>45</v>
      </c>
      <c r="AO152" t="s">
        <v>78</v>
      </c>
      <c r="AP152" t="s">
        <v>151</v>
      </c>
      <c r="AQ152" t="e">
        <f t="shared" si="10"/>
        <v>#NUM!</v>
      </c>
      <c r="AR152" t="e">
        <f t="shared" si="11"/>
        <v>#NUM!</v>
      </c>
      <c r="AS152" t="str">
        <f t="shared" si="12"/>
        <v>DEL</v>
      </c>
      <c r="AT152" t="str">
        <f t="shared" si="13"/>
        <v>BOM</v>
      </c>
      <c r="AU152" s="33" t="str">
        <f>VLOOKUP(DATA!I152:I315,Codes!$D$2:$E$142,2,FALSE)</f>
        <v>JET AIRWAYS</v>
      </c>
      <c r="AV152" s="60">
        <f t="shared" si="14"/>
        <v>-1.7336564930659527E-2</v>
      </c>
    </row>
    <row r="153" spans="1:48" x14ac:dyDescent="0.25">
      <c r="A153" s="15">
        <v>42053</v>
      </c>
      <c r="B153" t="s">
        <v>54</v>
      </c>
      <c r="C153" t="s">
        <v>150</v>
      </c>
      <c r="D153" t="s">
        <v>85</v>
      </c>
      <c r="E153" s="15">
        <v>42081</v>
      </c>
      <c r="F153" t="s">
        <v>149</v>
      </c>
      <c r="G153" t="s">
        <v>148</v>
      </c>
      <c r="H153" t="s">
        <v>147</v>
      </c>
      <c r="I153" t="s">
        <v>47</v>
      </c>
      <c r="J153" t="s">
        <v>146</v>
      </c>
      <c r="K153" t="s">
        <v>130</v>
      </c>
      <c r="L153" t="s">
        <v>129</v>
      </c>
      <c r="M153">
        <v>-6540</v>
      </c>
      <c r="N153">
        <v>-2403</v>
      </c>
      <c r="O153">
        <v>1200</v>
      </c>
      <c r="P153">
        <v>100</v>
      </c>
      <c r="Q153">
        <v>308</v>
      </c>
      <c r="R153">
        <v>388</v>
      </c>
      <c r="S153">
        <v>407</v>
      </c>
      <c r="T153">
        <v>0</v>
      </c>
      <c r="U153">
        <v>-100</v>
      </c>
      <c r="V153">
        <v>-12</v>
      </c>
      <c r="W153">
        <v>0</v>
      </c>
      <c r="X153">
        <v>0</v>
      </c>
      <c r="Y153">
        <v>0</v>
      </c>
      <c r="Z153">
        <v>0</v>
      </c>
      <c r="AA153">
        <v>3674</v>
      </c>
      <c r="AB153">
        <v>0</v>
      </c>
      <c r="AC153">
        <v>-5381</v>
      </c>
      <c r="AE153">
        <v>0</v>
      </c>
      <c r="AF153">
        <v>0</v>
      </c>
      <c r="AG153">
        <v>0</v>
      </c>
      <c r="AM153" t="s">
        <v>44</v>
      </c>
      <c r="AN153" t="s">
        <v>45</v>
      </c>
      <c r="AO153" t="s">
        <v>78</v>
      </c>
      <c r="AP153" t="s">
        <v>55</v>
      </c>
      <c r="AQ153">
        <f t="shared" si="10"/>
        <v>28</v>
      </c>
      <c r="AR153" t="str">
        <f t="shared" si="11"/>
        <v>10-30</v>
      </c>
      <c r="AS153" t="str">
        <f t="shared" si="12"/>
        <v>BOM</v>
      </c>
      <c r="AT153" t="str">
        <f t="shared" si="13"/>
        <v>BOM</v>
      </c>
      <c r="AU153" s="33" t="str">
        <f>VLOOKUP(DATA!I153:I316,Codes!$D$2:$E$142,2,FALSE)</f>
        <v>JET AIRWAYS</v>
      </c>
      <c r="AV153" s="60">
        <f t="shared" si="14"/>
        <v>-1.9459741732593277E-3</v>
      </c>
    </row>
    <row r="154" spans="1:48" x14ac:dyDescent="0.25">
      <c r="A154" s="15">
        <v>42053</v>
      </c>
      <c r="B154" t="s">
        <v>54</v>
      </c>
      <c r="C154" t="s">
        <v>145</v>
      </c>
      <c r="D154" t="s">
        <v>85</v>
      </c>
      <c r="E154" s="15">
        <v>42062</v>
      </c>
      <c r="F154" t="s">
        <v>92</v>
      </c>
      <c r="G154" t="s">
        <v>144</v>
      </c>
      <c r="H154" t="s">
        <v>82</v>
      </c>
      <c r="I154" t="s">
        <v>47</v>
      </c>
      <c r="J154" t="s">
        <v>143</v>
      </c>
      <c r="K154" t="s">
        <v>111</v>
      </c>
      <c r="L154" t="s">
        <v>87</v>
      </c>
      <c r="M154">
        <v>-12975</v>
      </c>
      <c r="N154">
        <v>-3099</v>
      </c>
      <c r="O154">
        <v>1750</v>
      </c>
      <c r="P154">
        <v>50</v>
      </c>
      <c r="Q154">
        <v>308</v>
      </c>
      <c r="R154">
        <v>731</v>
      </c>
      <c r="S154">
        <v>260</v>
      </c>
      <c r="T154">
        <v>0</v>
      </c>
      <c r="U154">
        <v>-100</v>
      </c>
      <c r="V154">
        <v>-12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-16186</v>
      </c>
      <c r="AE154">
        <v>0</v>
      </c>
      <c r="AF154">
        <v>0</v>
      </c>
      <c r="AG154">
        <v>0</v>
      </c>
      <c r="AM154" t="s">
        <v>44</v>
      </c>
      <c r="AN154" t="s">
        <v>45</v>
      </c>
      <c r="AO154" t="s">
        <v>78</v>
      </c>
      <c r="AP154" t="s">
        <v>55</v>
      </c>
      <c r="AQ154">
        <f t="shared" si="10"/>
        <v>9</v>
      </c>
      <c r="AR154" t="str">
        <f t="shared" si="11"/>
        <v>7-10</v>
      </c>
      <c r="AS154" t="str">
        <f t="shared" si="12"/>
        <v>BOM</v>
      </c>
      <c r="AT154" t="str">
        <f t="shared" si="13"/>
        <v>MAA</v>
      </c>
      <c r="AU154" s="33" t="str">
        <f>VLOOKUP(DATA!I154:I317,Codes!$D$2:$E$142,2,FALSE)</f>
        <v>JET AIRWAYS</v>
      </c>
      <c r="AV154" s="60">
        <f t="shared" si="14"/>
        <v>-5.8534729545392083E-3</v>
      </c>
    </row>
    <row r="155" spans="1:48" x14ac:dyDescent="0.25">
      <c r="A155" s="15">
        <v>42053</v>
      </c>
      <c r="B155" t="s">
        <v>54</v>
      </c>
      <c r="C155" t="s">
        <v>142</v>
      </c>
      <c r="D155" t="s">
        <v>85</v>
      </c>
      <c r="E155" s="15">
        <v>42063</v>
      </c>
      <c r="F155" t="s">
        <v>101</v>
      </c>
      <c r="G155" t="s">
        <v>141</v>
      </c>
      <c r="H155" t="s">
        <v>99</v>
      </c>
      <c r="I155" t="s">
        <v>98</v>
      </c>
      <c r="J155" t="s">
        <v>140</v>
      </c>
      <c r="K155" t="s">
        <v>111</v>
      </c>
      <c r="L155" t="s">
        <v>95</v>
      </c>
      <c r="M155">
        <v>-12527</v>
      </c>
      <c r="N155">
        <v>-2787</v>
      </c>
      <c r="O155">
        <v>1697</v>
      </c>
      <c r="P155">
        <v>0</v>
      </c>
      <c r="Q155">
        <v>0</v>
      </c>
      <c r="R155">
        <v>706</v>
      </c>
      <c r="S155">
        <v>384</v>
      </c>
      <c r="T155">
        <v>0</v>
      </c>
      <c r="U155">
        <v>-100</v>
      </c>
      <c r="V155">
        <v>-12</v>
      </c>
      <c r="W155">
        <v>0</v>
      </c>
      <c r="X155">
        <v>0</v>
      </c>
      <c r="Y155">
        <v>0</v>
      </c>
      <c r="Z155">
        <v>0</v>
      </c>
      <c r="AA155">
        <v>1500</v>
      </c>
      <c r="AB155">
        <v>0</v>
      </c>
      <c r="AC155">
        <v>-13926</v>
      </c>
      <c r="AE155">
        <v>0</v>
      </c>
      <c r="AF155">
        <v>0</v>
      </c>
      <c r="AG155">
        <v>0</v>
      </c>
      <c r="AM155" t="s">
        <v>44</v>
      </c>
      <c r="AN155" t="s">
        <v>45</v>
      </c>
      <c r="AP155" t="s">
        <v>136</v>
      </c>
      <c r="AQ155">
        <f t="shared" si="10"/>
        <v>10</v>
      </c>
      <c r="AR155" t="str">
        <f t="shared" si="11"/>
        <v>7-10</v>
      </c>
      <c r="AS155" t="str">
        <f t="shared" si="12"/>
        <v>MAA</v>
      </c>
      <c r="AT155" t="str">
        <f t="shared" si="13"/>
        <v>IXZ</v>
      </c>
      <c r="AU155" s="33" t="e">
        <f>VLOOKUP(DATA!I155:I318,Codes!$D$2:$E$142,2,FALSE)</f>
        <v>#N/A</v>
      </c>
      <c r="AV155" s="60">
        <f t="shared" si="14"/>
        <v>-5.0361710345306447E-3</v>
      </c>
    </row>
    <row r="156" spans="1:48" x14ac:dyDescent="0.25">
      <c r="A156" s="15">
        <v>42053</v>
      </c>
      <c r="B156" t="s">
        <v>54</v>
      </c>
      <c r="C156" t="s">
        <v>139</v>
      </c>
      <c r="D156" t="s">
        <v>85</v>
      </c>
      <c r="E156" s="15">
        <v>42064</v>
      </c>
      <c r="F156" t="s">
        <v>106</v>
      </c>
      <c r="G156" t="s">
        <v>138</v>
      </c>
      <c r="H156" t="s">
        <v>99</v>
      </c>
      <c r="I156" t="s">
        <v>98</v>
      </c>
      <c r="J156" t="s">
        <v>137</v>
      </c>
      <c r="K156" t="s">
        <v>111</v>
      </c>
      <c r="L156" t="s">
        <v>103</v>
      </c>
      <c r="M156">
        <v>-26808</v>
      </c>
      <c r="N156">
        <v>-4041</v>
      </c>
      <c r="O156">
        <v>2314</v>
      </c>
      <c r="P156">
        <v>0</v>
      </c>
      <c r="Q156">
        <v>0</v>
      </c>
      <c r="R156">
        <v>1444</v>
      </c>
      <c r="S156">
        <v>283</v>
      </c>
      <c r="T156">
        <v>0</v>
      </c>
      <c r="U156">
        <v>-100</v>
      </c>
      <c r="V156">
        <v>-12</v>
      </c>
      <c r="W156">
        <v>0</v>
      </c>
      <c r="X156">
        <v>0</v>
      </c>
      <c r="Y156">
        <v>0</v>
      </c>
      <c r="Z156">
        <v>0</v>
      </c>
      <c r="AA156">
        <v>1500</v>
      </c>
      <c r="AB156">
        <v>0</v>
      </c>
      <c r="AC156">
        <v>-29461</v>
      </c>
      <c r="AE156">
        <v>0</v>
      </c>
      <c r="AF156">
        <v>0</v>
      </c>
      <c r="AG156">
        <v>0</v>
      </c>
      <c r="AM156" t="s">
        <v>44</v>
      </c>
      <c r="AN156" t="s">
        <v>45</v>
      </c>
      <c r="AP156" t="s">
        <v>136</v>
      </c>
      <c r="AQ156">
        <f t="shared" si="10"/>
        <v>11</v>
      </c>
      <c r="AR156" t="str">
        <f t="shared" si="11"/>
        <v>10-30</v>
      </c>
      <c r="AS156" t="str">
        <f t="shared" si="12"/>
        <v>IXZ</v>
      </c>
      <c r="AT156" t="str">
        <f t="shared" si="13"/>
        <v>BOM</v>
      </c>
      <c r="AU156" s="33" t="e">
        <f>VLOOKUP(DATA!I156:I319,Codes!$D$2:$E$142,2,FALSE)</f>
        <v>#N/A</v>
      </c>
      <c r="AV156" s="60">
        <f t="shared" si="14"/>
        <v>-1.0654217639545261E-2</v>
      </c>
    </row>
    <row r="157" spans="1:48" x14ac:dyDescent="0.25">
      <c r="A157" s="15">
        <v>42055</v>
      </c>
      <c r="B157" t="s">
        <v>54</v>
      </c>
      <c r="C157" t="s">
        <v>135</v>
      </c>
      <c r="D157" t="s">
        <v>85</v>
      </c>
      <c r="E157" s="15">
        <v>42054</v>
      </c>
      <c r="F157" t="s">
        <v>134</v>
      </c>
      <c r="G157" t="s">
        <v>133</v>
      </c>
      <c r="H157" t="s">
        <v>132</v>
      </c>
      <c r="I157" t="s">
        <v>47</v>
      </c>
      <c r="J157" t="s">
        <v>131</v>
      </c>
      <c r="K157" t="s">
        <v>130</v>
      </c>
      <c r="L157" t="s">
        <v>129</v>
      </c>
      <c r="M157">
        <v>-2655</v>
      </c>
      <c r="N157">
        <v>-960</v>
      </c>
      <c r="O157">
        <v>600</v>
      </c>
      <c r="P157">
        <v>50</v>
      </c>
      <c r="Q157">
        <v>0</v>
      </c>
      <c r="R157">
        <v>163</v>
      </c>
      <c r="S157">
        <v>147</v>
      </c>
      <c r="T157">
        <v>0</v>
      </c>
      <c r="U157">
        <v>-100</v>
      </c>
      <c r="V157">
        <v>-12</v>
      </c>
      <c r="W157">
        <v>0</v>
      </c>
      <c r="X157">
        <v>0</v>
      </c>
      <c r="Y157">
        <v>0</v>
      </c>
      <c r="Z157">
        <v>0</v>
      </c>
      <c r="AA157">
        <v>1837</v>
      </c>
      <c r="AB157">
        <v>0</v>
      </c>
      <c r="AC157">
        <v>-1890</v>
      </c>
      <c r="AE157">
        <v>0</v>
      </c>
      <c r="AF157">
        <v>0</v>
      </c>
      <c r="AG157">
        <v>0</v>
      </c>
      <c r="AM157" t="s">
        <v>44</v>
      </c>
      <c r="AN157" t="s">
        <v>45</v>
      </c>
      <c r="AO157" t="s">
        <v>78</v>
      </c>
      <c r="AP157" t="s">
        <v>56</v>
      </c>
      <c r="AQ157" t="e">
        <f t="shared" si="10"/>
        <v>#NUM!</v>
      </c>
      <c r="AR157" t="e">
        <f t="shared" si="11"/>
        <v>#NUM!</v>
      </c>
      <c r="AS157" t="str">
        <f t="shared" si="12"/>
        <v>BOM</v>
      </c>
      <c r="AT157" t="str">
        <f t="shared" si="13"/>
        <v>BOM</v>
      </c>
      <c r="AU157" s="33" t="str">
        <f>VLOOKUP(DATA!I157:I320,Codes!$D$2:$E$142,2,FALSE)</f>
        <v>JET AIRWAYS</v>
      </c>
      <c r="AV157" s="60">
        <f t="shared" si="14"/>
        <v>-6.8349585345848899E-4</v>
      </c>
    </row>
    <row r="158" spans="1:48" ht="18" customHeight="1" x14ac:dyDescent="0.25">
      <c r="A158" s="15">
        <v>42056</v>
      </c>
      <c r="B158" t="s">
        <v>54</v>
      </c>
      <c r="C158" t="s">
        <v>128</v>
      </c>
      <c r="D158" t="s">
        <v>85</v>
      </c>
      <c r="E158" s="15">
        <v>42055</v>
      </c>
      <c r="F158" t="s">
        <v>124</v>
      </c>
      <c r="G158" t="s">
        <v>123</v>
      </c>
      <c r="H158" t="s">
        <v>127</v>
      </c>
      <c r="I158" t="s">
        <v>47</v>
      </c>
      <c r="J158" t="s">
        <v>126</v>
      </c>
      <c r="K158" t="s">
        <v>88</v>
      </c>
      <c r="L158" t="s">
        <v>87</v>
      </c>
      <c r="M158">
        <v>-4135</v>
      </c>
      <c r="N158">
        <v>-2662</v>
      </c>
      <c r="O158">
        <v>1750</v>
      </c>
      <c r="P158">
        <v>50</v>
      </c>
      <c r="Q158">
        <v>308</v>
      </c>
      <c r="R158">
        <v>294</v>
      </c>
      <c r="S158">
        <v>260</v>
      </c>
      <c r="T158">
        <v>0</v>
      </c>
      <c r="U158">
        <v>-100</v>
      </c>
      <c r="V158">
        <v>-12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-6909</v>
      </c>
      <c r="AE158">
        <v>0</v>
      </c>
      <c r="AF158">
        <v>0</v>
      </c>
      <c r="AG158">
        <v>0</v>
      </c>
      <c r="AM158" t="s">
        <v>44</v>
      </c>
      <c r="AN158" t="s">
        <v>45</v>
      </c>
      <c r="AO158" t="s">
        <v>109</v>
      </c>
      <c r="AP158" t="s">
        <v>56</v>
      </c>
      <c r="AQ158" t="e">
        <f t="shared" si="10"/>
        <v>#NUM!</v>
      </c>
      <c r="AR158" t="e">
        <f t="shared" si="11"/>
        <v>#NUM!</v>
      </c>
      <c r="AS158" t="str">
        <f t="shared" si="12"/>
        <v>BOM</v>
      </c>
      <c r="AT158" t="str">
        <f t="shared" si="13"/>
        <v>MAA</v>
      </c>
      <c r="AU158" s="33" t="str">
        <f>VLOOKUP(DATA!I158:I321,Codes!$D$2:$E$142,2,FALSE)</f>
        <v>JET AIRWAYS</v>
      </c>
      <c r="AV158" s="60">
        <f t="shared" si="14"/>
        <v>-2.4985570643093653E-3</v>
      </c>
    </row>
    <row r="159" spans="1:48" ht="18" customHeight="1" x14ac:dyDescent="0.25">
      <c r="A159" s="15">
        <v>42056</v>
      </c>
      <c r="B159" t="s">
        <v>54</v>
      </c>
      <c r="C159" t="s">
        <v>125</v>
      </c>
      <c r="D159" t="s">
        <v>85</v>
      </c>
      <c r="E159" s="15">
        <v>42055</v>
      </c>
      <c r="F159" t="s">
        <v>124</v>
      </c>
      <c r="G159" t="s">
        <v>123</v>
      </c>
      <c r="H159" t="s">
        <v>122</v>
      </c>
      <c r="I159" t="s">
        <v>47</v>
      </c>
      <c r="J159" t="s">
        <v>121</v>
      </c>
      <c r="K159" t="s">
        <v>88</v>
      </c>
      <c r="L159" t="s">
        <v>110</v>
      </c>
      <c r="M159">
        <v>-11770</v>
      </c>
      <c r="N159">
        <v>-2753</v>
      </c>
      <c r="O159">
        <v>1750</v>
      </c>
      <c r="P159">
        <v>0</v>
      </c>
      <c r="Q159">
        <v>187</v>
      </c>
      <c r="R159">
        <v>669</v>
      </c>
      <c r="S159">
        <v>147</v>
      </c>
      <c r="T159">
        <v>0</v>
      </c>
      <c r="U159">
        <v>-100</v>
      </c>
      <c r="V159">
        <v>-12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-14635</v>
      </c>
      <c r="AE159">
        <v>0</v>
      </c>
      <c r="AF159">
        <v>0</v>
      </c>
      <c r="AG159">
        <v>0</v>
      </c>
      <c r="AM159" t="s">
        <v>44</v>
      </c>
      <c r="AN159" t="s">
        <v>45</v>
      </c>
      <c r="AO159" t="s">
        <v>109</v>
      </c>
      <c r="AP159" t="s">
        <v>56</v>
      </c>
      <c r="AQ159" t="e">
        <f t="shared" si="10"/>
        <v>#NUM!</v>
      </c>
      <c r="AR159" t="e">
        <f t="shared" si="11"/>
        <v>#NUM!</v>
      </c>
      <c r="AS159" t="str">
        <f t="shared" si="12"/>
        <v>MAA</v>
      </c>
      <c r="AT159" t="str">
        <f t="shared" si="13"/>
        <v>BOM</v>
      </c>
      <c r="AU159" s="33" t="str">
        <f>VLOOKUP(DATA!I159:I322,Codes!$D$2:$E$142,2,FALSE)</f>
        <v>JET AIRWAYS</v>
      </c>
      <c r="AV159" s="60">
        <f t="shared" si="14"/>
        <v>-5.2925723890820033E-3</v>
      </c>
    </row>
    <row r="160" spans="1:48" ht="18" customHeight="1" x14ac:dyDescent="0.25">
      <c r="A160" s="15">
        <v>42056</v>
      </c>
      <c r="B160" t="s">
        <v>54</v>
      </c>
      <c r="C160" t="s">
        <v>120</v>
      </c>
      <c r="D160" t="s">
        <v>85</v>
      </c>
      <c r="E160" s="15">
        <v>42060</v>
      </c>
      <c r="F160" t="s">
        <v>119</v>
      </c>
      <c r="G160" t="s">
        <v>118</v>
      </c>
      <c r="H160" t="s">
        <v>117</v>
      </c>
      <c r="I160" t="s">
        <v>47</v>
      </c>
      <c r="J160" t="s">
        <v>116</v>
      </c>
      <c r="K160" t="s">
        <v>88</v>
      </c>
      <c r="L160" t="s">
        <v>79</v>
      </c>
      <c r="M160">
        <v>-1395</v>
      </c>
      <c r="N160">
        <v>-2769</v>
      </c>
      <c r="O160">
        <v>1750</v>
      </c>
      <c r="P160">
        <v>50</v>
      </c>
      <c r="Q160">
        <v>551</v>
      </c>
      <c r="R160">
        <v>158</v>
      </c>
      <c r="S160">
        <v>260</v>
      </c>
      <c r="T160">
        <v>0</v>
      </c>
      <c r="U160">
        <v>-100</v>
      </c>
      <c r="V160">
        <v>-12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-4276</v>
      </c>
      <c r="AE160">
        <v>0</v>
      </c>
      <c r="AF160">
        <v>0</v>
      </c>
      <c r="AG160">
        <v>0</v>
      </c>
      <c r="AM160" t="s">
        <v>44</v>
      </c>
      <c r="AN160" t="s">
        <v>45</v>
      </c>
      <c r="AO160" t="s">
        <v>109</v>
      </c>
      <c r="AP160" t="s">
        <v>56</v>
      </c>
      <c r="AQ160">
        <f t="shared" si="10"/>
        <v>4</v>
      </c>
      <c r="AR160" t="str">
        <f t="shared" si="11"/>
        <v>4-6</v>
      </c>
      <c r="AS160" t="str">
        <f t="shared" si="12"/>
        <v>DEL</v>
      </c>
      <c r="AT160" t="str">
        <f t="shared" si="13"/>
        <v>BOM</v>
      </c>
      <c r="AU160" s="33" t="str">
        <f>VLOOKUP(DATA!I160:I323,Codes!$D$2:$E$142,2,FALSE)</f>
        <v>JET AIRWAYS</v>
      </c>
      <c r="AV160" s="60">
        <f t="shared" si="14"/>
        <v>-1.5463641636976186E-3</v>
      </c>
    </row>
    <row r="161" spans="1:48" x14ac:dyDescent="0.25">
      <c r="A161" s="15">
        <v>42059</v>
      </c>
      <c r="B161" t="s">
        <v>54</v>
      </c>
      <c r="C161" t="s">
        <v>115</v>
      </c>
      <c r="D161" t="s">
        <v>85</v>
      </c>
      <c r="E161" s="15">
        <v>42058</v>
      </c>
      <c r="F161" t="s">
        <v>114</v>
      </c>
      <c r="G161" t="s">
        <v>113</v>
      </c>
      <c r="H161" t="s">
        <v>82</v>
      </c>
      <c r="I161" t="s">
        <v>47</v>
      </c>
      <c r="J161" t="s">
        <v>112</v>
      </c>
      <c r="K161" t="s">
        <v>111</v>
      </c>
      <c r="L161" t="s">
        <v>110</v>
      </c>
      <c r="M161">
        <v>-23565</v>
      </c>
      <c r="N161">
        <v>-3336</v>
      </c>
      <c r="O161">
        <v>1750</v>
      </c>
      <c r="P161">
        <v>0</v>
      </c>
      <c r="Q161">
        <v>187</v>
      </c>
      <c r="R161">
        <v>1252</v>
      </c>
      <c r="S161">
        <v>147</v>
      </c>
      <c r="T161">
        <v>0</v>
      </c>
      <c r="U161">
        <v>-100</v>
      </c>
      <c r="V161">
        <v>-12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-27013</v>
      </c>
      <c r="AE161">
        <v>0</v>
      </c>
      <c r="AF161">
        <v>0</v>
      </c>
      <c r="AG161">
        <v>0</v>
      </c>
      <c r="AM161" t="s">
        <v>44</v>
      </c>
      <c r="AN161" t="s">
        <v>45</v>
      </c>
      <c r="AO161" t="s">
        <v>109</v>
      </c>
      <c r="AP161" t="s">
        <v>108</v>
      </c>
      <c r="AQ161" t="e">
        <f t="shared" si="10"/>
        <v>#NUM!</v>
      </c>
      <c r="AR161" t="e">
        <f t="shared" si="11"/>
        <v>#NUM!</v>
      </c>
      <c r="AS161" t="str">
        <f t="shared" si="12"/>
        <v>MAA</v>
      </c>
      <c r="AT161" t="str">
        <f t="shared" si="13"/>
        <v>BOM</v>
      </c>
      <c r="AU161" s="33" t="str">
        <f>VLOOKUP(DATA!I161:I324,Codes!$D$2:$E$142,2,FALSE)</f>
        <v>JET AIRWAYS</v>
      </c>
      <c r="AV161" s="60">
        <f t="shared" si="14"/>
        <v>-9.7689277722085525E-3</v>
      </c>
    </row>
    <row r="162" spans="1:48" x14ac:dyDescent="0.25">
      <c r="A162" s="15">
        <v>42060</v>
      </c>
      <c r="B162" t="s">
        <v>54</v>
      </c>
      <c r="C162" t="s">
        <v>107</v>
      </c>
      <c r="D162" t="s">
        <v>85</v>
      </c>
      <c r="E162" s="15">
        <v>42064</v>
      </c>
      <c r="F162" t="s">
        <v>106</v>
      </c>
      <c r="G162" t="s">
        <v>105</v>
      </c>
      <c r="H162" t="s">
        <v>99</v>
      </c>
      <c r="I162" t="s">
        <v>98</v>
      </c>
      <c r="J162" t="s">
        <v>104</v>
      </c>
      <c r="K162" t="s">
        <v>96</v>
      </c>
      <c r="L162" t="s">
        <v>103</v>
      </c>
      <c r="M162">
        <v>-26808</v>
      </c>
      <c r="N162">
        <v>-4041</v>
      </c>
      <c r="O162">
        <v>2314</v>
      </c>
      <c r="P162">
        <v>0</v>
      </c>
      <c r="Q162">
        <v>0</v>
      </c>
      <c r="R162">
        <v>1444</v>
      </c>
      <c r="S162">
        <v>283</v>
      </c>
      <c r="T162">
        <v>0</v>
      </c>
      <c r="U162">
        <v>-100</v>
      </c>
      <c r="V162">
        <v>-12</v>
      </c>
      <c r="W162">
        <v>0</v>
      </c>
      <c r="X162">
        <v>0</v>
      </c>
      <c r="Y162">
        <v>0</v>
      </c>
      <c r="Z162">
        <v>0</v>
      </c>
      <c r="AA162">
        <v>1500</v>
      </c>
      <c r="AB162">
        <v>0</v>
      </c>
      <c r="AC162">
        <v>-29461</v>
      </c>
      <c r="AE162">
        <v>0</v>
      </c>
      <c r="AF162">
        <v>0</v>
      </c>
      <c r="AG162">
        <v>0</v>
      </c>
      <c r="AM162" t="s">
        <v>44</v>
      </c>
      <c r="AN162" t="s">
        <v>45</v>
      </c>
      <c r="AP162" t="s">
        <v>94</v>
      </c>
      <c r="AQ162">
        <f t="shared" si="10"/>
        <v>4</v>
      </c>
      <c r="AR162" t="str">
        <f t="shared" si="11"/>
        <v>4-6</v>
      </c>
      <c r="AS162" t="str">
        <f t="shared" si="12"/>
        <v>IXZ</v>
      </c>
      <c r="AT162" t="str">
        <f t="shared" si="13"/>
        <v>BOM</v>
      </c>
      <c r="AU162" s="33" t="e">
        <f>VLOOKUP(DATA!I162:I325,Codes!$D$2:$E$142,2,FALSE)</f>
        <v>#N/A</v>
      </c>
      <c r="AV162" s="60">
        <f t="shared" si="14"/>
        <v>-1.0654217639545261E-2</v>
      </c>
    </row>
    <row r="163" spans="1:48" x14ac:dyDescent="0.25">
      <c r="A163" s="15">
        <v>42060</v>
      </c>
      <c r="B163" t="s">
        <v>54</v>
      </c>
      <c r="C163" t="s">
        <v>102</v>
      </c>
      <c r="D163" t="s">
        <v>85</v>
      </c>
      <c r="E163" s="15">
        <v>42063</v>
      </c>
      <c r="F163" t="s">
        <v>101</v>
      </c>
      <c r="G163" t="s">
        <v>100</v>
      </c>
      <c r="H163" t="s">
        <v>99</v>
      </c>
      <c r="I163" t="s">
        <v>98</v>
      </c>
      <c r="J163" t="s">
        <v>97</v>
      </c>
      <c r="K163" t="s">
        <v>96</v>
      </c>
      <c r="L163" t="s">
        <v>95</v>
      </c>
      <c r="M163">
        <v>-13508</v>
      </c>
      <c r="N163">
        <v>-2836</v>
      </c>
      <c r="O163">
        <v>1697</v>
      </c>
      <c r="P163">
        <v>0</v>
      </c>
      <c r="Q163">
        <v>0</v>
      </c>
      <c r="R163">
        <v>755</v>
      </c>
      <c r="S163">
        <v>384</v>
      </c>
      <c r="T163">
        <v>0</v>
      </c>
      <c r="U163">
        <v>-100</v>
      </c>
      <c r="V163">
        <v>-12</v>
      </c>
      <c r="W163">
        <v>0</v>
      </c>
      <c r="X163">
        <v>0</v>
      </c>
      <c r="Y163">
        <v>0</v>
      </c>
      <c r="Z163">
        <v>0</v>
      </c>
      <c r="AA163">
        <v>1500</v>
      </c>
      <c r="AB163">
        <v>0</v>
      </c>
      <c r="AC163">
        <v>-14956</v>
      </c>
      <c r="AE163">
        <v>0</v>
      </c>
      <c r="AF163">
        <v>0</v>
      </c>
      <c r="AG163">
        <v>0</v>
      </c>
      <c r="AM163" t="s">
        <v>44</v>
      </c>
      <c r="AN163" t="s">
        <v>45</v>
      </c>
      <c r="AP163" t="s">
        <v>94</v>
      </c>
      <c r="AQ163">
        <f t="shared" si="10"/>
        <v>3</v>
      </c>
      <c r="AR163" t="str">
        <f t="shared" si="11"/>
        <v>3</v>
      </c>
      <c r="AS163" t="str">
        <f t="shared" si="12"/>
        <v>MAA</v>
      </c>
      <c r="AT163" t="str">
        <f t="shared" si="13"/>
        <v>IXZ</v>
      </c>
      <c r="AU163" s="33" t="e">
        <f>VLOOKUP(DATA!I163:I326,Codes!$D$2:$E$142,2,FALSE)</f>
        <v>#N/A</v>
      </c>
      <c r="AV163" s="60">
        <f t="shared" si="14"/>
        <v>-5.4086581927646361E-3</v>
      </c>
    </row>
    <row r="164" spans="1:48" ht="18" customHeight="1" x14ac:dyDescent="0.25">
      <c r="A164" s="15">
        <v>42060</v>
      </c>
      <c r="B164" t="s">
        <v>54</v>
      </c>
      <c r="C164" t="s">
        <v>93</v>
      </c>
      <c r="D164" t="s">
        <v>85</v>
      </c>
      <c r="E164" s="15">
        <v>42062</v>
      </c>
      <c r="F164" t="s">
        <v>92</v>
      </c>
      <c r="G164" t="s">
        <v>91</v>
      </c>
      <c r="H164" t="s">
        <v>90</v>
      </c>
      <c r="I164" t="s">
        <v>47</v>
      </c>
      <c r="J164" t="s">
        <v>89</v>
      </c>
      <c r="K164" t="s">
        <v>88</v>
      </c>
      <c r="L164" t="s">
        <v>87</v>
      </c>
      <c r="M164">
        <v>-1245</v>
      </c>
      <c r="N164">
        <v>-2519</v>
      </c>
      <c r="O164">
        <v>1750</v>
      </c>
      <c r="P164">
        <v>50</v>
      </c>
      <c r="Q164">
        <v>308</v>
      </c>
      <c r="R164">
        <v>151</v>
      </c>
      <c r="S164">
        <v>260</v>
      </c>
      <c r="T164">
        <v>0</v>
      </c>
      <c r="U164">
        <v>-100</v>
      </c>
      <c r="V164">
        <v>-12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-3876</v>
      </c>
      <c r="AE164">
        <v>0</v>
      </c>
      <c r="AF164">
        <v>0</v>
      </c>
      <c r="AG164">
        <v>0</v>
      </c>
      <c r="AM164" t="s">
        <v>44</v>
      </c>
      <c r="AN164" t="s">
        <v>45</v>
      </c>
      <c r="AO164" t="s">
        <v>78</v>
      </c>
      <c r="AP164" t="s">
        <v>56</v>
      </c>
      <c r="AQ164">
        <f t="shared" si="10"/>
        <v>2</v>
      </c>
      <c r="AR164" t="str">
        <f t="shared" si="11"/>
        <v>2</v>
      </c>
      <c r="AS164" t="str">
        <f t="shared" si="12"/>
        <v>BOM</v>
      </c>
      <c r="AT164" t="str">
        <f t="shared" si="13"/>
        <v>MAA</v>
      </c>
      <c r="AU164" s="33" t="str">
        <f>VLOOKUP(DATA!I164:I327,Codes!$D$2:$E$142,2,FALSE)</f>
        <v>JET AIRWAYS</v>
      </c>
      <c r="AV164" s="60">
        <f t="shared" si="14"/>
        <v>-1.4017089566164568E-3</v>
      </c>
    </row>
    <row r="165" spans="1:48" x14ac:dyDescent="0.25">
      <c r="A165" s="15">
        <v>42062</v>
      </c>
      <c r="B165" t="s">
        <v>54</v>
      </c>
      <c r="C165" t="s">
        <v>86</v>
      </c>
      <c r="D165" t="s">
        <v>85</v>
      </c>
      <c r="E165" s="15">
        <v>42066</v>
      </c>
      <c r="F165" t="s">
        <v>84</v>
      </c>
      <c r="G165" t="s">
        <v>83</v>
      </c>
      <c r="H165" t="s">
        <v>82</v>
      </c>
      <c r="I165" t="s">
        <v>47</v>
      </c>
      <c r="J165" t="s">
        <v>81</v>
      </c>
      <c r="K165" t="s">
        <v>80</v>
      </c>
      <c r="L165" t="s">
        <v>79</v>
      </c>
      <c r="M165">
        <v>-18678</v>
      </c>
      <c r="N165">
        <v>-3624</v>
      </c>
      <c r="O165">
        <v>1750</v>
      </c>
      <c r="P165">
        <v>50</v>
      </c>
      <c r="Q165">
        <v>551</v>
      </c>
      <c r="R165">
        <v>1013</v>
      </c>
      <c r="S165">
        <v>260</v>
      </c>
      <c r="T165">
        <v>0</v>
      </c>
      <c r="U165">
        <v>-100</v>
      </c>
      <c r="V165">
        <v>-12</v>
      </c>
      <c r="W165">
        <v>0</v>
      </c>
      <c r="X165">
        <v>0</v>
      </c>
      <c r="Y165">
        <v>0</v>
      </c>
      <c r="Z165">
        <v>0</v>
      </c>
      <c r="AA165">
        <v>1574</v>
      </c>
      <c r="AB165">
        <v>0</v>
      </c>
      <c r="AC165">
        <v>-20840</v>
      </c>
      <c r="AE165">
        <v>0</v>
      </c>
      <c r="AF165">
        <v>0</v>
      </c>
      <c r="AG165">
        <v>0</v>
      </c>
      <c r="AM165" t="s">
        <v>44</v>
      </c>
      <c r="AN165" t="s">
        <v>45</v>
      </c>
      <c r="AO165" t="s">
        <v>78</v>
      </c>
      <c r="AP165" t="s">
        <v>56</v>
      </c>
      <c r="AQ165">
        <f t="shared" si="10"/>
        <v>4</v>
      </c>
      <c r="AR165" t="str">
        <f t="shared" si="11"/>
        <v>4-6</v>
      </c>
      <c r="AS165" t="str">
        <f t="shared" si="12"/>
        <v>DEL</v>
      </c>
      <c r="AT165" t="str">
        <f t="shared" si="13"/>
        <v>BOM</v>
      </c>
      <c r="AU165" s="33" t="str">
        <f>VLOOKUP(DATA!I165:I328,Codes!$D$2:$E$142,2,FALSE)</f>
        <v>JET AIRWAYS</v>
      </c>
      <c r="AV165" s="60">
        <f t="shared" si="14"/>
        <v>-7.5365362889285243E-3</v>
      </c>
    </row>
  </sheetData>
  <sortState xmlns:xlrd2="http://schemas.microsoft.com/office/spreadsheetml/2017/richdata2" ref="AV3:AW165">
    <sortCondition descending="1" ref="AW2:AW16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429-C2C5-4696-AAB3-AB0E34FBBE01}">
  <dimension ref="B1:J91"/>
  <sheetViews>
    <sheetView tabSelected="1" zoomScaleNormal="100" workbookViewId="0">
      <selection activeCell="F4" sqref="F4"/>
    </sheetView>
  </sheetViews>
  <sheetFormatPr defaultRowHeight="13.2" x14ac:dyDescent="0.25"/>
  <cols>
    <col min="1" max="2" width="22" bestFit="1" customWidth="1"/>
    <col min="3" max="3" width="22.6640625" bestFit="1" customWidth="1"/>
    <col min="4" max="4" width="18.21875" bestFit="1" customWidth="1"/>
    <col min="5" max="5" width="21.5546875" bestFit="1" customWidth="1"/>
    <col min="6" max="6" width="33.44140625" bestFit="1" customWidth="1"/>
    <col min="7" max="7" width="47.88671875" bestFit="1" customWidth="1"/>
    <col min="8" max="8" width="16.33203125" bestFit="1" customWidth="1"/>
    <col min="9" max="9" width="21" bestFit="1" customWidth="1"/>
    <col min="10" max="10" width="23" bestFit="1" customWidth="1"/>
    <col min="11" max="11" width="11" bestFit="1" customWidth="1"/>
    <col min="12" max="12" width="12" bestFit="1" customWidth="1"/>
    <col min="13" max="13" width="11.33203125" bestFit="1" customWidth="1"/>
    <col min="14" max="23" width="5.6640625" bestFit="1" customWidth="1"/>
    <col min="24" max="24" width="4" bestFit="1" customWidth="1"/>
    <col min="25" max="70" width="5" bestFit="1" customWidth="1"/>
    <col min="71" max="116" width="6" bestFit="1" customWidth="1"/>
    <col min="117" max="121" width="7" bestFit="1" customWidth="1"/>
    <col min="122" max="122" width="11.33203125" bestFit="1" customWidth="1"/>
  </cols>
  <sheetData>
    <row r="1" spans="2:9" ht="13.8" thickBot="1" x14ac:dyDescent="0.3"/>
    <row r="2" spans="2:9" ht="15.6" x14ac:dyDescent="0.3">
      <c r="G2" s="40" t="s">
        <v>5064</v>
      </c>
      <c r="H2" s="41"/>
      <c r="I2" s="42"/>
    </row>
    <row r="3" spans="2:9" x14ac:dyDescent="0.25">
      <c r="G3" s="34" t="s">
        <v>5096</v>
      </c>
      <c r="H3" s="27" t="s">
        <v>5079</v>
      </c>
      <c r="I3" s="35"/>
    </row>
    <row r="4" spans="2:9" x14ac:dyDescent="0.25">
      <c r="G4" s="34" t="s">
        <v>5094</v>
      </c>
      <c r="H4" t="s">
        <v>5099</v>
      </c>
      <c r="I4" s="35" t="s">
        <v>5078</v>
      </c>
    </row>
    <row r="5" spans="2:9" ht="13.8" thickBot="1" x14ac:dyDescent="0.3">
      <c r="G5" s="36" t="s">
        <v>4845</v>
      </c>
      <c r="H5">
        <v>429205</v>
      </c>
      <c r="I5" s="35">
        <v>429205</v>
      </c>
    </row>
    <row r="6" spans="2:9" ht="15.6" x14ac:dyDescent="0.3">
      <c r="B6" s="53" t="s">
        <v>71</v>
      </c>
      <c r="C6" s="54"/>
      <c r="D6" s="54"/>
      <c r="E6" s="55"/>
      <c r="G6" s="36" t="s">
        <v>4797</v>
      </c>
      <c r="H6">
        <v>180782</v>
      </c>
      <c r="I6" s="35">
        <v>180782</v>
      </c>
    </row>
    <row r="7" spans="2:9" x14ac:dyDescent="0.25">
      <c r="B7" s="56" t="s">
        <v>72</v>
      </c>
      <c r="C7" s="57"/>
      <c r="D7" s="57"/>
      <c r="E7" s="58"/>
      <c r="G7" s="36" t="s">
        <v>5085</v>
      </c>
      <c r="H7">
        <v>133287</v>
      </c>
      <c r="I7" s="35">
        <v>133287</v>
      </c>
    </row>
    <row r="8" spans="2:9" x14ac:dyDescent="0.25">
      <c r="B8" s="56" t="s">
        <v>73</v>
      </c>
      <c r="C8" s="57"/>
      <c r="D8" s="57"/>
      <c r="E8" s="58"/>
      <c r="G8" s="36" t="s">
        <v>4884</v>
      </c>
      <c r="H8">
        <v>81665</v>
      </c>
      <c r="I8" s="35">
        <v>81665</v>
      </c>
    </row>
    <row r="9" spans="2:9" x14ac:dyDescent="0.25">
      <c r="B9" s="56" t="s">
        <v>74</v>
      </c>
      <c r="C9" s="57"/>
      <c r="D9" s="57"/>
      <c r="E9" s="58"/>
      <c r="G9" s="36" t="s">
        <v>5055</v>
      </c>
      <c r="H9">
        <v>4670</v>
      </c>
      <c r="I9" s="35">
        <v>4670</v>
      </c>
    </row>
    <row r="10" spans="2:9" ht="13.8" thickBot="1" x14ac:dyDescent="0.3">
      <c r="B10" s="34" t="s">
        <v>5087</v>
      </c>
      <c r="C10" t="s">
        <v>5088</v>
      </c>
      <c r="D10" t="s">
        <v>5080</v>
      </c>
      <c r="E10" s="35" t="s">
        <v>5081</v>
      </c>
      <c r="G10" s="37" t="s">
        <v>5078</v>
      </c>
      <c r="H10" s="38">
        <v>829609</v>
      </c>
      <c r="I10" s="39">
        <v>829609</v>
      </c>
    </row>
    <row r="11" spans="2:9" x14ac:dyDescent="0.25">
      <c r="B11" s="36" t="s">
        <v>5071</v>
      </c>
      <c r="C11">
        <v>13</v>
      </c>
      <c r="D11">
        <v>180405</v>
      </c>
      <c r="E11" s="80">
        <v>13877.307692307691</v>
      </c>
    </row>
    <row r="12" spans="2:9" x14ac:dyDescent="0.25">
      <c r="B12" s="36" t="s">
        <v>5072</v>
      </c>
      <c r="C12">
        <v>7</v>
      </c>
      <c r="D12">
        <v>70739</v>
      </c>
      <c r="E12" s="80">
        <v>10105.571428571429</v>
      </c>
    </row>
    <row r="13" spans="2:9" ht="13.8" thickBot="1" x14ac:dyDescent="0.3">
      <c r="B13" s="36" t="s">
        <v>5073</v>
      </c>
      <c r="C13">
        <v>74</v>
      </c>
      <c r="D13">
        <v>1426353</v>
      </c>
      <c r="E13" s="80">
        <v>19275.04054054054</v>
      </c>
    </row>
    <row r="14" spans="2:9" ht="15.6" x14ac:dyDescent="0.3">
      <c r="B14" s="36" t="s">
        <v>5074</v>
      </c>
      <c r="C14">
        <v>5</v>
      </c>
      <c r="D14">
        <v>24778</v>
      </c>
      <c r="E14" s="80">
        <v>4955.6000000000004</v>
      </c>
      <c r="G14" s="40" t="s">
        <v>5093</v>
      </c>
      <c r="H14" s="41"/>
      <c r="I14" s="42"/>
    </row>
    <row r="15" spans="2:9" x14ac:dyDescent="0.25">
      <c r="B15" s="36" t="s">
        <v>5075</v>
      </c>
      <c r="C15">
        <v>9</v>
      </c>
      <c r="D15">
        <v>49163</v>
      </c>
      <c r="E15" s="80">
        <v>5462.5555555555557</v>
      </c>
      <c r="G15" s="34" t="s">
        <v>5097</v>
      </c>
      <c r="H15" s="27" t="s">
        <v>5079</v>
      </c>
      <c r="I15" s="35"/>
    </row>
    <row r="16" spans="2:9" x14ac:dyDescent="0.25">
      <c r="B16" s="36" t="s">
        <v>5076</v>
      </c>
      <c r="C16">
        <v>30</v>
      </c>
      <c r="D16">
        <v>930839</v>
      </c>
      <c r="E16" s="80">
        <v>31027.966666666667</v>
      </c>
      <c r="G16" s="34" t="s">
        <v>5095</v>
      </c>
      <c r="H16" t="s">
        <v>5098</v>
      </c>
      <c r="I16" s="35" t="s">
        <v>5078</v>
      </c>
    </row>
    <row r="17" spans="2:9" x14ac:dyDescent="0.25">
      <c r="B17" s="36" t="s">
        <v>5077</v>
      </c>
      <c r="C17">
        <v>15</v>
      </c>
      <c r="D17">
        <v>130257</v>
      </c>
      <c r="E17" s="80">
        <v>8683.7999999999993</v>
      </c>
      <c r="G17" s="36" t="s">
        <v>4802</v>
      </c>
      <c r="H17">
        <v>1289703</v>
      </c>
      <c r="I17" s="35">
        <v>1289703</v>
      </c>
    </row>
    <row r="18" spans="2:9" ht="13.8" thickBot="1" x14ac:dyDescent="0.3">
      <c r="B18" s="37" t="s">
        <v>5078</v>
      </c>
      <c r="C18" s="38">
        <v>153</v>
      </c>
      <c r="D18" s="38">
        <v>2812534</v>
      </c>
      <c r="E18" s="81">
        <v>18382.575163398691</v>
      </c>
      <c r="G18" s="36" t="s">
        <v>4868</v>
      </c>
      <c r="H18">
        <v>375193</v>
      </c>
      <c r="I18" s="35">
        <v>375193</v>
      </c>
    </row>
    <row r="19" spans="2:9" x14ac:dyDescent="0.25">
      <c r="G19" s="36" t="s">
        <v>4873</v>
      </c>
      <c r="H19">
        <v>164320</v>
      </c>
      <c r="I19" s="35">
        <v>164320</v>
      </c>
    </row>
    <row r="20" spans="2:9" x14ac:dyDescent="0.25">
      <c r="G20" s="36" t="s">
        <v>4845</v>
      </c>
      <c r="H20">
        <v>106259</v>
      </c>
      <c r="I20" s="35">
        <v>106259</v>
      </c>
    </row>
    <row r="21" spans="2:9" x14ac:dyDescent="0.25">
      <c r="G21" s="36" t="s">
        <v>4903</v>
      </c>
      <c r="H21">
        <v>112</v>
      </c>
      <c r="I21" s="35">
        <v>112</v>
      </c>
    </row>
    <row r="22" spans="2:9" ht="13.8" thickBot="1" x14ac:dyDescent="0.3">
      <c r="G22" s="37" t="s">
        <v>5078</v>
      </c>
      <c r="H22" s="38">
        <v>1935587</v>
      </c>
      <c r="I22" s="39">
        <v>1935587</v>
      </c>
    </row>
    <row r="27" spans="2:9" ht="13.8" thickBot="1" x14ac:dyDescent="0.3"/>
    <row r="28" spans="2:9" x14ac:dyDescent="0.25">
      <c r="B28" s="47" t="s">
        <v>5061</v>
      </c>
      <c r="C28" s="48"/>
      <c r="D28" s="49"/>
      <c r="F28" s="47" t="s">
        <v>5092</v>
      </c>
      <c r="G28" s="48"/>
      <c r="H28" s="49"/>
    </row>
    <row r="29" spans="2:9" x14ac:dyDescent="0.25">
      <c r="B29" s="50"/>
      <c r="C29" s="51"/>
      <c r="D29" s="52"/>
      <c r="F29" s="50"/>
      <c r="G29" s="51"/>
      <c r="H29" s="52"/>
    </row>
    <row r="30" spans="2:9" x14ac:dyDescent="0.25">
      <c r="B30" s="34" t="s">
        <v>5090</v>
      </c>
      <c r="C30" s="27" t="s">
        <v>5079</v>
      </c>
      <c r="D30" s="35"/>
      <c r="F30" s="34" t="s">
        <v>5091</v>
      </c>
      <c r="G30" s="27" t="s">
        <v>5079</v>
      </c>
      <c r="H30" s="35"/>
    </row>
    <row r="31" spans="2:9" x14ac:dyDescent="0.25">
      <c r="B31" s="34" t="s">
        <v>5089</v>
      </c>
      <c r="C31" t="s">
        <v>85</v>
      </c>
      <c r="D31" s="35" t="s">
        <v>5078</v>
      </c>
      <c r="F31" s="34" t="s">
        <v>5089</v>
      </c>
      <c r="G31" t="s">
        <v>43</v>
      </c>
      <c r="H31" s="35" t="s">
        <v>5078</v>
      </c>
    </row>
    <row r="32" spans="2:9" x14ac:dyDescent="0.25">
      <c r="B32" s="36" t="s">
        <v>620</v>
      </c>
      <c r="C32">
        <v>90844</v>
      </c>
      <c r="D32" s="35">
        <v>90844</v>
      </c>
      <c r="F32" s="36" t="s">
        <v>190</v>
      </c>
      <c r="G32">
        <v>536833</v>
      </c>
      <c r="H32" s="35">
        <v>536833</v>
      </c>
    </row>
    <row r="33" spans="2:8" x14ac:dyDescent="0.25">
      <c r="B33" s="36" t="s">
        <v>95</v>
      </c>
      <c r="C33">
        <v>79075</v>
      </c>
      <c r="D33" s="35">
        <v>79075</v>
      </c>
      <c r="F33" s="36" t="s">
        <v>718</v>
      </c>
      <c r="G33">
        <v>425638</v>
      </c>
      <c r="H33" s="35">
        <v>425638</v>
      </c>
    </row>
    <row r="34" spans="2:8" x14ac:dyDescent="0.25">
      <c r="B34" s="36" t="s">
        <v>284</v>
      </c>
      <c r="C34">
        <v>78836</v>
      </c>
      <c r="D34" s="35">
        <v>78836</v>
      </c>
      <c r="F34" s="36" t="s">
        <v>515</v>
      </c>
      <c r="G34">
        <v>285249</v>
      </c>
      <c r="H34" s="35">
        <v>285249</v>
      </c>
    </row>
    <row r="35" spans="2:8" x14ac:dyDescent="0.25">
      <c r="B35" s="36" t="s">
        <v>167</v>
      </c>
      <c r="C35">
        <v>72977</v>
      </c>
      <c r="D35" s="35">
        <v>72977</v>
      </c>
      <c r="F35" s="36" t="s">
        <v>368</v>
      </c>
      <c r="G35">
        <v>222024</v>
      </c>
      <c r="H35" s="35">
        <v>222024</v>
      </c>
    </row>
    <row r="36" spans="2:8" x14ac:dyDescent="0.25">
      <c r="B36" s="36" t="s">
        <v>249</v>
      </c>
      <c r="C36">
        <v>51787</v>
      </c>
      <c r="D36" s="35">
        <v>51787</v>
      </c>
      <c r="F36" s="36" t="s">
        <v>465</v>
      </c>
      <c r="G36">
        <v>107953</v>
      </c>
      <c r="H36" s="35">
        <v>107953</v>
      </c>
    </row>
    <row r="37" spans="2:8" x14ac:dyDescent="0.25">
      <c r="B37" s="36" t="s">
        <v>262</v>
      </c>
      <c r="C37">
        <v>43315</v>
      </c>
      <c r="D37" s="35">
        <v>43315</v>
      </c>
      <c r="F37" s="36" t="s">
        <v>498</v>
      </c>
      <c r="G37">
        <v>105208</v>
      </c>
      <c r="H37" s="35">
        <v>105208</v>
      </c>
    </row>
    <row r="38" spans="2:8" x14ac:dyDescent="0.25">
      <c r="B38" s="36" t="s">
        <v>536</v>
      </c>
      <c r="C38">
        <v>40884</v>
      </c>
      <c r="D38" s="35">
        <v>40884</v>
      </c>
      <c r="F38" s="36" t="s">
        <v>448</v>
      </c>
      <c r="G38">
        <v>76304</v>
      </c>
      <c r="H38" s="35">
        <v>76304</v>
      </c>
    </row>
    <row r="39" spans="2:8" x14ac:dyDescent="0.25">
      <c r="B39" s="36" t="s">
        <v>79</v>
      </c>
      <c r="C39">
        <v>38583</v>
      </c>
      <c r="D39" s="35">
        <v>38583</v>
      </c>
      <c r="F39" s="36" t="s">
        <v>487</v>
      </c>
      <c r="G39">
        <v>56367</v>
      </c>
      <c r="H39" s="35">
        <v>56367</v>
      </c>
    </row>
    <row r="40" spans="2:8" x14ac:dyDescent="0.25">
      <c r="B40" s="36" t="s">
        <v>236</v>
      </c>
      <c r="C40">
        <v>38250</v>
      </c>
      <c r="D40" s="35">
        <v>38250</v>
      </c>
      <c r="F40" s="36" t="s">
        <v>692</v>
      </c>
      <c r="G40">
        <v>47407</v>
      </c>
      <c r="H40" s="35">
        <v>47407</v>
      </c>
    </row>
    <row r="41" spans="2:8" x14ac:dyDescent="0.25">
      <c r="B41" s="36" t="s">
        <v>87</v>
      </c>
      <c r="C41">
        <v>34665</v>
      </c>
      <c r="D41" s="35">
        <v>34665</v>
      </c>
      <c r="F41" s="36" t="s">
        <v>220</v>
      </c>
      <c r="G41">
        <v>42313</v>
      </c>
      <c r="H41" s="35">
        <v>42313</v>
      </c>
    </row>
    <row r="42" spans="2:8" ht="13.8" thickBot="1" x14ac:dyDescent="0.3">
      <c r="B42" s="37" t="s">
        <v>5078</v>
      </c>
      <c r="C42" s="38">
        <v>569216</v>
      </c>
      <c r="D42" s="39">
        <v>569216</v>
      </c>
      <c r="F42" s="37" t="s">
        <v>5078</v>
      </c>
      <c r="G42" s="38">
        <v>1905296</v>
      </c>
      <c r="H42" s="39">
        <v>1905296</v>
      </c>
    </row>
    <row r="49" spans="2:9" x14ac:dyDescent="0.25">
      <c r="B49" s="31"/>
      <c r="C49" s="31"/>
      <c r="D49" s="31"/>
    </row>
    <row r="50" spans="2:9" x14ac:dyDescent="0.25">
      <c r="B50" s="31"/>
      <c r="C50" s="31"/>
      <c r="D50" s="31"/>
    </row>
    <row r="52" spans="2:9" x14ac:dyDescent="0.25">
      <c r="B52" s="31"/>
      <c r="C52" s="31"/>
      <c r="D52" s="31"/>
      <c r="G52" s="31"/>
      <c r="H52" s="31"/>
      <c r="I52" s="31"/>
    </row>
    <row r="53" spans="2:9" x14ac:dyDescent="0.25">
      <c r="B53" s="31"/>
      <c r="C53" s="31"/>
      <c r="D53" s="31"/>
      <c r="G53" s="31"/>
      <c r="H53" s="31"/>
      <c r="I53" s="31"/>
    </row>
    <row r="80" spans="3:5" x14ac:dyDescent="0.25">
      <c r="C80" s="61" t="s">
        <v>5102</v>
      </c>
      <c r="D80" s="61" t="s">
        <v>5079</v>
      </c>
      <c r="E80" s="61"/>
    </row>
    <row r="81" spans="3:10" x14ac:dyDescent="0.25">
      <c r="C81" s="61" t="s">
        <v>4796</v>
      </c>
      <c r="D81" s="69" t="s">
        <v>85</v>
      </c>
      <c r="E81" s="70" t="s">
        <v>43</v>
      </c>
      <c r="I81" s="63" t="s">
        <v>5103</v>
      </c>
      <c r="J81" s="64" t="s">
        <v>5102</v>
      </c>
    </row>
    <row r="82" spans="3:10" x14ac:dyDescent="0.25">
      <c r="C82" s="74" t="s">
        <v>4802</v>
      </c>
      <c r="D82" s="71"/>
      <c r="E82" s="79">
        <v>0.46640563634548871</v>
      </c>
      <c r="I82" s="65" t="s">
        <v>85</v>
      </c>
      <c r="J82" s="66">
        <v>0.30001815422848832</v>
      </c>
    </row>
    <row r="83" spans="3:10" x14ac:dyDescent="0.25">
      <c r="C83" s="75" t="s">
        <v>4797</v>
      </c>
      <c r="D83" s="72">
        <v>6.5377644116366443E-2</v>
      </c>
      <c r="E83" s="77"/>
      <c r="I83" s="65" t="s">
        <v>43</v>
      </c>
      <c r="J83" s="66">
        <v>0.69998184577151168</v>
      </c>
    </row>
    <row r="84" spans="3:10" x14ac:dyDescent="0.25">
      <c r="C84" s="75" t="s">
        <v>4884</v>
      </c>
      <c r="D84" s="72">
        <v>2.953316871570769E-2</v>
      </c>
      <c r="E84" s="77"/>
      <c r="I84" s="67" t="s">
        <v>5078</v>
      </c>
      <c r="J84" s="68">
        <v>1</v>
      </c>
    </row>
    <row r="85" spans="3:10" x14ac:dyDescent="0.25">
      <c r="C85" s="75" t="s">
        <v>4845</v>
      </c>
      <c r="D85" s="72">
        <v>0.15521684538817501</v>
      </c>
      <c r="E85" s="77">
        <v>3.8427294123092898E-2</v>
      </c>
    </row>
    <row r="86" spans="3:10" x14ac:dyDescent="0.25">
      <c r="C86" s="75" t="s">
        <v>4903</v>
      </c>
      <c r="D86" s="72"/>
      <c r="E86" s="77">
        <v>4.0503457982725272E-5</v>
      </c>
    </row>
    <row r="87" spans="3:10" x14ac:dyDescent="0.25">
      <c r="C87" s="75" t="s">
        <v>4868</v>
      </c>
      <c r="D87" s="72"/>
      <c r="E87" s="77">
        <v>0.13568405277600576</v>
      </c>
    </row>
    <row r="88" spans="3:10" x14ac:dyDescent="0.25">
      <c r="C88" s="75" t="s">
        <v>4873</v>
      </c>
      <c r="D88" s="72"/>
      <c r="E88" s="77">
        <v>5.9424359068941224E-2</v>
      </c>
    </row>
    <row r="89" spans="3:10" x14ac:dyDescent="0.25">
      <c r="C89" s="75" t="s">
        <v>5055</v>
      </c>
      <c r="D89" s="72">
        <v>1.6888495426725628E-3</v>
      </c>
      <c r="E89" s="77"/>
    </row>
    <row r="90" spans="3:10" x14ac:dyDescent="0.25">
      <c r="C90" s="76" t="s">
        <v>5085</v>
      </c>
      <c r="D90" s="72">
        <v>4.820164646556703E-2</v>
      </c>
      <c r="E90" s="77"/>
    </row>
    <row r="91" spans="3:10" x14ac:dyDescent="0.25">
      <c r="C91" s="62" t="s">
        <v>5078</v>
      </c>
      <c r="D91" s="73">
        <v>0.30001815422848871</v>
      </c>
      <c r="E91" s="78">
        <v>0.69998184577151124</v>
      </c>
    </row>
  </sheetData>
  <mergeCells count="6">
    <mergeCell ref="F28:H29"/>
    <mergeCell ref="B6:E6"/>
    <mergeCell ref="B7:E7"/>
    <mergeCell ref="B8:E8"/>
    <mergeCell ref="B28:D29"/>
    <mergeCell ref="B9:E9"/>
  </mergeCell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51"/>
  <sheetViews>
    <sheetView workbookViewId="0">
      <pane ySplit="1" topLeftCell="A74" activePane="bottomLeft" state="frozen"/>
      <selection pane="bottomLeft" activeCell="A135" sqref="A135:XFD222"/>
    </sheetView>
  </sheetViews>
  <sheetFormatPr defaultRowHeight="13.2" x14ac:dyDescent="0.25"/>
  <cols>
    <col min="1" max="1" width="11.33203125" bestFit="1" customWidth="1"/>
    <col min="2" max="2" width="42.44140625" bestFit="1" customWidth="1"/>
    <col min="4" max="4" width="11.88671875" customWidth="1"/>
    <col min="5" max="5" width="26" bestFit="1" customWidth="1"/>
  </cols>
  <sheetData>
    <row r="1" spans="1:5" x14ac:dyDescent="0.25">
      <c r="A1" t="s">
        <v>5067</v>
      </c>
      <c r="B1" t="s">
        <v>723</v>
      </c>
      <c r="D1" t="s">
        <v>5060</v>
      </c>
      <c r="E1" t="s">
        <v>4796</v>
      </c>
    </row>
    <row r="2" spans="1:5" x14ac:dyDescent="0.25">
      <c r="A2" t="s">
        <v>724</v>
      </c>
      <c r="B2" t="s">
        <v>725</v>
      </c>
      <c r="D2" t="s">
        <v>49</v>
      </c>
      <c r="E2" t="s">
        <v>4797</v>
      </c>
    </row>
    <row r="3" spans="1:5" x14ac:dyDescent="0.25">
      <c r="A3" t="s">
        <v>726</v>
      </c>
      <c r="B3" t="s">
        <v>727</v>
      </c>
      <c r="D3" t="s">
        <v>4798</v>
      </c>
      <c r="E3" t="s">
        <v>4799</v>
      </c>
    </row>
    <row r="4" spans="1:5" x14ac:dyDescent="0.25">
      <c r="A4" t="s">
        <v>728</v>
      </c>
      <c r="B4" t="s">
        <v>729</v>
      </c>
      <c r="D4" t="s">
        <v>4800</v>
      </c>
      <c r="E4" t="s">
        <v>4801</v>
      </c>
    </row>
    <row r="5" spans="1:5" x14ac:dyDescent="0.25">
      <c r="A5" t="s">
        <v>730</v>
      </c>
      <c r="B5" t="s">
        <v>731</v>
      </c>
      <c r="D5" t="s">
        <v>193</v>
      </c>
      <c r="E5" t="s">
        <v>4802</v>
      </c>
    </row>
    <row r="6" spans="1:5" x14ac:dyDescent="0.25">
      <c r="A6" t="s">
        <v>732</v>
      </c>
      <c r="B6" t="s">
        <v>733</v>
      </c>
      <c r="D6" t="s">
        <v>4803</v>
      </c>
      <c r="E6" t="s">
        <v>4804</v>
      </c>
    </row>
    <row r="7" spans="1:5" x14ac:dyDescent="0.25">
      <c r="A7" t="s">
        <v>734</v>
      </c>
      <c r="B7" t="s">
        <v>735</v>
      </c>
      <c r="D7" t="s">
        <v>4805</v>
      </c>
      <c r="E7" t="s">
        <v>4806</v>
      </c>
    </row>
    <row r="8" spans="1:5" x14ac:dyDescent="0.25">
      <c r="A8" t="s">
        <v>736</v>
      </c>
      <c r="B8" t="s">
        <v>737</v>
      </c>
      <c r="D8" t="s">
        <v>4807</v>
      </c>
      <c r="E8" t="s">
        <v>4808</v>
      </c>
    </row>
    <row r="9" spans="1:5" x14ac:dyDescent="0.25">
      <c r="A9" t="s">
        <v>738</v>
      </c>
      <c r="B9" t="s">
        <v>739</v>
      </c>
      <c r="D9" t="s">
        <v>4809</v>
      </c>
      <c r="E9" t="s">
        <v>4810</v>
      </c>
    </row>
    <row r="10" spans="1:5" x14ac:dyDescent="0.25">
      <c r="A10" t="s">
        <v>740</v>
      </c>
      <c r="B10" t="s">
        <v>741</v>
      </c>
      <c r="D10" t="s">
        <v>4811</v>
      </c>
      <c r="E10" t="s">
        <v>4812</v>
      </c>
    </row>
    <row r="11" spans="1:5" x14ac:dyDescent="0.25">
      <c r="A11" t="s">
        <v>742</v>
      </c>
      <c r="B11" t="s">
        <v>743</v>
      </c>
      <c r="D11" t="s">
        <v>4813</v>
      </c>
      <c r="E11" t="s">
        <v>4814</v>
      </c>
    </row>
    <row r="12" spans="1:5" x14ac:dyDescent="0.25">
      <c r="A12" t="s">
        <v>744</v>
      </c>
      <c r="B12" t="s">
        <v>745</v>
      </c>
      <c r="D12" t="s">
        <v>4815</v>
      </c>
      <c r="E12" t="s">
        <v>4816</v>
      </c>
    </row>
    <row r="13" spans="1:5" x14ac:dyDescent="0.25">
      <c r="A13" t="s">
        <v>746</v>
      </c>
      <c r="B13" t="s">
        <v>747</v>
      </c>
      <c r="D13" t="s">
        <v>4817</v>
      </c>
      <c r="E13" t="s">
        <v>4818</v>
      </c>
    </row>
    <row r="14" spans="1:5" x14ac:dyDescent="0.25">
      <c r="A14" t="s">
        <v>748</v>
      </c>
      <c r="B14" t="s">
        <v>749</v>
      </c>
      <c r="D14" t="s">
        <v>4819</v>
      </c>
      <c r="E14" t="s">
        <v>4820</v>
      </c>
    </row>
    <row r="15" spans="1:5" x14ac:dyDescent="0.25">
      <c r="A15" t="s">
        <v>750</v>
      </c>
      <c r="B15" t="s">
        <v>751</v>
      </c>
      <c r="D15" t="s">
        <v>4821</v>
      </c>
      <c r="E15" t="s">
        <v>4822</v>
      </c>
    </row>
    <row r="16" spans="1:5" x14ac:dyDescent="0.25">
      <c r="A16" t="s">
        <v>752</v>
      </c>
      <c r="B16" t="s">
        <v>753</v>
      </c>
      <c r="D16" t="s">
        <v>4823</v>
      </c>
      <c r="E16" t="s">
        <v>4824</v>
      </c>
    </row>
    <row r="17" spans="1:5" x14ac:dyDescent="0.25">
      <c r="A17" t="s">
        <v>754</v>
      </c>
      <c r="B17" t="s">
        <v>755</v>
      </c>
      <c r="D17" t="s">
        <v>4825</v>
      </c>
      <c r="E17" t="s">
        <v>4826</v>
      </c>
    </row>
    <row r="18" spans="1:5" x14ac:dyDescent="0.25">
      <c r="A18" t="s">
        <v>756</v>
      </c>
      <c r="B18" t="s">
        <v>757</v>
      </c>
      <c r="D18" t="s">
        <v>4827</v>
      </c>
      <c r="E18" t="s">
        <v>4828</v>
      </c>
    </row>
    <row r="19" spans="1:5" x14ac:dyDescent="0.25">
      <c r="A19" t="s">
        <v>758</v>
      </c>
      <c r="B19" t="s">
        <v>759</v>
      </c>
      <c r="D19" t="s">
        <v>4829</v>
      </c>
      <c r="E19" t="s">
        <v>4830</v>
      </c>
    </row>
    <row r="20" spans="1:5" x14ac:dyDescent="0.25">
      <c r="A20" t="s">
        <v>760</v>
      </c>
      <c r="B20" t="s">
        <v>761</v>
      </c>
      <c r="D20" t="s">
        <v>4831</v>
      </c>
      <c r="E20" t="s">
        <v>4832</v>
      </c>
    </row>
    <row r="21" spans="1:5" x14ac:dyDescent="0.25">
      <c r="A21" t="s">
        <v>762</v>
      </c>
      <c r="B21" t="s">
        <v>763</v>
      </c>
      <c r="D21" t="s">
        <v>4833</v>
      </c>
      <c r="E21" t="s">
        <v>4834</v>
      </c>
    </row>
    <row r="22" spans="1:5" x14ac:dyDescent="0.25">
      <c r="A22" t="s">
        <v>764</v>
      </c>
      <c r="B22" t="s">
        <v>765</v>
      </c>
      <c r="D22" t="s">
        <v>4835</v>
      </c>
      <c r="E22" t="s">
        <v>4836</v>
      </c>
    </row>
    <row r="23" spans="1:5" x14ac:dyDescent="0.25">
      <c r="A23" t="s">
        <v>766</v>
      </c>
      <c r="B23" t="s">
        <v>767</v>
      </c>
      <c r="D23" t="s">
        <v>4837</v>
      </c>
      <c r="E23" t="s">
        <v>4838</v>
      </c>
    </row>
    <row r="24" spans="1:5" x14ac:dyDescent="0.25">
      <c r="A24" t="s">
        <v>768</v>
      </c>
      <c r="B24" t="s">
        <v>769</v>
      </c>
      <c r="D24" t="s">
        <v>4839</v>
      </c>
      <c r="E24" t="s">
        <v>4840</v>
      </c>
    </row>
    <row r="25" spans="1:5" x14ac:dyDescent="0.25">
      <c r="A25" t="s">
        <v>770</v>
      </c>
      <c r="B25" t="s">
        <v>771</v>
      </c>
      <c r="D25" t="s">
        <v>4841</v>
      </c>
      <c r="E25" t="s">
        <v>4842</v>
      </c>
    </row>
    <row r="26" spans="1:5" x14ac:dyDescent="0.25">
      <c r="A26" t="s">
        <v>772</v>
      </c>
      <c r="B26" t="s">
        <v>773</v>
      </c>
      <c r="D26" t="s">
        <v>4843</v>
      </c>
      <c r="E26" t="s">
        <v>4844</v>
      </c>
    </row>
    <row r="27" spans="1:5" x14ac:dyDescent="0.25">
      <c r="A27" t="s">
        <v>774</v>
      </c>
      <c r="B27" t="s">
        <v>775</v>
      </c>
      <c r="D27" t="s">
        <v>47</v>
      </c>
      <c r="E27" t="s">
        <v>4845</v>
      </c>
    </row>
    <row r="28" spans="1:5" x14ac:dyDescent="0.25">
      <c r="A28" t="s">
        <v>776</v>
      </c>
      <c r="B28" t="s">
        <v>777</v>
      </c>
      <c r="D28" t="s">
        <v>4846</v>
      </c>
      <c r="E28" t="s">
        <v>4847</v>
      </c>
    </row>
    <row r="29" spans="1:5" x14ac:dyDescent="0.25">
      <c r="A29" t="s">
        <v>778</v>
      </c>
      <c r="B29" t="s">
        <v>779</v>
      </c>
      <c r="D29" t="s">
        <v>4848</v>
      </c>
      <c r="E29" t="s">
        <v>4849</v>
      </c>
    </row>
    <row r="30" spans="1:5" x14ac:dyDescent="0.25">
      <c r="A30" t="s">
        <v>780</v>
      </c>
      <c r="B30" t="s">
        <v>781</v>
      </c>
      <c r="D30" t="s">
        <v>4850</v>
      </c>
      <c r="E30" t="s">
        <v>4851</v>
      </c>
    </row>
    <row r="31" spans="1:5" x14ac:dyDescent="0.25">
      <c r="A31" t="s">
        <v>782</v>
      </c>
      <c r="B31" t="s">
        <v>783</v>
      </c>
      <c r="D31" t="s">
        <v>4852</v>
      </c>
      <c r="E31" t="s">
        <v>4853</v>
      </c>
    </row>
    <row r="32" spans="1:5" x14ac:dyDescent="0.25">
      <c r="A32" t="s">
        <v>784</v>
      </c>
      <c r="B32" t="s">
        <v>785</v>
      </c>
      <c r="D32" t="s">
        <v>4854</v>
      </c>
      <c r="E32" t="s">
        <v>4855</v>
      </c>
    </row>
    <row r="33" spans="1:5" x14ac:dyDescent="0.25">
      <c r="A33" t="s">
        <v>786</v>
      </c>
      <c r="B33" t="s">
        <v>787</v>
      </c>
      <c r="D33" t="s">
        <v>4856</v>
      </c>
      <c r="E33" t="s">
        <v>4857</v>
      </c>
    </row>
    <row r="34" spans="1:5" x14ac:dyDescent="0.25">
      <c r="A34" t="s">
        <v>788</v>
      </c>
      <c r="B34" t="s">
        <v>789</v>
      </c>
      <c r="D34" t="s">
        <v>4858</v>
      </c>
      <c r="E34" t="s">
        <v>4859</v>
      </c>
    </row>
    <row r="35" spans="1:5" x14ac:dyDescent="0.25">
      <c r="A35" t="s">
        <v>790</v>
      </c>
      <c r="B35" t="s">
        <v>791</v>
      </c>
      <c r="D35" t="s">
        <v>4860</v>
      </c>
      <c r="E35" t="s">
        <v>4861</v>
      </c>
    </row>
    <row r="36" spans="1:5" x14ac:dyDescent="0.25">
      <c r="A36" t="s">
        <v>792</v>
      </c>
      <c r="B36" t="s">
        <v>793</v>
      </c>
      <c r="D36" t="s">
        <v>4862</v>
      </c>
      <c r="E36" t="s">
        <v>4863</v>
      </c>
    </row>
    <row r="37" spans="1:5" x14ac:dyDescent="0.25">
      <c r="A37" t="s">
        <v>794</v>
      </c>
      <c r="B37" t="s">
        <v>795</v>
      </c>
      <c r="D37" t="s">
        <v>4864</v>
      </c>
      <c r="E37" t="s">
        <v>4865</v>
      </c>
    </row>
    <row r="38" spans="1:5" x14ac:dyDescent="0.25">
      <c r="A38" t="s">
        <v>796</v>
      </c>
      <c r="B38" t="s">
        <v>797</v>
      </c>
      <c r="D38" t="s">
        <v>4866</v>
      </c>
      <c r="E38" t="s">
        <v>4867</v>
      </c>
    </row>
    <row r="39" spans="1:5" x14ac:dyDescent="0.25">
      <c r="A39" t="s">
        <v>798</v>
      </c>
      <c r="B39" t="s">
        <v>799</v>
      </c>
      <c r="D39" t="s">
        <v>223</v>
      </c>
      <c r="E39" t="s">
        <v>4868</v>
      </c>
    </row>
    <row r="40" spans="1:5" x14ac:dyDescent="0.25">
      <c r="A40" t="s">
        <v>800</v>
      </c>
      <c r="B40" t="s">
        <v>801</v>
      </c>
      <c r="D40" t="s">
        <v>4869</v>
      </c>
      <c r="E40" t="s">
        <v>4870</v>
      </c>
    </row>
    <row r="41" spans="1:5" x14ac:dyDescent="0.25">
      <c r="A41" t="s">
        <v>802</v>
      </c>
      <c r="B41" t="s">
        <v>803</v>
      </c>
      <c r="D41" t="s">
        <v>4871</v>
      </c>
      <c r="E41" t="s">
        <v>4872</v>
      </c>
    </row>
    <row r="42" spans="1:5" x14ac:dyDescent="0.25">
      <c r="A42" t="s">
        <v>804</v>
      </c>
      <c r="B42" t="s">
        <v>805</v>
      </c>
      <c r="D42" t="s">
        <v>467</v>
      </c>
      <c r="E42" t="s">
        <v>4873</v>
      </c>
    </row>
    <row r="43" spans="1:5" x14ac:dyDescent="0.25">
      <c r="A43" t="s">
        <v>806</v>
      </c>
      <c r="B43" t="s">
        <v>807</v>
      </c>
      <c r="D43" t="s">
        <v>4874</v>
      </c>
      <c r="E43" t="s">
        <v>4875</v>
      </c>
    </row>
    <row r="44" spans="1:5" x14ac:dyDescent="0.25">
      <c r="A44" t="s">
        <v>808</v>
      </c>
      <c r="B44" t="s">
        <v>809</v>
      </c>
      <c r="D44" t="s">
        <v>4876</v>
      </c>
      <c r="E44" t="s">
        <v>4877</v>
      </c>
    </row>
    <row r="45" spans="1:5" x14ac:dyDescent="0.25">
      <c r="A45" t="s">
        <v>810</v>
      </c>
      <c r="B45" t="s">
        <v>811</v>
      </c>
      <c r="D45" t="s">
        <v>4878</v>
      </c>
      <c r="E45" t="s">
        <v>4879</v>
      </c>
    </row>
    <row r="46" spans="1:5" x14ac:dyDescent="0.25">
      <c r="A46" t="s">
        <v>812</v>
      </c>
      <c r="B46" t="s">
        <v>813</v>
      </c>
      <c r="D46" t="s">
        <v>4880</v>
      </c>
      <c r="E46" t="s">
        <v>4881</v>
      </c>
    </row>
    <row r="47" spans="1:5" x14ac:dyDescent="0.25">
      <c r="A47" t="s">
        <v>814</v>
      </c>
      <c r="B47" t="s">
        <v>815</v>
      </c>
      <c r="D47" t="s">
        <v>4882</v>
      </c>
      <c r="E47" t="s">
        <v>4883</v>
      </c>
    </row>
    <row r="48" spans="1:5" x14ac:dyDescent="0.25">
      <c r="A48" t="s">
        <v>816</v>
      </c>
      <c r="B48" t="s">
        <v>817</v>
      </c>
      <c r="D48" t="s">
        <v>170</v>
      </c>
      <c r="E48" t="s">
        <v>4884</v>
      </c>
    </row>
    <row r="49" spans="1:5" x14ac:dyDescent="0.25">
      <c r="A49" t="s">
        <v>818</v>
      </c>
      <c r="B49" t="s">
        <v>819</v>
      </c>
      <c r="D49" t="s">
        <v>4885</v>
      </c>
      <c r="E49" t="s">
        <v>4886</v>
      </c>
    </row>
    <row r="50" spans="1:5" x14ac:dyDescent="0.25">
      <c r="A50" t="s">
        <v>820</v>
      </c>
      <c r="B50" t="s">
        <v>821</v>
      </c>
      <c r="D50" t="s">
        <v>4887</v>
      </c>
      <c r="E50" t="s">
        <v>4888</v>
      </c>
    </row>
    <row r="51" spans="1:5" x14ac:dyDescent="0.25">
      <c r="A51" t="s">
        <v>822</v>
      </c>
      <c r="B51" t="s">
        <v>823</v>
      </c>
      <c r="D51" t="s">
        <v>4889</v>
      </c>
      <c r="E51" t="s">
        <v>4890</v>
      </c>
    </row>
    <row r="52" spans="1:5" x14ac:dyDescent="0.25">
      <c r="A52" t="s">
        <v>824</v>
      </c>
      <c r="B52" t="s">
        <v>825</v>
      </c>
      <c r="D52" t="s">
        <v>4891</v>
      </c>
      <c r="E52" t="s">
        <v>4892</v>
      </c>
    </row>
    <row r="53" spans="1:5" x14ac:dyDescent="0.25">
      <c r="A53" t="s">
        <v>826</v>
      </c>
      <c r="B53" t="s">
        <v>827</v>
      </c>
      <c r="D53" t="s">
        <v>4893</v>
      </c>
      <c r="E53" t="s">
        <v>4894</v>
      </c>
    </row>
    <row r="54" spans="1:5" x14ac:dyDescent="0.25">
      <c r="A54" t="s">
        <v>828</v>
      </c>
      <c r="B54" t="s">
        <v>829</v>
      </c>
      <c r="D54" t="s">
        <v>4895</v>
      </c>
      <c r="E54" t="s">
        <v>4896</v>
      </c>
    </row>
    <row r="55" spans="1:5" x14ac:dyDescent="0.25">
      <c r="A55" t="s">
        <v>830</v>
      </c>
      <c r="B55" t="s">
        <v>831</v>
      </c>
      <c r="D55" t="s">
        <v>4897</v>
      </c>
      <c r="E55" t="s">
        <v>4898</v>
      </c>
    </row>
    <row r="56" spans="1:5" x14ac:dyDescent="0.25">
      <c r="A56" t="s">
        <v>832</v>
      </c>
      <c r="B56" t="s">
        <v>833</v>
      </c>
      <c r="D56" t="s">
        <v>4899</v>
      </c>
      <c r="E56" t="s">
        <v>4900</v>
      </c>
    </row>
    <row r="57" spans="1:5" x14ac:dyDescent="0.25">
      <c r="A57" t="s">
        <v>834</v>
      </c>
      <c r="B57" t="s">
        <v>835</v>
      </c>
      <c r="D57" t="s">
        <v>4901</v>
      </c>
      <c r="E57" t="s">
        <v>4902</v>
      </c>
    </row>
    <row r="58" spans="1:5" x14ac:dyDescent="0.25">
      <c r="A58" t="s">
        <v>836</v>
      </c>
      <c r="B58" t="s">
        <v>837</v>
      </c>
      <c r="D58" t="s">
        <v>50</v>
      </c>
      <c r="E58" t="s">
        <v>4903</v>
      </c>
    </row>
    <row r="59" spans="1:5" x14ac:dyDescent="0.25">
      <c r="A59" t="s">
        <v>838</v>
      </c>
      <c r="B59" t="s">
        <v>839</v>
      </c>
      <c r="D59" t="s">
        <v>4904</v>
      </c>
      <c r="E59" t="s">
        <v>4905</v>
      </c>
    </row>
    <row r="60" spans="1:5" x14ac:dyDescent="0.25">
      <c r="A60" t="s">
        <v>840</v>
      </c>
      <c r="B60" t="s">
        <v>841</v>
      </c>
      <c r="D60" t="s">
        <v>4906</v>
      </c>
      <c r="E60" t="s">
        <v>4907</v>
      </c>
    </row>
    <row r="61" spans="1:5" x14ac:dyDescent="0.25">
      <c r="A61" t="s">
        <v>842</v>
      </c>
      <c r="B61" t="s">
        <v>843</v>
      </c>
      <c r="D61" t="s">
        <v>4908</v>
      </c>
      <c r="E61" t="s">
        <v>4909</v>
      </c>
    </row>
    <row r="62" spans="1:5" x14ac:dyDescent="0.25">
      <c r="A62" t="s">
        <v>844</v>
      </c>
      <c r="B62" t="s">
        <v>845</v>
      </c>
      <c r="D62" t="s">
        <v>4910</v>
      </c>
      <c r="E62" t="s">
        <v>4911</v>
      </c>
    </row>
    <row r="63" spans="1:5" x14ac:dyDescent="0.25">
      <c r="A63" t="s">
        <v>846</v>
      </c>
      <c r="B63" t="s">
        <v>847</v>
      </c>
      <c r="D63" t="s">
        <v>4912</v>
      </c>
      <c r="E63" t="s">
        <v>4913</v>
      </c>
    </row>
    <row r="64" spans="1:5" x14ac:dyDescent="0.25">
      <c r="A64" t="s">
        <v>848</v>
      </c>
      <c r="B64" t="s">
        <v>849</v>
      </c>
      <c r="D64" t="s">
        <v>4914</v>
      </c>
      <c r="E64" t="s">
        <v>4915</v>
      </c>
    </row>
    <row r="65" spans="1:5" x14ac:dyDescent="0.25">
      <c r="A65" t="s">
        <v>850</v>
      </c>
      <c r="B65" t="s">
        <v>851</v>
      </c>
      <c r="D65" t="s">
        <v>4916</v>
      </c>
      <c r="E65" t="s">
        <v>4917</v>
      </c>
    </row>
    <row r="66" spans="1:5" x14ac:dyDescent="0.25">
      <c r="A66" t="s">
        <v>852</v>
      </c>
      <c r="B66" t="s">
        <v>853</v>
      </c>
      <c r="D66" t="s">
        <v>4918</v>
      </c>
      <c r="E66" t="s">
        <v>4919</v>
      </c>
    </row>
    <row r="67" spans="1:5" x14ac:dyDescent="0.25">
      <c r="A67" t="s">
        <v>854</v>
      </c>
      <c r="B67" t="s">
        <v>855</v>
      </c>
      <c r="D67" t="s">
        <v>4920</v>
      </c>
      <c r="E67" t="s">
        <v>4921</v>
      </c>
    </row>
    <row r="68" spans="1:5" x14ac:dyDescent="0.25">
      <c r="A68" t="s">
        <v>856</v>
      </c>
      <c r="B68" t="s">
        <v>857</v>
      </c>
      <c r="D68" t="s">
        <v>4922</v>
      </c>
      <c r="E68" t="s">
        <v>4923</v>
      </c>
    </row>
    <row r="69" spans="1:5" x14ac:dyDescent="0.25">
      <c r="A69" t="s">
        <v>858</v>
      </c>
      <c r="B69" t="s">
        <v>859</v>
      </c>
      <c r="D69" t="s">
        <v>4924</v>
      </c>
      <c r="E69" t="s">
        <v>4925</v>
      </c>
    </row>
    <row r="70" spans="1:5" x14ac:dyDescent="0.25">
      <c r="A70" t="s">
        <v>860</v>
      </c>
      <c r="B70" t="s">
        <v>861</v>
      </c>
      <c r="D70" t="s">
        <v>4926</v>
      </c>
      <c r="E70" t="s">
        <v>4927</v>
      </c>
    </row>
    <row r="71" spans="1:5" x14ac:dyDescent="0.25">
      <c r="A71" t="s">
        <v>862</v>
      </c>
      <c r="B71" t="s">
        <v>733</v>
      </c>
      <c r="D71" t="s">
        <v>4928</v>
      </c>
      <c r="E71" t="s">
        <v>4929</v>
      </c>
    </row>
    <row r="72" spans="1:5" x14ac:dyDescent="0.25">
      <c r="A72" t="s">
        <v>863</v>
      </c>
      <c r="B72" t="s">
        <v>864</v>
      </c>
      <c r="D72" t="s">
        <v>4930</v>
      </c>
      <c r="E72" t="s">
        <v>4931</v>
      </c>
    </row>
    <row r="73" spans="1:5" x14ac:dyDescent="0.25">
      <c r="A73" t="s">
        <v>865</v>
      </c>
      <c r="B73" t="s">
        <v>866</v>
      </c>
      <c r="D73" t="s">
        <v>4932</v>
      </c>
      <c r="E73" t="s">
        <v>4933</v>
      </c>
    </row>
    <row r="74" spans="1:5" x14ac:dyDescent="0.25">
      <c r="A74" t="s">
        <v>867</v>
      </c>
      <c r="B74" t="s">
        <v>868</v>
      </c>
      <c r="D74" t="s">
        <v>4934</v>
      </c>
      <c r="E74" t="s">
        <v>4935</v>
      </c>
    </row>
    <row r="75" spans="1:5" x14ac:dyDescent="0.25">
      <c r="A75" t="s">
        <v>869</v>
      </c>
      <c r="B75" t="s">
        <v>870</v>
      </c>
      <c r="D75" t="s">
        <v>4936</v>
      </c>
      <c r="E75" t="s">
        <v>4937</v>
      </c>
    </row>
    <row r="76" spans="1:5" x14ac:dyDescent="0.25">
      <c r="A76" t="s">
        <v>871</v>
      </c>
      <c r="B76" t="s">
        <v>872</v>
      </c>
      <c r="D76" t="s">
        <v>4938</v>
      </c>
      <c r="E76" t="s">
        <v>4939</v>
      </c>
    </row>
    <row r="77" spans="1:5" x14ac:dyDescent="0.25">
      <c r="A77" t="s">
        <v>873</v>
      </c>
      <c r="B77" t="s">
        <v>874</v>
      </c>
      <c r="D77" t="s">
        <v>4940</v>
      </c>
      <c r="E77" t="s">
        <v>4941</v>
      </c>
    </row>
    <row r="78" spans="1:5" x14ac:dyDescent="0.25">
      <c r="A78" t="s">
        <v>875</v>
      </c>
      <c r="B78" t="s">
        <v>876</v>
      </c>
      <c r="D78" t="s">
        <v>4942</v>
      </c>
      <c r="E78" t="s">
        <v>4943</v>
      </c>
    </row>
    <row r="79" spans="1:5" x14ac:dyDescent="0.25">
      <c r="A79" t="s">
        <v>877</v>
      </c>
      <c r="B79" t="s">
        <v>878</v>
      </c>
      <c r="D79" t="s">
        <v>485</v>
      </c>
      <c r="E79" t="s">
        <v>4944</v>
      </c>
    </row>
    <row r="80" spans="1:5" x14ac:dyDescent="0.25">
      <c r="A80" t="s">
        <v>879</v>
      </c>
      <c r="B80" t="s">
        <v>880</v>
      </c>
      <c r="D80" t="s">
        <v>4945</v>
      </c>
      <c r="E80" t="s">
        <v>4946</v>
      </c>
    </row>
    <row r="81" spans="1:5" x14ac:dyDescent="0.25">
      <c r="A81" t="s">
        <v>881</v>
      </c>
      <c r="B81" t="s">
        <v>882</v>
      </c>
      <c r="D81" t="s">
        <v>4947</v>
      </c>
      <c r="E81" t="s">
        <v>4948</v>
      </c>
    </row>
    <row r="82" spans="1:5" x14ac:dyDescent="0.25">
      <c r="A82" t="s">
        <v>883</v>
      </c>
      <c r="B82" t="s">
        <v>882</v>
      </c>
      <c r="D82" t="s">
        <v>4949</v>
      </c>
      <c r="E82" t="s">
        <v>4950</v>
      </c>
    </row>
    <row r="83" spans="1:5" x14ac:dyDescent="0.25">
      <c r="A83" t="s">
        <v>884</v>
      </c>
      <c r="B83" t="s">
        <v>885</v>
      </c>
      <c r="D83" t="s">
        <v>4951</v>
      </c>
      <c r="E83" t="s">
        <v>4952</v>
      </c>
    </row>
    <row r="84" spans="1:5" x14ac:dyDescent="0.25">
      <c r="A84" t="s">
        <v>886</v>
      </c>
      <c r="B84" t="s">
        <v>887</v>
      </c>
      <c r="D84" t="s">
        <v>4953</v>
      </c>
      <c r="E84" t="s">
        <v>4954</v>
      </c>
    </row>
    <row r="85" spans="1:5" x14ac:dyDescent="0.25">
      <c r="A85" t="s">
        <v>888</v>
      </c>
      <c r="B85" t="s">
        <v>889</v>
      </c>
      <c r="D85" t="s">
        <v>4955</v>
      </c>
      <c r="E85" t="s">
        <v>4956</v>
      </c>
    </row>
    <row r="86" spans="1:5" x14ac:dyDescent="0.25">
      <c r="A86" t="s">
        <v>890</v>
      </c>
      <c r="B86" t="s">
        <v>891</v>
      </c>
      <c r="D86" t="s">
        <v>4957</v>
      </c>
      <c r="E86" t="s">
        <v>4958</v>
      </c>
    </row>
    <row r="87" spans="1:5" x14ac:dyDescent="0.25">
      <c r="A87" t="s">
        <v>892</v>
      </c>
      <c r="B87" t="s">
        <v>893</v>
      </c>
      <c r="D87" t="s">
        <v>4959</v>
      </c>
      <c r="E87" t="s">
        <v>4960</v>
      </c>
    </row>
    <row r="88" spans="1:5" x14ac:dyDescent="0.25">
      <c r="A88" t="s">
        <v>894</v>
      </c>
      <c r="B88" t="s">
        <v>895</v>
      </c>
      <c r="D88" t="s">
        <v>4961</v>
      </c>
      <c r="E88" t="s">
        <v>4962</v>
      </c>
    </row>
    <row r="89" spans="1:5" x14ac:dyDescent="0.25">
      <c r="A89" t="s">
        <v>896</v>
      </c>
      <c r="B89" t="s">
        <v>897</v>
      </c>
      <c r="D89" t="s">
        <v>4963</v>
      </c>
      <c r="E89" t="s">
        <v>4964</v>
      </c>
    </row>
    <row r="90" spans="1:5" x14ac:dyDescent="0.25">
      <c r="A90" t="s">
        <v>898</v>
      </c>
      <c r="B90" t="s">
        <v>899</v>
      </c>
      <c r="D90" t="s">
        <v>4965</v>
      </c>
      <c r="E90" t="s">
        <v>4966</v>
      </c>
    </row>
    <row r="91" spans="1:5" x14ac:dyDescent="0.25">
      <c r="A91" t="s">
        <v>900</v>
      </c>
      <c r="B91" t="s">
        <v>901</v>
      </c>
      <c r="D91" t="s">
        <v>4967</v>
      </c>
      <c r="E91" t="s">
        <v>4968</v>
      </c>
    </row>
    <row r="92" spans="1:5" x14ac:dyDescent="0.25">
      <c r="A92" t="s">
        <v>902</v>
      </c>
      <c r="B92" t="s">
        <v>903</v>
      </c>
      <c r="D92" t="s">
        <v>4969</v>
      </c>
      <c r="E92" t="s">
        <v>4970</v>
      </c>
    </row>
    <row r="93" spans="1:5" x14ac:dyDescent="0.25">
      <c r="A93" t="s">
        <v>904</v>
      </c>
      <c r="B93" t="s">
        <v>905</v>
      </c>
      <c r="D93" t="s">
        <v>4971</v>
      </c>
      <c r="E93" t="s">
        <v>4972</v>
      </c>
    </row>
    <row r="94" spans="1:5" x14ac:dyDescent="0.25">
      <c r="A94" t="s">
        <v>906</v>
      </c>
      <c r="B94" t="s">
        <v>907</v>
      </c>
      <c r="D94" t="s">
        <v>4973</v>
      </c>
      <c r="E94" t="s">
        <v>4974</v>
      </c>
    </row>
    <row r="95" spans="1:5" x14ac:dyDescent="0.25">
      <c r="A95" t="s">
        <v>908</v>
      </c>
      <c r="B95" t="s">
        <v>909</v>
      </c>
      <c r="D95" t="s">
        <v>4975</v>
      </c>
      <c r="E95" t="s">
        <v>4976</v>
      </c>
    </row>
    <row r="96" spans="1:5" x14ac:dyDescent="0.25">
      <c r="A96" t="s">
        <v>910</v>
      </c>
      <c r="B96" t="s">
        <v>911</v>
      </c>
      <c r="D96" t="s">
        <v>4977</v>
      </c>
      <c r="E96" t="s">
        <v>4978</v>
      </c>
    </row>
    <row r="97" spans="1:5" x14ac:dyDescent="0.25">
      <c r="A97" t="s">
        <v>912</v>
      </c>
      <c r="B97" t="s">
        <v>913</v>
      </c>
      <c r="D97" t="s">
        <v>4979</v>
      </c>
      <c r="E97" t="s">
        <v>4980</v>
      </c>
    </row>
    <row r="98" spans="1:5" x14ac:dyDescent="0.25">
      <c r="A98" t="s">
        <v>914</v>
      </c>
      <c r="B98" t="s">
        <v>915</v>
      </c>
      <c r="D98" t="s">
        <v>4981</v>
      </c>
      <c r="E98" t="s">
        <v>4982</v>
      </c>
    </row>
    <row r="99" spans="1:5" x14ac:dyDescent="0.25">
      <c r="A99" t="s">
        <v>916</v>
      </c>
      <c r="B99" t="s">
        <v>917</v>
      </c>
      <c r="D99" t="s">
        <v>4983</v>
      </c>
      <c r="E99" t="s">
        <v>4984</v>
      </c>
    </row>
    <row r="100" spans="1:5" x14ac:dyDescent="0.25">
      <c r="A100" t="s">
        <v>918</v>
      </c>
      <c r="B100" t="s">
        <v>919</v>
      </c>
      <c r="D100" t="s">
        <v>4985</v>
      </c>
      <c r="E100" t="s">
        <v>4986</v>
      </c>
    </row>
    <row r="101" spans="1:5" x14ac:dyDescent="0.25">
      <c r="A101" t="s">
        <v>920</v>
      </c>
      <c r="B101" t="s">
        <v>921</v>
      </c>
      <c r="D101" t="s">
        <v>4987</v>
      </c>
      <c r="E101" t="s">
        <v>4988</v>
      </c>
    </row>
    <row r="102" spans="1:5" x14ac:dyDescent="0.25">
      <c r="A102" t="s">
        <v>922</v>
      </c>
      <c r="B102" t="s">
        <v>923</v>
      </c>
      <c r="D102" t="s">
        <v>4989</v>
      </c>
      <c r="E102" t="s">
        <v>4990</v>
      </c>
    </row>
    <row r="103" spans="1:5" x14ac:dyDescent="0.25">
      <c r="A103" t="s">
        <v>924</v>
      </c>
      <c r="B103" t="s">
        <v>925</v>
      </c>
      <c r="D103" t="s">
        <v>4991</v>
      </c>
    </row>
    <row r="104" spans="1:5" x14ac:dyDescent="0.25">
      <c r="A104" t="s">
        <v>926</v>
      </c>
      <c r="B104" t="s">
        <v>927</v>
      </c>
      <c r="D104" t="s">
        <v>4992</v>
      </c>
      <c r="E104" t="s">
        <v>4993</v>
      </c>
    </row>
    <row r="105" spans="1:5" x14ac:dyDescent="0.25">
      <c r="A105" t="s">
        <v>928</v>
      </c>
      <c r="B105" t="s">
        <v>929</v>
      </c>
      <c r="D105" t="s">
        <v>4994</v>
      </c>
      <c r="E105" t="s">
        <v>4995</v>
      </c>
    </row>
    <row r="106" spans="1:5" x14ac:dyDescent="0.25">
      <c r="A106" t="s">
        <v>930</v>
      </c>
      <c r="B106" t="s">
        <v>931</v>
      </c>
      <c r="D106" t="s">
        <v>4996</v>
      </c>
      <c r="E106" t="s">
        <v>4997</v>
      </c>
    </row>
    <row r="107" spans="1:5" x14ac:dyDescent="0.25">
      <c r="A107" t="s">
        <v>932</v>
      </c>
      <c r="B107" t="s">
        <v>933</v>
      </c>
      <c r="D107" t="s">
        <v>4998</v>
      </c>
      <c r="E107" t="s">
        <v>4999</v>
      </c>
    </row>
    <row r="108" spans="1:5" x14ac:dyDescent="0.25">
      <c r="A108" t="s">
        <v>934</v>
      </c>
      <c r="B108" t="s">
        <v>935</v>
      </c>
      <c r="D108" t="s">
        <v>5000</v>
      </c>
      <c r="E108" t="s">
        <v>5001</v>
      </c>
    </row>
    <row r="109" spans="1:5" x14ac:dyDescent="0.25">
      <c r="A109" t="s">
        <v>936</v>
      </c>
      <c r="B109" t="s">
        <v>937</v>
      </c>
      <c r="D109" t="s">
        <v>5002</v>
      </c>
      <c r="E109" t="s">
        <v>5003</v>
      </c>
    </row>
    <row r="110" spans="1:5" x14ac:dyDescent="0.25">
      <c r="A110" t="s">
        <v>938</v>
      </c>
      <c r="B110" t="s">
        <v>939</v>
      </c>
      <c r="D110" t="s">
        <v>5004</v>
      </c>
      <c r="E110" t="s">
        <v>5005</v>
      </c>
    </row>
    <row r="111" spans="1:5" x14ac:dyDescent="0.25">
      <c r="A111" t="s">
        <v>940</v>
      </c>
      <c r="B111" t="s">
        <v>939</v>
      </c>
      <c r="D111" t="s">
        <v>5006</v>
      </c>
      <c r="E111" t="s">
        <v>5007</v>
      </c>
    </row>
    <row r="112" spans="1:5" x14ac:dyDescent="0.25">
      <c r="A112" t="s">
        <v>941</v>
      </c>
      <c r="B112" t="s">
        <v>939</v>
      </c>
      <c r="D112" t="s">
        <v>5008</v>
      </c>
      <c r="E112" t="s">
        <v>5009</v>
      </c>
    </row>
    <row r="113" spans="1:5" x14ac:dyDescent="0.25">
      <c r="A113" t="s">
        <v>942</v>
      </c>
      <c r="B113" t="s">
        <v>943</v>
      </c>
      <c r="D113" t="s">
        <v>5010</v>
      </c>
      <c r="E113" t="s">
        <v>5011</v>
      </c>
    </row>
    <row r="114" spans="1:5" x14ac:dyDescent="0.25">
      <c r="A114" t="s">
        <v>944</v>
      </c>
      <c r="B114" t="s">
        <v>945</v>
      </c>
      <c r="D114" t="s">
        <v>5012</v>
      </c>
      <c r="E114" t="s">
        <v>5013</v>
      </c>
    </row>
    <row r="115" spans="1:5" x14ac:dyDescent="0.25">
      <c r="A115" t="s">
        <v>946</v>
      </c>
      <c r="B115" t="s">
        <v>947</v>
      </c>
      <c r="D115" t="s">
        <v>5014</v>
      </c>
      <c r="E115" t="s">
        <v>5015</v>
      </c>
    </row>
    <row r="116" spans="1:5" x14ac:dyDescent="0.25">
      <c r="A116" t="s">
        <v>948</v>
      </c>
      <c r="B116" t="s">
        <v>949</v>
      </c>
      <c r="D116" t="s">
        <v>5016</v>
      </c>
      <c r="E116" t="s">
        <v>5017</v>
      </c>
    </row>
    <row r="117" spans="1:5" x14ac:dyDescent="0.25">
      <c r="A117" t="s">
        <v>950</v>
      </c>
      <c r="B117" t="s">
        <v>951</v>
      </c>
      <c r="D117" t="s">
        <v>5018</v>
      </c>
      <c r="E117" t="s">
        <v>5019</v>
      </c>
    </row>
    <row r="118" spans="1:5" x14ac:dyDescent="0.25">
      <c r="A118" t="s">
        <v>952</v>
      </c>
      <c r="B118" t="s">
        <v>953</v>
      </c>
      <c r="D118" t="s">
        <v>5020</v>
      </c>
      <c r="E118" t="s">
        <v>5021</v>
      </c>
    </row>
    <row r="119" spans="1:5" x14ac:dyDescent="0.25">
      <c r="A119" t="s">
        <v>954</v>
      </c>
      <c r="B119" t="s">
        <v>955</v>
      </c>
      <c r="D119" t="s">
        <v>5022</v>
      </c>
    </row>
    <row r="120" spans="1:5" x14ac:dyDescent="0.25">
      <c r="A120" t="s">
        <v>956</v>
      </c>
      <c r="B120" t="s">
        <v>957</v>
      </c>
      <c r="D120" t="s">
        <v>5023</v>
      </c>
    </row>
    <row r="121" spans="1:5" x14ac:dyDescent="0.25">
      <c r="A121" t="s">
        <v>958</v>
      </c>
      <c r="B121" t="s">
        <v>959</v>
      </c>
      <c r="D121" t="s">
        <v>5024</v>
      </c>
      <c r="E121" t="s">
        <v>5025</v>
      </c>
    </row>
    <row r="122" spans="1:5" x14ac:dyDescent="0.25">
      <c r="A122" t="s">
        <v>960</v>
      </c>
      <c r="B122" t="s">
        <v>961</v>
      </c>
      <c r="D122" t="s">
        <v>5026</v>
      </c>
    </row>
    <row r="123" spans="1:5" x14ac:dyDescent="0.25">
      <c r="A123" t="s">
        <v>962</v>
      </c>
      <c r="B123" t="s">
        <v>963</v>
      </c>
      <c r="D123" t="s">
        <v>5027</v>
      </c>
      <c r="E123" t="s">
        <v>5028</v>
      </c>
    </row>
    <row r="124" spans="1:5" x14ac:dyDescent="0.25">
      <c r="A124" t="s">
        <v>964</v>
      </c>
      <c r="B124" t="s">
        <v>965</v>
      </c>
      <c r="D124" t="s">
        <v>5029</v>
      </c>
    </row>
    <row r="125" spans="1:5" x14ac:dyDescent="0.25">
      <c r="A125" t="s">
        <v>966</v>
      </c>
      <c r="B125" t="s">
        <v>967</v>
      </c>
      <c r="D125" t="s">
        <v>5030</v>
      </c>
      <c r="E125" t="s">
        <v>5031</v>
      </c>
    </row>
    <row r="126" spans="1:5" x14ac:dyDescent="0.25">
      <c r="A126" t="s">
        <v>968</v>
      </c>
      <c r="B126" t="s">
        <v>969</v>
      </c>
      <c r="D126" t="s">
        <v>5032</v>
      </c>
    </row>
    <row r="127" spans="1:5" x14ac:dyDescent="0.25">
      <c r="A127" t="s">
        <v>970</v>
      </c>
      <c r="B127" t="s">
        <v>971</v>
      </c>
      <c r="D127" t="s">
        <v>5033</v>
      </c>
    </row>
    <row r="128" spans="1:5" x14ac:dyDescent="0.25">
      <c r="A128" t="s">
        <v>972</v>
      </c>
      <c r="B128" t="s">
        <v>973</v>
      </c>
      <c r="D128" t="s">
        <v>5034</v>
      </c>
    </row>
    <row r="129" spans="1:5" x14ac:dyDescent="0.25">
      <c r="A129" t="s">
        <v>974</v>
      </c>
      <c r="B129" t="s">
        <v>975</v>
      </c>
      <c r="D129" t="s">
        <v>5035</v>
      </c>
    </row>
    <row r="130" spans="1:5" x14ac:dyDescent="0.25">
      <c r="A130" t="s">
        <v>976</v>
      </c>
      <c r="B130" t="s">
        <v>977</v>
      </c>
      <c r="D130" t="s">
        <v>5036</v>
      </c>
      <c r="E130" t="s">
        <v>5037</v>
      </c>
    </row>
    <row r="131" spans="1:5" x14ac:dyDescent="0.25">
      <c r="A131" t="s">
        <v>978</v>
      </c>
      <c r="B131" t="s">
        <v>979</v>
      </c>
      <c r="D131" t="s">
        <v>5038</v>
      </c>
    </row>
    <row r="132" spans="1:5" x14ac:dyDescent="0.25">
      <c r="A132" t="s">
        <v>980</v>
      </c>
      <c r="B132" t="s">
        <v>981</v>
      </c>
      <c r="D132" t="s">
        <v>5039</v>
      </c>
      <c r="E132" t="s">
        <v>5040</v>
      </c>
    </row>
    <row r="133" spans="1:5" x14ac:dyDescent="0.25">
      <c r="A133" t="s">
        <v>982</v>
      </c>
      <c r="B133" t="s">
        <v>983</v>
      </c>
      <c r="D133" t="s">
        <v>5041</v>
      </c>
      <c r="E133" t="s">
        <v>5042</v>
      </c>
    </row>
    <row r="134" spans="1:5" x14ac:dyDescent="0.25">
      <c r="A134" t="s">
        <v>984</v>
      </c>
      <c r="B134" t="s">
        <v>985</v>
      </c>
      <c r="D134" t="s">
        <v>5043</v>
      </c>
      <c r="E134" t="s">
        <v>5044</v>
      </c>
    </row>
    <row r="135" spans="1:5" x14ac:dyDescent="0.25">
      <c r="A135" t="s">
        <v>986</v>
      </c>
      <c r="B135" t="s">
        <v>987</v>
      </c>
      <c r="D135" t="s">
        <v>5045</v>
      </c>
      <c r="E135" t="s">
        <v>5046</v>
      </c>
    </row>
    <row r="136" spans="1:5" x14ac:dyDescent="0.25">
      <c r="A136" t="s">
        <v>988</v>
      </c>
      <c r="B136" t="s">
        <v>989</v>
      </c>
      <c r="D136" t="s">
        <v>5047</v>
      </c>
      <c r="E136" t="s">
        <v>5048</v>
      </c>
    </row>
    <row r="137" spans="1:5" x14ac:dyDescent="0.25">
      <c r="A137" t="s">
        <v>990</v>
      </c>
      <c r="B137" t="s">
        <v>991</v>
      </c>
      <c r="D137" t="s">
        <v>5049</v>
      </c>
      <c r="E137" t="s">
        <v>5050</v>
      </c>
    </row>
    <row r="138" spans="1:5" x14ac:dyDescent="0.25">
      <c r="A138" t="s">
        <v>992</v>
      </c>
      <c r="B138" t="s">
        <v>993</v>
      </c>
      <c r="D138" t="s">
        <v>5051</v>
      </c>
      <c r="E138" t="s">
        <v>5052</v>
      </c>
    </row>
    <row r="139" spans="1:5" x14ac:dyDescent="0.25">
      <c r="A139" t="s">
        <v>994</v>
      </c>
      <c r="B139" t="s">
        <v>995</v>
      </c>
      <c r="D139" t="s">
        <v>5053</v>
      </c>
      <c r="E139" t="s">
        <v>5054</v>
      </c>
    </row>
    <row r="140" spans="1:5" x14ac:dyDescent="0.25">
      <c r="A140" t="s">
        <v>996</v>
      </c>
      <c r="B140" t="s">
        <v>997</v>
      </c>
      <c r="D140" t="s">
        <v>412</v>
      </c>
      <c r="E140" t="s">
        <v>5055</v>
      </c>
    </row>
    <row r="141" spans="1:5" x14ac:dyDescent="0.25">
      <c r="A141" t="s">
        <v>998</v>
      </c>
      <c r="B141" t="s">
        <v>999</v>
      </c>
      <c r="D141" t="s">
        <v>5056</v>
      </c>
      <c r="E141" t="s">
        <v>5057</v>
      </c>
    </row>
    <row r="142" spans="1:5" x14ac:dyDescent="0.25">
      <c r="A142" t="s">
        <v>1000</v>
      </c>
      <c r="B142" t="s">
        <v>1001</v>
      </c>
      <c r="D142" t="s">
        <v>5058</v>
      </c>
      <c r="E142" t="s">
        <v>5059</v>
      </c>
    </row>
    <row r="143" spans="1:5" x14ac:dyDescent="0.25">
      <c r="A143" t="s">
        <v>1002</v>
      </c>
      <c r="B143" t="s">
        <v>1003</v>
      </c>
    </row>
    <row r="144" spans="1:5" x14ac:dyDescent="0.25">
      <c r="A144" t="s">
        <v>1004</v>
      </c>
      <c r="B144" t="s">
        <v>1005</v>
      </c>
    </row>
    <row r="145" spans="1:2" x14ac:dyDescent="0.25">
      <c r="A145" t="s">
        <v>1006</v>
      </c>
      <c r="B145" t="s">
        <v>1007</v>
      </c>
    </row>
    <row r="146" spans="1:2" x14ac:dyDescent="0.25">
      <c r="A146" t="s">
        <v>1008</v>
      </c>
      <c r="B146" t="s">
        <v>1009</v>
      </c>
    </row>
    <row r="147" spans="1:2" x14ac:dyDescent="0.25">
      <c r="A147" t="s">
        <v>1010</v>
      </c>
      <c r="B147" t="s">
        <v>1011</v>
      </c>
    </row>
    <row r="148" spans="1:2" x14ac:dyDescent="0.25">
      <c r="A148" t="s">
        <v>1012</v>
      </c>
      <c r="B148" t="s">
        <v>1013</v>
      </c>
    </row>
    <row r="149" spans="1:2" x14ac:dyDescent="0.25">
      <c r="A149" t="s">
        <v>1014</v>
      </c>
      <c r="B149" t="s">
        <v>1015</v>
      </c>
    </row>
    <row r="150" spans="1:2" x14ac:dyDescent="0.25">
      <c r="A150" t="s">
        <v>1016</v>
      </c>
      <c r="B150" t="s">
        <v>1017</v>
      </c>
    </row>
    <row r="151" spans="1:2" x14ac:dyDescent="0.25">
      <c r="A151" t="s">
        <v>1018</v>
      </c>
      <c r="B151" t="s">
        <v>1019</v>
      </c>
    </row>
    <row r="152" spans="1:2" x14ac:dyDescent="0.25">
      <c r="A152" t="s">
        <v>1020</v>
      </c>
      <c r="B152" t="s">
        <v>1021</v>
      </c>
    </row>
    <row r="153" spans="1:2" x14ac:dyDescent="0.25">
      <c r="A153" t="s">
        <v>1022</v>
      </c>
      <c r="B153" t="s">
        <v>1023</v>
      </c>
    </row>
    <row r="154" spans="1:2" x14ac:dyDescent="0.25">
      <c r="A154" t="s">
        <v>1024</v>
      </c>
      <c r="B154" t="s">
        <v>1025</v>
      </c>
    </row>
    <row r="155" spans="1:2" x14ac:dyDescent="0.25">
      <c r="A155" t="s">
        <v>1026</v>
      </c>
      <c r="B155" t="s">
        <v>1027</v>
      </c>
    </row>
    <row r="156" spans="1:2" x14ac:dyDescent="0.25">
      <c r="A156" t="s">
        <v>1028</v>
      </c>
      <c r="B156" t="s">
        <v>1029</v>
      </c>
    </row>
    <row r="157" spans="1:2" x14ac:dyDescent="0.25">
      <c r="A157" t="s">
        <v>1030</v>
      </c>
      <c r="B157" t="s">
        <v>1031</v>
      </c>
    </row>
    <row r="158" spans="1:2" x14ac:dyDescent="0.25">
      <c r="A158" t="s">
        <v>1032</v>
      </c>
      <c r="B158" t="s">
        <v>1033</v>
      </c>
    </row>
    <row r="159" spans="1:2" x14ac:dyDescent="0.25">
      <c r="A159" t="s">
        <v>1034</v>
      </c>
      <c r="B159" t="s">
        <v>1035</v>
      </c>
    </row>
    <row r="160" spans="1:2" x14ac:dyDescent="0.25">
      <c r="A160" t="s">
        <v>1036</v>
      </c>
      <c r="B160" t="s">
        <v>1037</v>
      </c>
    </row>
    <row r="161" spans="1:2" x14ac:dyDescent="0.25">
      <c r="A161" t="s">
        <v>1038</v>
      </c>
      <c r="B161" t="s">
        <v>1039</v>
      </c>
    </row>
    <row r="162" spans="1:2" x14ac:dyDescent="0.25">
      <c r="A162" t="s">
        <v>1040</v>
      </c>
      <c r="B162" t="s">
        <v>1041</v>
      </c>
    </row>
    <row r="163" spans="1:2" x14ac:dyDescent="0.25">
      <c r="A163" t="s">
        <v>1042</v>
      </c>
      <c r="B163" t="s">
        <v>1043</v>
      </c>
    </row>
    <row r="164" spans="1:2" x14ac:dyDescent="0.25">
      <c r="A164" t="s">
        <v>1044</v>
      </c>
      <c r="B164" t="s">
        <v>1045</v>
      </c>
    </row>
    <row r="165" spans="1:2" x14ac:dyDescent="0.25">
      <c r="A165" t="s">
        <v>1046</v>
      </c>
      <c r="B165" t="s">
        <v>1047</v>
      </c>
    </row>
    <row r="166" spans="1:2" x14ac:dyDescent="0.25">
      <c r="A166" t="s">
        <v>1048</v>
      </c>
      <c r="B166" t="s">
        <v>1049</v>
      </c>
    </row>
    <row r="167" spans="1:2" x14ac:dyDescent="0.25">
      <c r="A167" t="s">
        <v>1050</v>
      </c>
      <c r="B167" t="s">
        <v>1051</v>
      </c>
    </row>
    <row r="168" spans="1:2" x14ac:dyDescent="0.25">
      <c r="A168" t="s">
        <v>1052</v>
      </c>
      <c r="B168" t="s">
        <v>1053</v>
      </c>
    </row>
    <row r="169" spans="1:2" x14ac:dyDescent="0.25">
      <c r="A169" t="s">
        <v>1054</v>
      </c>
      <c r="B169" t="s">
        <v>1055</v>
      </c>
    </row>
    <row r="170" spans="1:2" x14ac:dyDescent="0.25">
      <c r="A170" t="s">
        <v>1056</v>
      </c>
      <c r="B170" t="s">
        <v>1057</v>
      </c>
    </row>
    <row r="171" spans="1:2" x14ac:dyDescent="0.25">
      <c r="A171" t="s">
        <v>1058</v>
      </c>
      <c r="B171" t="s">
        <v>1059</v>
      </c>
    </row>
    <row r="172" spans="1:2" x14ac:dyDescent="0.25">
      <c r="A172" t="s">
        <v>1060</v>
      </c>
      <c r="B172" t="s">
        <v>1061</v>
      </c>
    </row>
    <row r="173" spans="1:2" x14ac:dyDescent="0.25">
      <c r="A173" t="s">
        <v>1062</v>
      </c>
      <c r="B173" t="s">
        <v>1063</v>
      </c>
    </row>
    <row r="174" spans="1:2" x14ac:dyDescent="0.25">
      <c r="A174" t="s">
        <v>1064</v>
      </c>
      <c r="B174" t="s">
        <v>1065</v>
      </c>
    </row>
    <row r="175" spans="1:2" x14ac:dyDescent="0.25">
      <c r="A175" t="s">
        <v>1066</v>
      </c>
      <c r="B175" t="s">
        <v>1067</v>
      </c>
    </row>
    <row r="176" spans="1:2" x14ac:dyDescent="0.25">
      <c r="A176" t="s">
        <v>1068</v>
      </c>
      <c r="B176" t="s">
        <v>1069</v>
      </c>
    </row>
    <row r="177" spans="1:2" x14ac:dyDescent="0.25">
      <c r="A177" t="s">
        <v>1070</v>
      </c>
      <c r="B177" t="s">
        <v>979</v>
      </c>
    </row>
    <row r="178" spans="1:2" x14ac:dyDescent="0.25">
      <c r="A178" t="s">
        <v>1071</v>
      </c>
      <c r="B178" t="s">
        <v>979</v>
      </c>
    </row>
    <row r="179" spans="1:2" x14ac:dyDescent="0.25">
      <c r="A179" t="s">
        <v>1072</v>
      </c>
      <c r="B179" t="s">
        <v>979</v>
      </c>
    </row>
    <row r="180" spans="1:2" x14ac:dyDescent="0.25">
      <c r="A180" t="s">
        <v>1073</v>
      </c>
      <c r="B180" t="s">
        <v>1074</v>
      </c>
    </row>
    <row r="181" spans="1:2" x14ac:dyDescent="0.25">
      <c r="A181" t="s">
        <v>1075</v>
      </c>
      <c r="B181" t="s">
        <v>1076</v>
      </c>
    </row>
    <row r="182" spans="1:2" x14ac:dyDescent="0.25">
      <c r="A182" t="s">
        <v>1077</v>
      </c>
      <c r="B182" t="s">
        <v>1078</v>
      </c>
    </row>
    <row r="183" spans="1:2" x14ac:dyDescent="0.25">
      <c r="A183" t="s">
        <v>1079</v>
      </c>
      <c r="B183" t="s">
        <v>1080</v>
      </c>
    </row>
    <row r="184" spans="1:2" x14ac:dyDescent="0.25">
      <c r="A184" t="s">
        <v>1081</v>
      </c>
      <c r="B184" t="s">
        <v>1082</v>
      </c>
    </row>
    <row r="185" spans="1:2" x14ac:dyDescent="0.25">
      <c r="A185" t="s">
        <v>1083</v>
      </c>
      <c r="B185" t="s">
        <v>1084</v>
      </c>
    </row>
    <row r="186" spans="1:2" x14ac:dyDescent="0.25">
      <c r="A186" t="s">
        <v>1085</v>
      </c>
      <c r="B186" t="s">
        <v>1086</v>
      </c>
    </row>
    <row r="187" spans="1:2" x14ac:dyDescent="0.25">
      <c r="A187" t="s">
        <v>1087</v>
      </c>
      <c r="B187" t="s">
        <v>1088</v>
      </c>
    </row>
    <row r="188" spans="1:2" x14ac:dyDescent="0.25">
      <c r="A188" t="s">
        <v>1089</v>
      </c>
      <c r="B188" t="s">
        <v>1090</v>
      </c>
    </row>
    <row r="189" spans="1:2" x14ac:dyDescent="0.25">
      <c r="A189" t="s">
        <v>1091</v>
      </c>
      <c r="B189" t="s">
        <v>1092</v>
      </c>
    </row>
    <row r="190" spans="1:2" x14ac:dyDescent="0.25">
      <c r="A190" t="s">
        <v>1093</v>
      </c>
      <c r="B190" t="s">
        <v>1094</v>
      </c>
    </row>
    <row r="191" spans="1:2" x14ac:dyDescent="0.25">
      <c r="A191" t="s">
        <v>1095</v>
      </c>
      <c r="B191" t="s">
        <v>1096</v>
      </c>
    </row>
    <row r="192" spans="1:2" x14ac:dyDescent="0.25">
      <c r="A192" t="s">
        <v>1097</v>
      </c>
      <c r="B192" t="s">
        <v>1098</v>
      </c>
    </row>
    <row r="193" spans="1:2" x14ac:dyDescent="0.25">
      <c r="A193" t="s">
        <v>1099</v>
      </c>
      <c r="B193" t="s">
        <v>1100</v>
      </c>
    </row>
    <row r="194" spans="1:2" x14ac:dyDescent="0.25">
      <c r="A194" t="s">
        <v>1101</v>
      </c>
      <c r="B194" t="s">
        <v>1100</v>
      </c>
    </row>
    <row r="195" spans="1:2" x14ac:dyDescent="0.25">
      <c r="A195" t="s">
        <v>1102</v>
      </c>
      <c r="B195" t="s">
        <v>1103</v>
      </c>
    </row>
    <row r="196" spans="1:2" x14ac:dyDescent="0.25">
      <c r="A196" t="s">
        <v>1104</v>
      </c>
      <c r="B196" t="s">
        <v>1105</v>
      </c>
    </row>
    <row r="197" spans="1:2" x14ac:dyDescent="0.25">
      <c r="A197" t="s">
        <v>1106</v>
      </c>
      <c r="B197" t="s">
        <v>1107</v>
      </c>
    </row>
    <row r="198" spans="1:2" x14ac:dyDescent="0.25">
      <c r="A198" t="s">
        <v>1108</v>
      </c>
      <c r="B198" t="s">
        <v>1109</v>
      </c>
    </row>
    <row r="199" spans="1:2" x14ac:dyDescent="0.25">
      <c r="A199" t="s">
        <v>1110</v>
      </c>
      <c r="B199" t="s">
        <v>1111</v>
      </c>
    </row>
    <row r="200" spans="1:2" x14ac:dyDescent="0.25">
      <c r="A200" t="s">
        <v>1112</v>
      </c>
      <c r="B200" t="s">
        <v>1113</v>
      </c>
    </row>
    <row r="201" spans="1:2" x14ac:dyDescent="0.25">
      <c r="A201" t="s">
        <v>1114</v>
      </c>
      <c r="B201" t="s">
        <v>1115</v>
      </c>
    </row>
    <row r="202" spans="1:2" x14ac:dyDescent="0.25">
      <c r="A202" t="s">
        <v>1116</v>
      </c>
      <c r="B202" t="s">
        <v>1117</v>
      </c>
    </row>
    <row r="203" spans="1:2" x14ac:dyDescent="0.25">
      <c r="A203" t="s">
        <v>1118</v>
      </c>
      <c r="B203" t="s">
        <v>1119</v>
      </c>
    </row>
    <row r="204" spans="1:2" x14ac:dyDescent="0.25">
      <c r="A204" t="s">
        <v>1120</v>
      </c>
      <c r="B204" t="s">
        <v>1121</v>
      </c>
    </row>
    <row r="205" spans="1:2" x14ac:dyDescent="0.25">
      <c r="A205" t="s">
        <v>1122</v>
      </c>
      <c r="B205" t="s">
        <v>1123</v>
      </c>
    </row>
    <row r="206" spans="1:2" x14ac:dyDescent="0.25">
      <c r="A206" t="s">
        <v>1124</v>
      </c>
      <c r="B206" t="s">
        <v>1125</v>
      </c>
    </row>
    <row r="207" spans="1:2" x14ac:dyDescent="0.25">
      <c r="A207" t="s">
        <v>1126</v>
      </c>
      <c r="B207" t="s">
        <v>1127</v>
      </c>
    </row>
    <row r="208" spans="1:2" x14ac:dyDescent="0.25">
      <c r="A208" t="s">
        <v>1128</v>
      </c>
      <c r="B208" t="s">
        <v>1129</v>
      </c>
    </row>
    <row r="209" spans="1:2" x14ac:dyDescent="0.25">
      <c r="A209" t="s">
        <v>1130</v>
      </c>
      <c r="B209" t="s">
        <v>1131</v>
      </c>
    </row>
    <row r="210" spans="1:2" x14ac:dyDescent="0.25">
      <c r="A210" t="s">
        <v>1132</v>
      </c>
      <c r="B210" t="s">
        <v>1133</v>
      </c>
    </row>
    <row r="211" spans="1:2" x14ac:dyDescent="0.25">
      <c r="A211" t="s">
        <v>1134</v>
      </c>
      <c r="B211" t="s">
        <v>1135</v>
      </c>
    </row>
    <row r="212" spans="1:2" x14ac:dyDescent="0.25">
      <c r="A212" t="s">
        <v>1136</v>
      </c>
      <c r="B212" t="s">
        <v>1137</v>
      </c>
    </row>
    <row r="213" spans="1:2" x14ac:dyDescent="0.25">
      <c r="A213" t="s">
        <v>1138</v>
      </c>
      <c r="B213" t="s">
        <v>1139</v>
      </c>
    </row>
    <row r="214" spans="1:2" x14ac:dyDescent="0.25">
      <c r="A214" t="s">
        <v>1140</v>
      </c>
      <c r="B214" t="s">
        <v>1141</v>
      </c>
    </row>
    <row r="215" spans="1:2" x14ac:dyDescent="0.25">
      <c r="A215" t="s">
        <v>1142</v>
      </c>
      <c r="B215" t="s">
        <v>1141</v>
      </c>
    </row>
    <row r="216" spans="1:2" x14ac:dyDescent="0.25">
      <c r="A216" t="s">
        <v>1143</v>
      </c>
      <c r="B216" t="s">
        <v>1144</v>
      </c>
    </row>
    <row r="217" spans="1:2" x14ac:dyDescent="0.25">
      <c r="A217" t="s">
        <v>1145</v>
      </c>
      <c r="B217" t="s">
        <v>1146</v>
      </c>
    </row>
    <row r="218" spans="1:2" x14ac:dyDescent="0.25">
      <c r="A218" t="s">
        <v>1147</v>
      </c>
      <c r="B218" t="s">
        <v>1148</v>
      </c>
    </row>
    <row r="219" spans="1:2" x14ac:dyDescent="0.25">
      <c r="A219" t="s">
        <v>1149</v>
      </c>
      <c r="B219" t="s">
        <v>1150</v>
      </c>
    </row>
    <row r="220" spans="1:2" x14ac:dyDescent="0.25">
      <c r="A220" t="s">
        <v>1151</v>
      </c>
      <c r="B220" t="s">
        <v>1152</v>
      </c>
    </row>
    <row r="221" spans="1:2" x14ac:dyDescent="0.25">
      <c r="A221" t="s">
        <v>1153</v>
      </c>
      <c r="B221" t="s">
        <v>1154</v>
      </c>
    </row>
    <row r="222" spans="1:2" x14ac:dyDescent="0.25">
      <c r="A222" t="s">
        <v>1155</v>
      </c>
      <c r="B222" t="s">
        <v>1156</v>
      </c>
    </row>
    <row r="223" spans="1:2" x14ac:dyDescent="0.25">
      <c r="A223" t="s">
        <v>1157</v>
      </c>
      <c r="B223" t="s">
        <v>1158</v>
      </c>
    </row>
    <row r="224" spans="1:2" x14ac:dyDescent="0.25">
      <c r="A224" t="s">
        <v>1159</v>
      </c>
      <c r="B224" t="s">
        <v>1160</v>
      </c>
    </row>
    <row r="225" spans="1:2" x14ac:dyDescent="0.25">
      <c r="A225" t="s">
        <v>1161</v>
      </c>
      <c r="B225" t="s">
        <v>1162</v>
      </c>
    </row>
    <row r="226" spans="1:2" x14ac:dyDescent="0.25">
      <c r="A226" t="s">
        <v>1163</v>
      </c>
      <c r="B226" t="s">
        <v>1164</v>
      </c>
    </row>
    <row r="227" spans="1:2" x14ac:dyDescent="0.25">
      <c r="A227" t="s">
        <v>1165</v>
      </c>
      <c r="B227" t="s">
        <v>1166</v>
      </c>
    </row>
    <row r="228" spans="1:2" x14ac:dyDescent="0.25">
      <c r="A228" t="s">
        <v>1167</v>
      </c>
      <c r="B228" t="s">
        <v>1168</v>
      </c>
    </row>
    <row r="229" spans="1:2" x14ac:dyDescent="0.25">
      <c r="A229" t="s">
        <v>1169</v>
      </c>
      <c r="B229" t="s">
        <v>1170</v>
      </c>
    </row>
    <row r="230" spans="1:2" x14ac:dyDescent="0.25">
      <c r="A230" t="s">
        <v>1171</v>
      </c>
      <c r="B230" t="s">
        <v>1172</v>
      </c>
    </row>
    <row r="231" spans="1:2" x14ac:dyDescent="0.25">
      <c r="A231" t="s">
        <v>1173</v>
      </c>
      <c r="B231" t="s">
        <v>1174</v>
      </c>
    </row>
    <row r="232" spans="1:2" x14ac:dyDescent="0.25">
      <c r="A232" t="s">
        <v>1175</v>
      </c>
      <c r="B232" t="s">
        <v>1176</v>
      </c>
    </row>
    <row r="233" spans="1:2" x14ac:dyDescent="0.25">
      <c r="A233" t="s">
        <v>1177</v>
      </c>
      <c r="B233" t="s">
        <v>1178</v>
      </c>
    </row>
    <row r="234" spans="1:2" x14ac:dyDescent="0.25">
      <c r="A234" t="s">
        <v>1179</v>
      </c>
      <c r="B234" t="s">
        <v>1180</v>
      </c>
    </row>
    <row r="235" spans="1:2" x14ac:dyDescent="0.25">
      <c r="A235" t="s">
        <v>1181</v>
      </c>
      <c r="B235" t="s">
        <v>1182</v>
      </c>
    </row>
    <row r="236" spans="1:2" x14ac:dyDescent="0.25">
      <c r="A236" t="s">
        <v>1183</v>
      </c>
      <c r="B236" t="s">
        <v>1184</v>
      </c>
    </row>
    <row r="237" spans="1:2" x14ac:dyDescent="0.25">
      <c r="A237" t="s">
        <v>1185</v>
      </c>
      <c r="B237" t="s">
        <v>1186</v>
      </c>
    </row>
    <row r="238" spans="1:2" x14ac:dyDescent="0.25">
      <c r="A238" t="s">
        <v>1187</v>
      </c>
      <c r="B238" t="s">
        <v>1188</v>
      </c>
    </row>
    <row r="239" spans="1:2" x14ac:dyDescent="0.25">
      <c r="A239" t="s">
        <v>1189</v>
      </c>
      <c r="B239" t="s">
        <v>1190</v>
      </c>
    </row>
    <row r="240" spans="1:2" x14ac:dyDescent="0.25">
      <c r="A240" t="s">
        <v>1191</v>
      </c>
      <c r="B240" t="s">
        <v>1192</v>
      </c>
    </row>
    <row r="241" spans="1:2" x14ac:dyDescent="0.25">
      <c r="A241" t="s">
        <v>1193</v>
      </c>
      <c r="B241" t="s">
        <v>1194</v>
      </c>
    </row>
    <row r="242" spans="1:2" x14ac:dyDescent="0.25">
      <c r="A242" t="s">
        <v>1195</v>
      </c>
      <c r="B242" t="s">
        <v>1196</v>
      </c>
    </row>
    <row r="243" spans="1:2" x14ac:dyDescent="0.25">
      <c r="A243" t="s">
        <v>1197</v>
      </c>
      <c r="B243" t="s">
        <v>1198</v>
      </c>
    </row>
    <row r="244" spans="1:2" x14ac:dyDescent="0.25">
      <c r="A244" t="s">
        <v>1199</v>
      </c>
      <c r="B244" t="s">
        <v>1200</v>
      </c>
    </row>
    <row r="245" spans="1:2" x14ac:dyDescent="0.25">
      <c r="A245" t="s">
        <v>1201</v>
      </c>
      <c r="B245" t="s">
        <v>1202</v>
      </c>
    </row>
    <row r="246" spans="1:2" x14ac:dyDescent="0.25">
      <c r="A246" t="s">
        <v>1203</v>
      </c>
      <c r="B246" t="s">
        <v>1204</v>
      </c>
    </row>
    <row r="247" spans="1:2" x14ac:dyDescent="0.25">
      <c r="A247" t="s">
        <v>1205</v>
      </c>
      <c r="B247" t="s">
        <v>1206</v>
      </c>
    </row>
    <row r="248" spans="1:2" x14ac:dyDescent="0.25">
      <c r="A248" t="s">
        <v>1207</v>
      </c>
      <c r="B248" t="s">
        <v>1208</v>
      </c>
    </row>
    <row r="249" spans="1:2" x14ac:dyDescent="0.25">
      <c r="A249" t="s">
        <v>1209</v>
      </c>
      <c r="B249" t="s">
        <v>1210</v>
      </c>
    </row>
    <row r="250" spans="1:2" x14ac:dyDescent="0.25">
      <c r="A250" t="s">
        <v>1211</v>
      </c>
      <c r="B250" t="s">
        <v>1212</v>
      </c>
    </row>
    <row r="251" spans="1:2" x14ac:dyDescent="0.25">
      <c r="A251" t="s">
        <v>1213</v>
      </c>
      <c r="B251" t="s">
        <v>1214</v>
      </c>
    </row>
    <row r="252" spans="1:2" x14ac:dyDescent="0.25">
      <c r="A252" t="s">
        <v>1215</v>
      </c>
      <c r="B252" t="s">
        <v>1216</v>
      </c>
    </row>
    <row r="253" spans="1:2" x14ac:dyDescent="0.25">
      <c r="A253" t="s">
        <v>1217</v>
      </c>
      <c r="B253" t="s">
        <v>1218</v>
      </c>
    </row>
    <row r="254" spans="1:2" x14ac:dyDescent="0.25">
      <c r="A254" t="s">
        <v>1219</v>
      </c>
      <c r="B254" t="s">
        <v>1220</v>
      </c>
    </row>
    <row r="255" spans="1:2" x14ac:dyDescent="0.25">
      <c r="A255" t="s">
        <v>1221</v>
      </c>
      <c r="B255" t="s">
        <v>1222</v>
      </c>
    </row>
    <row r="256" spans="1:2" x14ac:dyDescent="0.25">
      <c r="A256" t="s">
        <v>1223</v>
      </c>
      <c r="B256" t="s">
        <v>1224</v>
      </c>
    </row>
    <row r="257" spans="1:2" x14ac:dyDescent="0.25">
      <c r="A257" t="s">
        <v>1225</v>
      </c>
      <c r="B257" t="s">
        <v>1226</v>
      </c>
    </row>
    <row r="258" spans="1:2" x14ac:dyDescent="0.25">
      <c r="A258" t="s">
        <v>1227</v>
      </c>
      <c r="B258" t="s">
        <v>1228</v>
      </c>
    </row>
    <row r="259" spans="1:2" x14ac:dyDescent="0.25">
      <c r="A259" t="s">
        <v>1229</v>
      </c>
      <c r="B259" t="s">
        <v>1230</v>
      </c>
    </row>
    <row r="260" spans="1:2" x14ac:dyDescent="0.25">
      <c r="A260" t="s">
        <v>1231</v>
      </c>
      <c r="B260" t="s">
        <v>1232</v>
      </c>
    </row>
    <row r="261" spans="1:2" x14ac:dyDescent="0.25">
      <c r="A261" t="s">
        <v>1233</v>
      </c>
      <c r="B261" t="s">
        <v>1234</v>
      </c>
    </row>
    <row r="262" spans="1:2" x14ac:dyDescent="0.25">
      <c r="A262" t="s">
        <v>1235</v>
      </c>
      <c r="B262" t="s">
        <v>1236</v>
      </c>
    </row>
    <row r="263" spans="1:2" x14ac:dyDescent="0.25">
      <c r="A263" t="s">
        <v>1237</v>
      </c>
      <c r="B263" t="s">
        <v>1238</v>
      </c>
    </row>
    <row r="264" spans="1:2" x14ac:dyDescent="0.25">
      <c r="A264" t="s">
        <v>1239</v>
      </c>
      <c r="B264" t="s">
        <v>1240</v>
      </c>
    </row>
    <row r="265" spans="1:2" x14ac:dyDescent="0.25">
      <c r="A265" t="s">
        <v>1241</v>
      </c>
      <c r="B265" t="s">
        <v>1242</v>
      </c>
    </row>
    <row r="266" spans="1:2" x14ac:dyDescent="0.25">
      <c r="A266" t="s">
        <v>1243</v>
      </c>
      <c r="B266" t="s">
        <v>1242</v>
      </c>
    </row>
    <row r="267" spans="1:2" x14ac:dyDescent="0.25">
      <c r="A267" t="s">
        <v>1244</v>
      </c>
      <c r="B267" t="s">
        <v>1245</v>
      </c>
    </row>
    <row r="268" spans="1:2" x14ac:dyDescent="0.25">
      <c r="A268" t="s">
        <v>1246</v>
      </c>
      <c r="B268" t="s">
        <v>1247</v>
      </c>
    </row>
    <row r="269" spans="1:2" x14ac:dyDescent="0.25">
      <c r="A269" t="s">
        <v>1248</v>
      </c>
      <c r="B269" t="s">
        <v>1249</v>
      </c>
    </row>
    <row r="270" spans="1:2" x14ac:dyDescent="0.25">
      <c r="A270" t="s">
        <v>1250</v>
      </c>
      <c r="B270" t="s">
        <v>1251</v>
      </c>
    </row>
    <row r="271" spans="1:2" x14ac:dyDescent="0.25">
      <c r="A271" t="s">
        <v>1252</v>
      </c>
      <c r="B271" t="s">
        <v>1253</v>
      </c>
    </row>
    <row r="272" spans="1:2" x14ac:dyDescent="0.25">
      <c r="A272" t="s">
        <v>1254</v>
      </c>
      <c r="B272" t="s">
        <v>1255</v>
      </c>
    </row>
    <row r="273" spans="1:2" x14ac:dyDescent="0.25">
      <c r="A273" t="s">
        <v>1256</v>
      </c>
      <c r="B273" t="s">
        <v>1257</v>
      </c>
    </row>
    <row r="274" spans="1:2" x14ac:dyDescent="0.25">
      <c r="A274" t="s">
        <v>1258</v>
      </c>
      <c r="B274" t="s">
        <v>1259</v>
      </c>
    </row>
    <row r="275" spans="1:2" x14ac:dyDescent="0.25">
      <c r="A275" t="s">
        <v>1260</v>
      </c>
      <c r="B275" t="s">
        <v>1261</v>
      </c>
    </row>
    <row r="276" spans="1:2" x14ac:dyDescent="0.25">
      <c r="A276" t="s">
        <v>1262</v>
      </c>
      <c r="B276" t="s">
        <v>1261</v>
      </c>
    </row>
    <row r="277" spans="1:2" x14ac:dyDescent="0.25">
      <c r="A277" t="s">
        <v>1263</v>
      </c>
      <c r="B277" t="s">
        <v>1264</v>
      </c>
    </row>
    <row r="278" spans="1:2" x14ac:dyDescent="0.25">
      <c r="A278" t="s">
        <v>1265</v>
      </c>
      <c r="B278" t="s">
        <v>1266</v>
      </c>
    </row>
    <row r="279" spans="1:2" x14ac:dyDescent="0.25">
      <c r="A279" t="s">
        <v>1267</v>
      </c>
      <c r="B279" t="s">
        <v>1268</v>
      </c>
    </row>
    <row r="280" spans="1:2" x14ac:dyDescent="0.25">
      <c r="A280" t="s">
        <v>1269</v>
      </c>
      <c r="B280" t="s">
        <v>1270</v>
      </c>
    </row>
    <row r="281" spans="1:2" x14ac:dyDescent="0.25">
      <c r="A281" t="s">
        <v>1271</v>
      </c>
      <c r="B281" t="s">
        <v>1272</v>
      </c>
    </row>
    <row r="282" spans="1:2" x14ac:dyDescent="0.25">
      <c r="A282" t="s">
        <v>1273</v>
      </c>
      <c r="B282" t="s">
        <v>1274</v>
      </c>
    </row>
    <row r="283" spans="1:2" x14ac:dyDescent="0.25">
      <c r="A283" t="s">
        <v>1275</v>
      </c>
      <c r="B283" t="s">
        <v>1276</v>
      </c>
    </row>
    <row r="284" spans="1:2" x14ac:dyDescent="0.25">
      <c r="A284" t="s">
        <v>1277</v>
      </c>
      <c r="B284" t="s">
        <v>1278</v>
      </c>
    </row>
    <row r="285" spans="1:2" x14ac:dyDescent="0.25">
      <c r="A285" t="s">
        <v>1279</v>
      </c>
      <c r="B285" t="s">
        <v>1280</v>
      </c>
    </row>
    <row r="286" spans="1:2" x14ac:dyDescent="0.25">
      <c r="A286" t="s">
        <v>1281</v>
      </c>
      <c r="B286" t="s">
        <v>1282</v>
      </c>
    </row>
    <row r="287" spans="1:2" x14ac:dyDescent="0.25">
      <c r="A287" t="s">
        <v>1283</v>
      </c>
      <c r="B287" t="s">
        <v>1284</v>
      </c>
    </row>
    <row r="288" spans="1:2" x14ac:dyDescent="0.25">
      <c r="A288" t="s">
        <v>1285</v>
      </c>
      <c r="B288" t="s">
        <v>1286</v>
      </c>
    </row>
    <row r="289" spans="1:2" x14ac:dyDescent="0.25">
      <c r="A289" t="s">
        <v>1287</v>
      </c>
      <c r="B289" t="s">
        <v>1288</v>
      </c>
    </row>
    <row r="290" spans="1:2" x14ac:dyDescent="0.25">
      <c r="A290" t="s">
        <v>1289</v>
      </c>
      <c r="B290" t="s">
        <v>1290</v>
      </c>
    </row>
    <row r="291" spans="1:2" x14ac:dyDescent="0.25">
      <c r="A291" t="s">
        <v>1291</v>
      </c>
      <c r="B291" t="s">
        <v>1292</v>
      </c>
    </row>
    <row r="292" spans="1:2" x14ac:dyDescent="0.25">
      <c r="A292" t="s">
        <v>1293</v>
      </c>
      <c r="B292" t="s">
        <v>1294</v>
      </c>
    </row>
    <row r="293" spans="1:2" x14ac:dyDescent="0.25">
      <c r="A293" t="s">
        <v>1295</v>
      </c>
      <c r="B293" t="s">
        <v>1296</v>
      </c>
    </row>
    <row r="294" spans="1:2" x14ac:dyDescent="0.25">
      <c r="A294" t="s">
        <v>1297</v>
      </c>
      <c r="B294" t="s">
        <v>1298</v>
      </c>
    </row>
    <row r="295" spans="1:2" x14ac:dyDescent="0.25">
      <c r="A295" t="s">
        <v>1299</v>
      </c>
      <c r="B295" t="s">
        <v>1300</v>
      </c>
    </row>
    <row r="296" spans="1:2" x14ac:dyDescent="0.25">
      <c r="A296" t="s">
        <v>1301</v>
      </c>
      <c r="B296" t="s">
        <v>1302</v>
      </c>
    </row>
    <row r="297" spans="1:2" x14ac:dyDescent="0.25">
      <c r="A297" t="s">
        <v>1303</v>
      </c>
      <c r="B297" t="s">
        <v>1304</v>
      </c>
    </row>
    <row r="298" spans="1:2" x14ac:dyDescent="0.25">
      <c r="A298" t="s">
        <v>1305</v>
      </c>
      <c r="B298" t="s">
        <v>1306</v>
      </c>
    </row>
    <row r="299" spans="1:2" x14ac:dyDescent="0.25">
      <c r="A299" t="s">
        <v>1307</v>
      </c>
      <c r="B299" t="s">
        <v>1308</v>
      </c>
    </row>
    <row r="300" spans="1:2" x14ac:dyDescent="0.25">
      <c r="A300" t="s">
        <v>1309</v>
      </c>
      <c r="B300" t="s">
        <v>1310</v>
      </c>
    </row>
    <row r="301" spans="1:2" x14ac:dyDescent="0.25">
      <c r="A301" t="s">
        <v>1311</v>
      </c>
      <c r="B301" t="s">
        <v>1312</v>
      </c>
    </row>
    <row r="302" spans="1:2" x14ac:dyDescent="0.25">
      <c r="A302" t="s">
        <v>1313</v>
      </c>
      <c r="B302" t="s">
        <v>1314</v>
      </c>
    </row>
    <row r="303" spans="1:2" x14ac:dyDescent="0.25">
      <c r="A303" t="s">
        <v>1315</v>
      </c>
      <c r="B303" t="s">
        <v>1316</v>
      </c>
    </row>
    <row r="304" spans="1:2" x14ac:dyDescent="0.25">
      <c r="A304" t="s">
        <v>1317</v>
      </c>
      <c r="B304" t="s">
        <v>1318</v>
      </c>
    </row>
    <row r="305" spans="1:2" x14ac:dyDescent="0.25">
      <c r="A305" t="s">
        <v>1319</v>
      </c>
      <c r="B305" t="s">
        <v>1320</v>
      </c>
    </row>
    <row r="306" spans="1:2" x14ac:dyDescent="0.25">
      <c r="A306" t="s">
        <v>1321</v>
      </c>
      <c r="B306" t="s">
        <v>1322</v>
      </c>
    </row>
    <row r="307" spans="1:2" x14ac:dyDescent="0.25">
      <c r="A307" t="s">
        <v>1323</v>
      </c>
      <c r="B307" t="s">
        <v>1324</v>
      </c>
    </row>
    <row r="308" spans="1:2" x14ac:dyDescent="0.25">
      <c r="A308" t="s">
        <v>1325</v>
      </c>
      <c r="B308" t="s">
        <v>1326</v>
      </c>
    </row>
    <row r="309" spans="1:2" x14ac:dyDescent="0.25">
      <c r="A309" t="s">
        <v>1327</v>
      </c>
      <c r="B309" t="s">
        <v>1328</v>
      </c>
    </row>
    <row r="310" spans="1:2" x14ac:dyDescent="0.25">
      <c r="A310" t="s">
        <v>1329</v>
      </c>
      <c r="B310" t="s">
        <v>1330</v>
      </c>
    </row>
    <row r="311" spans="1:2" x14ac:dyDescent="0.25">
      <c r="A311" t="s">
        <v>1331</v>
      </c>
      <c r="B311" t="s">
        <v>1332</v>
      </c>
    </row>
    <row r="312" spans="1:2" x14ac:dyDescent="0.25">
      <c r="A312" t="s">
        <v>1333</v>
      </c>
      <c r="B312" t="s">
        <v>1334</v>
      </c>
    </row>
    <row r="313" spans="1:2" x14ac:dyDescent="0.25">
      <c r="A313" t="s">
        <v>1335</v>
      </c>
      <c r="B313" t="s">
        <v>1336</v>
      </c>
    </row>
    <row r="314" spans="1:2" x14ac:dyDescent="0.25">
      <c r="A314" t="s">
        <v>1337</v>
      </c>
      <c r="B314" t="s">
        <v>1338</v>
      </c>
    </row>
    <row r="315" spans="1:2" x14ac:dyDescent="0.25">
      <c r="A315" t="s">
        <v>1339</v>
      </c>
      <c r="B315" t="s">
        <v>1340</v>
      </c>
    </row>
    <row r="316" spans="1:2" x14ac:dyDescent="0.25">
      <c r="A316" t="s">
        <v>1341</v>
      </c>
      <c r="B316" t="s">
        <v>1342</v>
      </c>
    </row>
    <row r="317" spans="1:2" x14ac:dyDescent="0.25">
      <c r="A317" t="s">
        <v>1343</v>
      </c>
      <c r="B317" t="s">
        <v>1344</v>
      </c>
    </row>
    <row r="318" spans="1:2" x14ac:dyDescent="0.25">
      <c r="A318" t="s">
        <v>1345</v>
      </c>
      <c r="B318" t="s">
        <v>1346</v>
      </c>
    </row>
    <row r="319" spans="1:2" x14ac:dyDescent="0.25">
      <c r="A319" t="s">
        <v>1347</v>
      </c>
      <c r="B319" t="s">
        <v>1348</v>
      </c>
    </row>
    <row r="320" spans="1:2" x14ac:dyDescent="0.25">
      <c r="A320" t="s">
        <v>1349</v>
      </c>
      <c r="B320" t="s">
        <v>1350</v>
      </c>
    </row>
    <row r="321" spans="1:2" x14ac:dyDescent="0.25">
      <c r="A321" t="s">
        <v>1351</v>
      </c>
      <c r="B321" t="s">
        <v>1352</v>
      </c>
    </row>
    <row r="322" spans="1:2" x14ac:dyDescent="0.25">
      <c r="A322" t="s">
        <v>1353</v>
      </c>
      <c r="B322" t="s">
        <v>1354</v>
      </c>
    </row>
    <row r="323" spans="1:2" x14ac:dyDescent="0.25">
      <c r="A323" t="s">
        <v>1355</v>
      </c>
      <c r="B323" t="s">
        <v>1356</v>
      </c>
    </row>
    <row r="324" spans="1:2" x14ac:dyDescent="0.25">
      <c r="A324" t="s">
        <v>1357</v>
      </c>
      <c r="B324" t="s">
        <v>1358</v>
      </c>
    </row>
    <row r="325" spans="1:2" x14ac:dyDescent="0.25">
      <c r="A325" t="s">
        <v>1359</v>
      </c>
      <c r="B325" t="s">
        <v>1360</v>
      </c>
    </row>
    <row r="326" spans="1:2" x14ac:dyDescent="0.25">
      <c r="A326" t="s">
        <v>1361</v>
      </c>
      <c r="B326" t="s">
        <v>1362</v>
      </c>
    </row>
    <row r="327" spans="1:2" x14ac:dyDescent="0.25">
      <c r="A327" t="s">
        <v>1363</v>
      </c>
      <c r="B327" t="s">
        <v>1364</v>
      </c>
    </row>
    <row r="328" spans="1:2" x14ac:dyDescent="0.25">
      <c r="A328" t="s">
        <v>1365</v>
      </c>
      <c r="B328" t="s">
        <v>1366</v>
      </c>
    </row>
    <row r="329" spans="1:2" x14ac:dyDescent="0.25">
      <c r="A329" t="s">
        <v>1367</v>
      </c>
      <c r="B329" t="s">
        <v>1368</v>
      </c>
    </row>
    <row r="330" spans="1:2" x14ac:dyDescent="0.25">
      <c r="A330" t="s">
        <v>1369</v>
      </c>
      <c r="B330" t="s">
        <v>1368</v>
      </c>
    </row>
    <row r="331" spans="1:2" x14ac:dyDescent="0.25">
      <c r="A331" t="s">
        <v>1370</v>
      </c>
      <c r="B331" t="s">
        <v>1371</v>
      </c>
    </row>
    <row r="332" spans="1:2" x14ac:dyDescent="0.25">
      <c r="A332" t="s">
        <v>1372</v>
      </c>
      <c r="B332" t="s">
        <v>1373</v>
      </c>
    </row>
    <row r="333" spans="1:2" x14ac:dyDescent="0.25">
      <c r="A333" t="s">
        <v>1374</v>
      </c>
      <c r="B333" t="s">
        <v>1375</v>
      </c>
    </row>
    <row r="334" spans="1:2" x14ac:dyDescent="0.25">
      <c r="A334" t="s">
        <v>1376</v>
      </c>
      <c r="B334" t="s">
        <v>1377</v>
      </c>
    </row>
    <row r="335" spans="1:2" x14ac:dyDescent="0.25">
      <c r="A335" t="s">
        <v>1378</v>
      </c>
      <c r="B335" t="s">
        <v>1379</v>
      </c>
    </row>
    <row r="336" spans="1:2" x14ac:dyDescent="0.25">
      <c r="A336" t="s">
        <v>1380</v>
      </c>
      <c r="B336" t="s">
        <v>1381</v>
      </c>
    </row>
    <row r="337" spans="1:2" x14ac:dyDescent="0.25">
      <c r="A337" t="s">
        <v>1382</v>
      </c>
      <c r="B337" t="s">
        <v>1383</v>
      </c>
    </row>
    <row r="338" spans="1:2" x14ac:dyDescent="0.25">
      <c r="A338" t="s">
        <v>1384</v>
      </c>
      <c r="B338" t="s">
        <v>1385</v>
      </c>
    </row>
    <row r="339" spans="1:2" x14ac:dyDescent="0.25">
      <c r="A339" t="s">
        <v>1386</v>
      </c>
      <c r="B339" t="s">
        <v>1387</v>
      </c>
    </row>
    <row r="340" spans="1:2" x14ac:dyDescent="0.25">
      <c r="A340" t="s">
        <v>1388</v>
      </c>
      <c r="B340" t="s">
        <v>1389</v>
      </c>
    </row>
    <row r="341" spans="1:2" x14ac:dyDescent="0.25">
      <c r="A341" t="s">
        <v>1390</v>
      </c>
      <c r="B341" t="s">
        <v>1391</v>
      </c>
    </row>
    <row r="342" spans="1:2" x14ac:dyDescent="0.25">
      <c r="A342" t="s">
        <v>1392</v>
      </c>
      <c r="B342" t="s">
        <v>1393</v>
      </c>
    </row>
    <row r="343" spans="1:2" x14ac:dyDescent="0.25">
      <c r="A343" t="s">
        <v>1394</v>
      </c>
      <c r="B343" t="s">
        <v>1395</v>
      </c>
    </row>
    <row r="344" spans="1:2" x14ac:dyDescent="0.25">
      <c r="A344" t="s">
        <v>1396</v>
      </c>
      <c r="B344" t="s">
        <v>1397</v>
      </c>
    </row>
    <row r="345" spans="1:2" x14ac:dyDescent="0.25">
      <c r="A345" t="s">
        <v>1398</v>
      </c>
      <c r="B345" t="s">
        <v>1399</v>
      </c>
    </row>
    <row r="346" spans="1:2" x14ac:dyDescent="0.25">
      <c r="A346" t="s">
        <v>1400</v>
      </c>
      <c r="B346" t="s">
        <v>1401</v>
      </c>
    </row>
    <row r="347" spans="1:2" x14ac:dyDescent="0.25">
      <c r="A347" t="s">
        <v>1402</v>
      </c>
      <c r="B347" t="s">
        <v>1403</v>
      </c>
    </row>
    <row r="348" spans="1:2" x14ac:dyDescent="0.25">
      <c r="A348" t="s">
        <v>1404</v>
      </c>
      <c r="B348" t="s">
        <v>1405</v>
      </c>
    </row>
    <row r="349" spans="1:2" x14ac:dyDescent="0.25">
      <c r="A349" t="s">
        <v>1406</v>
      </c>
      <c r="B349" t="s">
        <v>1407</v>
      </c>
    </row>
    <row r="350" spans="1:2" x14ac:dyDescent="0.25">
      <c r="A350" t="s">
        <v>1408</v>
      </c>
      <c r="B350" t="s">
        <v>1409</v>
      </c>
    </row>
    <row r="351" spans="1:2" x14ac:dyDescent="0.25">
      <c r="A351" t="s">
        <v>1410</v>
      </c>
      <c r="B351" t="s">
        <v>1411</v>
      </c>
    </row>
    <row r="352" spans="1:2" x14ac:dyDescent="0.25">
      <c r="A352" t="s">
        <v>1412</v>
      </c>
      <c r="B352" t="s">
        <v>1413</v>
      </c>
    </row>
    <row r="353" spans="1:2" x14ac:dyDescent="0.25">
      <c r="A353" t="s">
        <v>1414</v>
      </c>
      <c r="B353" t="s">
        <v>1415</v>
      </c>
    </row>
    <row r="354" spans="1:2" x14ac:dyDescent="0.25">
      <c r="A354" t="s">
        <v>1416</v>
      </c>
      <c r="B354" t="s">
        <v>1417</v>
      </c>
    </row>
    <row r="355" spans="1:2" x14ac:dyDescent="0.25">
      <c r="A355" t="s">
        <v>1418</v>
      </c>
      <c r="B355" t="s">
        <v>1419</v>
      </c>
    </row>
    <row r="356" spans="1:2" x14ac:dyDescent="0.25">
      <c r="A356" t="s">
        <v>1420</v>
      </c>
      <c r="B356" t="s">
        <v>1421</v>
      </c>
    </row>
    <row r="357" spans="1:2" x14ac:dyDescent="0.25">
      <c r="A357" t="s">
        <v>1422</v>
      </c>
      <c r="B357" t="s">
        <v>1423</v>
      </c>
    </row>
    <row r="358" spans="1:2" x14ac:dyDescent="0.25">
      <c r="A358" t="s">
        <v>1424</v>
      </c>
      <c r="B358" t="s">
        <v>1425</v>
      </c>
    </row>
    <row r="359" spans="1:2" x14ac:dyDescent="0.25">
      <c r="A359" t="s">
        <v>1426</v>
      </c>
      <c r="B359" t="s">
        <v>1427</v>
      </c>
    </row>
    <row r="360" spans="1:2" x14ac:dyDescent="0.25">
      <c r="A360" t="s">
        <v>1428</v>
      </c>
      <c r="B360" t="s">
        <v>1429</v>
      </c>
    </row>
    <row r="361" spans="1:2" x14ac:dyDescent="0.25">
      <c r="A361" t="s">
        <v>1430</v>
      </c>
      <c r="B361" t="s">
        <v>1431</v>
      </c>
    </row>
    <row r="362" spans="1:2" x14ac:dyDescent="0.25">
      <c r="A362" t="s">
        <v>1432</v>
      </c>
      <c r="B362" t="s">
        <v>1433</v>
      </c>
    </row>
    <row r="363" spans="1:2" x14ac:dyDescent="0.25">
      <c r="A363" t="s">
        <v>1434</v>
      </c>
      <c r="B363" t="s">
        <v>1435</v>
      </c>
    </row>
    <row r="364" spans="1:2" x14ac:dyDescent="0.25">
      <c r="A364" t="s">
        <v>1436</v>
      </c>
      <c r="B364" t="s">
        <v>1437</v>
      </c>
    </row>
    <row r="365" spans="1:2" x14ac:dyDescent="0.25">
      <c r="A365" t="s">
        <v>1438</v>
      </c>
      <c r="B365" t="s">
        <v>1439</v>
      </c>
    </row>
    <row r="366" spans="1:2" x14ac:dyDescent="0.25">
      <c r="A366" t="s">
        <v>1440</v>
      </c>
      <c r="B366" t="s">
        <v>1441</v>
      </c>
    </row>
    <row r="367" spans="1:2" x14ac:dyDescent="0.25">
      <c r="A367" t="s">
        <v>1442</v>
      </c>
      <c r="B367" t="s">
        <v>1443</v>
      </c>
    </row>
    <row r="368" spans="1:2" x14ac:dyDescent="0.25">
      <c r="A368" t="s">
        <v>1444</v>
      </c>
      <c r="B368" t="s">
        <v>1445</v>
      </c>
    </row>
    <row r="369" spans="1:2" x14ac:dyDescent="0.25">
      <c r="A369" t="s">
        <v>1446</v>
      </c>
      <c r="B369" t="s">
        <v>1447</v>
      </c>
    </row>
    <row r="370" spans="1:2" x14ac:dyDescent="0.25">
      <c r="A370" t="s">
        <v>1448</v>
      </c>
      <c r="B370" t="s">
        <v>1449</v>
      </c>
    </row>
    <row r="371" spans="1:2" x14ac:dyDescent="0.25">
      <c r="A371" t="s">
        <v>1450</v>
      </c>
      <c r="B371" t="s">
        <v>1451</v>
      </c>
    </row>
    <row r="372" spans="1:2" x14ac:dyDescent="0.25">
      <c r="A372" t="s">
        <v>1452</v>
      </c>
      <c r="B372" t="s">
        <v>1453</v>
      </c>
    </row>
    <row r="373" spans="1:2" x14ac:dyDescent="0.25">
      <c r="A373" t="s">
        <v>1454</v>
      </c>
      <c r="B373" t="s">
        <v>1455</v>
      </c>
    </row>
    <row r="374" spans="1:2" x14ac:dyDescent="0.25">
      <c r="A374" t="s">
        <v>1456</v>
      </c>
      <c r="B374" t="s">
        <v>1457</v>
      </c>
    </row>
    <row r="375" spans="1:2" x14ac:dyDescent="0.25">
      <c r="A375" t="s">
        <v>1458</v>
      </c>
      <c r="B375" t="s">
        <v>1459</v>
      </c>
    </row>
    <row r="376" spans="1:2" x14ac:dyDescent="0.25">
      <c r="A376" t="s">
        <v>1460</v>
      </c>
      <c r="B376" t="s">
        <v>1461</v>
      </c>
    </row>
    <row r="377" spans="1:2" x14ac:dyDescent="0.25">
      <c r="A377" t="s">
        <v>1462</v>
      </c>
      <c r="B377" t="s">
        <v>1463</v>
      </c>
    </row>
    <row r="378" spans="1:2" x14ac:dyDescent="0.25">
      <c r="A378" t="s">
        <v>1464</v>
      </c>
      <c r="B378" t="s">
        <v>1465</v>
      </c>
    </row>
    <row r="379" spans="1:2" x14ac:dyDescent="0.25">
      <c r="A379" t="s">
        <v>1466</v>
      </c>
      <c r="B379" t="s">
        <v>1467</v>
      </c>
    </row>
    <row r="380" spans="1:2" x14ac:dyDescent="0.25">
      <c r="A380" t="s">
        <v>1468</v>
      </c>
      <c r="B380" t="s">
        <v>1469</v>
      </c>
    </row>
    <row r="381" spans="1:2" x14ac:dyDescent="0.25">
      <c r="A381" t="s">
        <v>1470</v>
      </c>
      <c r="B381" t="s">
        <v>1471</v>
      </c>
    </row>
    <row r="382" spans="1:2" x14ac:dyDescent="0.25">
      <c r="A382" t="s">
        <v>1472</v>
      </c>
      <c r="B382" t="s">
        <v>1473</v>
      </c>
    </row>
    <row r="383" spans="1:2" x14ac:dyDescent="0.25">
      <c r="A383" t="s">
        <v>1474</v>
      </c>
      <c r="B383" t="s">
        <v>1475</v>
      </c>
    </row>
    <row r="384" spans="1:2" x14ac:dyDescent="0.25">
      <c r="A384" t="s">
        <v>1476</v>
      </c>
      <c r="B384" t="s">
        <v>1477</v>
      </c>
    </row>
    <row r="385" spans="1:2" x14ac:dyDescent="0.25">
      <c r="A385" t="s">
        <v>1478</v>
      </c>
      <c r="B385" t="s">
        <v>1479</v>
      </c>
    </row>
    <row r="386" spans="1:2" x14ac:dyDescent="0.25">
      <c r="A386" t="s">
        <v>1480</v>
      </c>
      <c r="B386" t="s">
        <v>1481</v>
      </c>
    </row>
    <row r="387" spans="1:2" x14ac:dyDescent="0.25">
      <c r="A387" t="s">
        <v>1482</v>
      </c>
      <c r="B387" t="s">
        <v>1483</v>
      </c>
    </row>
    <row r="388" spans="1:2" x14ac:dyDescent="0.25">
      <c r="A388" t="s">
        <v>1484</v>
      </c>
      <c r="B388" t="s">
        <v>1485</v>
      </c>
    </row>
    <row r="389" spans="1:2" x14ac:dyDescent="0.25">
      <c r="A389" t="s">
        <v>1486</v>
      </c>
      <c r="B389" t="s">
        <v>1487</v>
      </c>
    </row>
    <row r="390" spans="1:2" x14ac:dyDescent="0.25">
      <c r="A390" t="s">
        <v>1488</v>
      </c>
      <c r="B390" t="s">
        <v>1489</v>
      </c>
    </row>
    <row r="391" spans="1:2" x14ac:dyDescent="0.25">
      <c r="A391" t="s">
        <v>1490</v>
      </c>
      <c r="B391" t="s">
        <v>1491</v>
      </c>
    </row>
    <row r="392" spans="1:2" x14ac:dyDescent="0.25">
      <c r="A392" t="s">
        <v>1492</v>
      </c>
      <c r="B392" t="s">
        <v>1493</v>
      </c>
    </row>
    <row r="393" spans="1:2" x14ac:dyDescent="0.25">
      <c r="A393" t="s">
        <v>1494</v>
      </c>
      <c r="B393" t="s">
        <v>1495</v>
      </c>
    </row>
    <row r="394" spans="1:2" x14ac:dyDescent="0.25">
      <c r="A394" t="s">
        <v>1496</v>
      </c>
      <c r="B394" t="s">
        <v>1497</v>
      </c>
    </row>
    <row r="395" spans="1:2" x14ac:dyDescent="0.25">
      <c r="A395" t="s">
        <v>1498</v>
      </c>
      <c r="B395" t="s">
        <v>1499</v>
      </c>
    </row>
    <row r="396" spans="1:2" x14ac:dyDescent="0.25">
      <c r="A396" t="s">
        <v>1500</v>
      </c>
      <c r="B396" t="s">
        <v>1501</v>
      </c>
    </row>
    <row r="397" spans="1:2" x14ac:dyDescent="0.25">
      <c r="A397" t="s">
        <v>1502</v>
      </c>
      <c r="B397" t="s">
        <v>1503</v>
      </c>
    </row>
    <row r="398" spans="1:2" x14ac:dyDescent="0.25">
      <c r="A398" t="s">
        <v>1504</v>
      </c>
      <c r="B398" t="s">
        <v>1505</v>
      </c>
    </row>
    <row r="399" spans="1:2" x14ac:dyDescent="0.25">
      <c r="A399" t="s">
        <v>1506</v>
      </c>
      <c r="B399" t="s">
        <v>1507</v>
      </c>
    </row>
    <row r="400" spans="1:2" x14ac:dyDescent="0.25">
      <c r="A400" t="s">
        <v>1508</v>
      </c>
      <c r="B400" t="s">
        <v>1509</v>
      </c>
    </row>
    <row r="401" spans="1:2" x14ac:dyDescent="0.25">
      <c r="A401" t="s">
        <v>1510</v>
      </c>
      <c r="B401" t="s">
        <v>1511</v>
      </c>
    </row>
    <row r="402" spans="1:2" x14ac:dyDescent="0.25">
      <c r="A402" t="s">
        <v>1512</v>
      </c>
      <c r="B402" t="s">
        <v>1513</v>
      </c>
    </row>
    <row r="403" spans="1:2" x14ac:dyDescent="0.25">
      <c r="A403" t="s">
        <v>1514</v>
      </c>
      <c r="B403" t="s">
        <v>1515</v>
      </c>
    </row>
    <row r="404" spans="1:2" x14ac:dyDescent="0.25">
      <c r="A404" t="s">
        <v>1516</v>
      </c>
      <c r="B404" t="s">
        <v>1517</v>
      </c>
    </row>
    <row r="405" spans="1:2" x14ac:dyDescent="0.25">
      <c r="A405" t="s">
        <v>1518</v>
      </c>
      <c r="B405" t="s">
        <v>1519</v>
      </c>
    </row>
    <row r="406" spans="1:2" x14ac:dyDescent="0.25">
      <c r="A406" t="s">
        <v>1520</v>
      </c>
      <c r="B406" t="s">
        <v>1521</v>
      </c>
    </row>
    <row r="407" spans="1:2" x14ac:dyDescent="0.25">
      <c r="A407" t="s">
        <v>1522</v>
      </c>
      <c r="B407" t="s">
        <v>1523</v>
      </c>
    </row>
    <row r="408" spans="1:2" x14ac:dyDescent="0.25">
      <c r="A408" t="s">
        <v>1524</v>
      </c>
      <c r="B408" t="s">
        <v>1525</v>
      </c>
    </row>
    <row r="409" spans="1:2" x14ac:dyDescent="0.25">
      <c r="A409" t="s">
        <v>1526</v>
      </c>
      <c r="B409" t="s">
        <v>1527</v>
      </c>
    </row>
    <row r="410" spans="1:2" x14ac:dyDescent="0.25">
      <c r="A410" t="s">
        <v>1528</v>
      </c>
      <c r="B410" t="s">
        <v>1529</v>
      </c>
    </row>
    <row r="411" spans="1:2" x14ac:dyDescent="0.25">
      <c r="A411" t="s">
        <v>1530</v>
      </c>
      <c r="B411" t="s">
        <v>1531</v>
      </c>
    </row>
    <row r="412" spans="1:2" x14ac:dyDescent="0.25">
      <c r="A412" t="s">
        <v>1532</v>
      </c>
      <c r="B412" t="s">
        <v>1533</v>
      </c>
    </row>
    <row r="413" spans="1:2" x14ac:dyDescent="0.25">
      <c r="A413" t="s">
        <v>1534</v>
      </c>
      <c r="B413" t="s">
        <v>1535</v>
      </c>
    </row>
    <row r="414" spans="1:2" x14ac:dyDescent="0.25">
      <c r="A414" t="s">
        <v>1536</v>
      </c>
      <c r="B414" t="s">
        <v>1537</v>
      </c>
    </row>
    <row r="415" spans="1:2" x14ac:dyDescent="0.25">
      <c r="A415" t="s">
        <v>1538</v>
      </c>
      <c r="B415" t="s">
        <v>1539</v>
      </c>
    </row>
    <row r="416" spans="1:2" x14ac:dyDescent="0.25">
      <c r="A416" t="s">
        <v>1540</v>
      </c>
      <c r="B416" t="s">
        <v>1541</v>
      </c>
    </row>
    <row r="417" spans="1:2" x14ac:dyDescent="0.25">
      <c r="A417" t="s">
        <v>1542</v>
      </c>
      <c r="B417" t="s">
        <v>1543</v>
      </c>
    </row>
    <row r="418" spans="1:2" x14ac:dyDescent="0.25">
      <c r="A418" t="s">
        <v>1544</v>
      </c>
      <c r="B418" t="s">
        <v>1545</v>
      </c>
    </row>
    <row r="419" spans="1:2" x14ac:dyDescent="0.25">
      <c r="A419" t="s">
        <v>1546</v>
      </c>
      <c r="B419" t="s">
        <v>1547</v>
      </c>
    </row>
    <row r="420" spans="1:2" x14ac:dyDescent="0.25">
      <c r="A420" t="s">
        <v>1548</v>
      </c>
      <c r="B420" t="s">
        <v>1549</v>
      </c>
    </row>
    <row r="421" spans="1:2" x14ac:dyDescent="0.25">
      <c r="A421" t="s">
        <v>1550</v>
      </c>
      <c r="B421" t="s">
        <v>1551</v>
      </c>
    </row>
    <row r="422" spans="1:2" x14ac:dyDescent="0.25">
      <c r="A422" t="s">
        <v>1552</v>
      </c>
      <c r="B422" t="s">
        <v>1553</v>
      </c>
    </row>
    <row r="423" spans="1:2" x14ac:dyDescent="0.25">
      <c r="A423" t="s">
        <v>1554</v>
      </c>
      <c r="B423" t="s">
        <v>1555</v>
      </c>
    </row>
    <row r="424" spans="1:2" x14ac:dyDescent="0.25">
      <c r="A424" t="s">
        <v>1556</v>
      </c>
      <c r="B424" t="s">
        <v>1557</v>
      </c>
    </row>
    <row r="425" spans="1:2" x14ac:dyDescent="0.25">
      <c r="A425" t="s">
        <v>1558</v>
      </c>
      <c r="B425" t="s">
        <v>1559</v>
      </c>
    </row>
    <row r="426" spans="1:2" x14ac:dyDescent="0.25">
      <c r="A426" t="s">
        <v>1560</v>
      </c>
      <c r="B426" t="s">
        <v>1561</v>
      </c>
    </row>
    <row r="427" spans="1:2" x14ac:dyDescent="0.25">
      <c r="A427" t="s">
        <v>1562</v>
      </c>
      <c r="B427" t="s">
        <v>1563</v>
      </c>
    </row>
    <row r="428" spans="1:2" x14ac:dyDescent="0.25">
      <c r="A428" t="s">
        <v>1564</v>
      </c>
      <c r="B428" t="s">
        <v>1565</v>
      </c>
    </row>
    <row r="429" spans="1:2" x14ac:dyDescent="0.25">
      <c r="A429" t="s">
        <v>1566</v>
      </c>
      <c r="B429" t="s">
        <v>1567</v>
      </c>
    </row>
    <row r="430" spans="1:2" x14ac:dyDescent="0.25">
      <c r="A430" t="s">
        <v>1568</v>
      </c>
      <c r="B430" t="s">
        <v>1569</v>
      </c>
    </row>
    <row r="431" spans="1:2" x14ac:dyDescent="0.25">
      <c r="A431" t="s">
        <v>1570</v>
      </c>
      <c r="B431" t="s">
        <v>1571</v>
      </c>
    </row>
    <row r="432" spans="1:2" x14ac:dyDescent="0.25">
      <c r="A432" t="s">
        <v>1572</v>
      </c>
      <c r="B432" t="s">
        <v>1573</v>
      </c>
    </row>
    <row r="433" spans="1:2" x14ac:dyDescent="0.25">
      <c r="A433" t="s">
        <v>1574</v>
      </c>
      <c r="B433" t="s">
        <v>1575</v>
      </c>
    </row>
    <row r="434" spans="1:2" x14ac:dyDescent="0.25">
      <c r="A434" t="s">
        <v>1576</v>
      </c>
      <c r="B434" t="s">
        <v>1577</v>
      </c>
    </row>
    <row r="435" spans="1:2" x14ac:dyDescent="0.25">
      <c r="A435" t="s">
        <v>1578</v>
      </c>
      <c r="B435" t="s">
        <v>1579</v>
      </c>
    </row>
    <row r="436" spans="1:2" x14ac:dyDescent="0.25">
      <c r="A436" t="s">
        <v>1580</v>
      </c>
      <c r="B436" t="s">
        <v>1581</v>
      </c>
    </row>
    <row r="437" spans="1:2" x14ac:dyDescent="0.25">
      <c r="A437" t="s">
        <v>1582</v>
      </c>
      <c r="B437" t="s">
        <v>1581</v>
      </c>
    </row>
    <row r="438" spans="1:2" x14ac:dyDescent="0.25">
      <c r="A438" t="s">
        <v>1583</v>
      </c>
      <c r="B438" t="s">
        <v>1584</v>
      </c>
    </row>
    <row r="439" spans="1:2" x14ac:dyDescent="0.25">
      <c r="A439" t="s">
        <v>1585</v>
      </c>
      <c r="B439" t="s">
        <v>1586</v>
      </c>
    </row>
    <row r="440" spans="1:2" x14ac:dyDescent="0.25">
      <c r="A440" t="s">
        <v>1587</v>
      </c>
      <c r="B440" t="s">
        <v>1588</v>
      </c>
    </row>
    <row r="441" spans="1:2" x14ac:dyDescent="0.25">
      <c r="A441" t="s">
        <v>1589</v>
      </c>
      <c r="B441" t="s">
        <v>1590</v>
      </c>
    </row>
    <row r="442" spans="1:2" x14ac:dyDescent="0.25">
      <c r="A442" t="s">
        <v>1591</v>
      </c>
      <c r="B442" t="s">
        <v>1592</v>
      </c>
    </row>
    <row r="443" spans="1:2" x14ac:dyDescent="0.25">
      <c r="A443" t="s">
        <v>1593</v>
      </c>
      <c r="B443" t="s">
        <v>1594</v>
      </c>
    </row>
    <row r="444" spans="1:2" x14ac:dyDescent="0.25">
      <c r="A444" t="s">
        <v>1595</v>
      </c>
      <c r="B444" t="s">
        <v>1596</v>
      </c>
    </row>
    <row r="445" spans="1:2" x14ac:dyDescent="0.25">
      <c r="A445" t="s">
        <v>1597</v>
      </c>
      <c r="B445" t="s">
        <v>1598</v>
      </c>
    </row>
    <row r="446" spans="1:2" x14ac:dyDescent="0.25">
      <c r="A446" t="s">
        <v>1599</v>
      </c>
      <c r="B446" t="s">
        <v>1600</v>
      </c>
    </row>
    <row r="447" spans="1:2" x14ac:dyDescent="0.25">
      <c r="A447" t="s">
        <v>1601</v>
      </c>
      <c r="B447" t="s">
        <v>1602</v>
      </c>
    </row>
    <row r="448" spans="1:2" x14ac:dyDescent="0.25">
      <c r="A448" t="s">
        <v>1603</v>
      </c>
      <c r="B448" t="s">
        <v>1604</v>
      </c>
    </row>
    <row r="449" spans="1:2" x14ac:dyDescent="0.25">
      <c r="A449" t="s">
        <v>1605</v>
      </c>
      <c r="B449" t="s">
        <v>1606</v>
      </c>
    </row>
    <row r="450" spans="1:2" x14ac:dyDescent="0.25">
      <c r="A450" t="s">
        <v>1607</v>
      </c>
      <c r="B450" t="s">
        <v>1608</v>
      </c>
    </row>
    <row r="451" spans="1:2" x14ac:dyDescent="0.25">
      <c r="A451" t="s">
        <v>1609</v>
      </c>
      <c r="B451" t="s">
        <v>1610</v>
      </c>
    </row>
    <row r="452" spans="1:2" x14ac:dyDescent="0.25">
      <c r="A452" t="s">
        <v>1611</v>
      </c>
      <c r="B452" t="s">
        <v>1612</v>
      </c>
    </row>
    <row r="453" spans="1:2" x14ac:dyDescent="0.25">
      <c r="A453" t="s">
        <v>1613</v>
      </c>
      <c r="B453" t="s">
        <v>1614</v>
      </c>
    </row>
    <row r="454" spans="1:2" x14ac:dyDescent="0.25">
      <c r="A454" t="s">
        <v>1615</v>
      </c>
      <c r="B454" t="s">
        <v>1616</v>
      </c>
    </row>
    <row r="455" spans="1:2" x14ac:dyDescent="0.25">
      <c r="A455" t="s">
        <v>1617</v>
      </c>
      <c r="B455" t="s">
        <v>1618</v>
      </c>
    </row>
    <row r="456" spans="1:2" x14ac:dyDescent="0.25">
      <c r="A456" t="s">
        <v>1619</v>
      </c>
      <c r="B456" t="s">
        <v>1620</v>
      </c>
    </row>
    <row r="457" spans="1:2" x14ac:dyDescent="0.25">
      <c r="A457" t="s">
        <v>1621</v>
      </c>
      <c r="B457" t="s">
        <v>1622</v>
      </c>
    </row>
    <row r="458" spans="1:2" x14ac:dyDescent="0.25">
      <c r="A458" t="s">
        <v>1623</v>
      </c>
      <c r="B458" t="s">
        <v>1624</v>
      </c>
    </row>
    <row r="459" spans="1:2" x14ac:dyDescent="0.25">
      <c r="A459" t="s">
        <v>1625</v>
      </c>
      <c r="B459" t="s">
        <v>1626</v>
      </c>
    </row>
    <row r="460" spans="1:2" x14ac:dyDescent="0.25">
      <c r="A460" t="s">
        <v>1627</v>
      </c>
      <c r="B460" t="s">
        <v>1628</v>
      </c>
    </row>
    <row r="461" spans="1:2" x14ac:dyDescent="0.25">
      <c r="A461" t="s">
        <v>1629</v>
      </c>
      <c r="B461" t="s">
        <v>1630</v>
      </c>
    </row>
    <row r="462" spans="1:2" x14ac:dyDescent="0.25">
      <c r="A462" t="s">
        <v>1631</v>
      </c>
      <c r="B462" t="s">
        <v>1632</v>
      </c>
    </row>
    <row r="463" spans="1:2" x14ac:dyDescent="0.25">
      <c r="A463" t="s">
        <v>1633</v>
      </c>
      <c r="B463" t="s">
        <v>1634</v>
      </c>
    </row>
    <row r="464" spans="1:2" x14ac:dyDescent="0.25">
      <c r="A464" t="s">
        <v>1635</v>
      </c>
      <c r="B464" t="s">
        <v>1636</v>
      </c>
    </row>
    <row r="465" spans="1:2" x14ac:dyDescent="0.25">
      <c r="A465" t="s">
        <v>1637</v>
      </c>
      <c r="B465" t="s">
        <v>1638</v>
      </c>
    </row>
    <row r="466" spans="1:2" x14ac:dyDescent="0.25">
      <c r="A466" t="s">
        <v>1639</v>
      </c>
      <c r="B466" t="s">
        <v>1640</v>
      </c>
    </row>
    <row r="467" spans="1:2" x14ac:dyDescent="0.25">
      <c r="A467" t="s">
        <v>1641</v>
      </c>
      <c r="B467" t="s">
        <v>1642</v>
      </c>
    </row>
    <row r="468" spans="1:2" x14ac:dyDescent="0.25">
      <c r="A468" t="s">
        <v>1643</v>
      </c>
      <c r="B468" t="s">
        <v>1644</v>
      </c>
    </row>
    <row r="469" spans="1:2" x14ac:dyDescent="0.25">
      <c r="A469" t="s">
        <v>1645</v>
      </c>
      <c r="B469" t="s">
        <v>1646</v>
      </c>
    </row>
    <row r="470" spans="1:2" x14ac:dyDescent="0.25">
      <c r="A470" t="s">
        <v>1647</v>
      </c>
      <c r="B470" t="s">
        <v>1648</v>
      </c>
    </row>
    <row r="471" spans="1:2" x14ac:dyDescent="0.25">
      <c r="A471" t="s">
        <v>1649</v>
      </c>
      <c r="B471" t="s">
        <v>1650</v>
      </c>
    </row>
    <row r="472" spans="1:2" x14ac:dyDescent="0.25">
      <c r="A472" t="s">
        <v>1651</v>
      </c>
      <c r="B472" t="s">
        <v>1652</v>
      </c>
    </row>
    <row r="473" spans="1:2" x14ac:dyDescent="0.25">
      <c r="A473" t="s">
        <v>1653</v>
      </c>
      <c r="B473" t="s">
        <v>1654</v>
      </c>
    </row>
    <row r="474" spans="1:2" x14ac:dyDescent="0.25">
      <c r="A474" t="s">
        <v>1655</v>
      </c>
      <c r="B474" t="s">
        <v>1656</v>
      </c>
    </row>
    <row r="475" spans="1:2" x14ac:dyDescent="0.25">
      <c r="A475" t="s">
        <v>1657</v>
      </c>
      <c r="B475" t="s">
        <v>1658</v>
      </c>
    </row>
    <row r="476" spans="1:2" x14ac:dyDescent="0.25">
      <c r="A476" t="s">
        <v>1659</v>
      </c>
      <c r="B476" t="s">
        <v>1660</v>
      </c>
    </row>
    <row r="477" spans="1:2" x14ac:dyDescent="0.25">
      <c r="A477" t="s">
        <v>1661</v>
      </c>
      <c r="B477" t="s">
        <v>1662</v>
      </c>
    </row>
    <row r="478" spans="1:2" x14ac:dyDescent="0.25">
      <c r="A478" t="s">
        <v>1663</v>
      </c>
      <c r="B478" t="s">
        <v>1664</v>
      </c>
    </row>
    <row r="479" spans="1:2" x14ac:dyDescent="0.25">
      <c r="A479" t="s">
        <v>1665</v>
      </c>
      <c r="B479" t="s">
        <v>1666</v>
      </c>
    </row>
    <row r="480" spans="1:2" x14ac:dyDescent="0.25">
      <c r="A480" t="s">
        <v>1667</v>
      </c>
      <c r="B480" t="s">
        <v>1668</v>
      </c>
    </row>
    <row r="481" spans="1:2" x14ac:dyDescent="0.25">
      <c r="A481" t="s">
        <v>1669</v>
      </c>
      <c r="B481" t="s">
        <v>1670</v>
      </c>
    </row>
    <row r="482" spans="1:2" x14ac:dyDescent="0.25">
      <c r="A482" t="s">
        <v>1671</v>
      </c>
      <c r="B482" t="s">
        <v>1672</v>
      </c>
    </row>
    <row r="483" spans="1:2" x14ac:dyDescent="0.25">
      <c r="A483" t="s">
        <v>1673</v>
      </c>
      <c r="B483" t="s">
        <v>1674</v>
      </c>
    </row>
    <row r="484" spans="1:2" x14ac:dyDescent="0.25">
      <c r="A484" t="s">
        <v>1675</v>
      </c>
      <c r="B484" t="s">
        <v>1676</v>
      </c>
    </row>
    <row r="485" spans="1:2" x14ac:dyDescent="0.25">
      <c r="A485" t="s">
        <v>1677</v>
      </c>
      <c r="B485" t="s">
        <v>1678</v>
      </c>
    </row>
    <row r="486" spans="1:2" x14ac:dyDescent="0.25">
      <c r="A486" t="s">
        <v>1679</v>
      </c>
      <c r="B486" t="s">
        <v>1680</v>
      </c>
    </row>
    <row r="487" spans="1:2" x14ac:dyDescent="0.25">
      <c r="A487" t="s">
        <v>1681</v>
      </c>
      <c r="B487" t="s">
        <v>1682</v>
      </c>
    </row>
    <row r="488" spans="1:2" x14ac:dyDescent="0.25">
      <c r="A488" t="s">
        <v>1683</v>
      </c>
      <c r="B488" t="s">
        <v>1684</v>
      </c>
    </row>
    <row r="489" spans="1:2" x14ac:dyDescent="0.25">
      <c r="A489" t="s">
        <v>1685</v>
      </c>
      <c r="B489" t="s">
        <v>1686</v>
      </c>
    </row>
    <row r="490" spans="1:2" x14ac:dyDescent="0.25">
      <c r="A490" t="s">
        <v>1687</v>
      </c>
      <c r="B490" t="s">
        <v>1688</v>
      </c>
    </row>
    <row r="491" spans="1:2" x14ac:dyDescent="0.25">
      <c r="A491" t="s">
        <v>1689</v>
      </c>
      <c r="B491" t="s">
        <v>1690</v>
      </c>
    </row>
    <row r="492" spans="1:2" x14ac:dyDescent="0.25">
      <c r="A492" t="s">
        <v>1691</v>
      </c>
      <c r="B492" t="s">
        <v>1692</v>
      </c>
    </row>
    <row r="493" spans="1:2" x14ac:dyDescent="0.25">
      <c r="A493" t="s">
        <v>1693</v>
      </c>
      <c r="B493" t="s">
        <v>1694</v>
      </c>
    </row>
    <row r="494" spans="1:2" x14ac:dyDescent="0.25">
      <c r="A494" t="s">
        <v>1695</v>
      </c>
      <c r="B494" t="s">
        <v>1696</v>
      </c>
    </row>
    <row r="495" spans="1:2" x14ac:dyDescent="0.25">
      <c r="A495" t="s">
        <v>1697</v>
      </c>
      <c r="B495" t="s">
        <v>1698</v>
      </c>
    </row>
    <row r="496" spans="1:2" x14ac:dyDescent="0.25">
      <c r="A496" t="s">
        <v>1699</v>
      </c>
      <c r="B496" t="s">
        <v>1700</v>
      </c>
    </row>
    <row r="497" spans="1:2" x14ac:dyDescent="0.25">
      <c r="A497" t="s">
        <v>1701</v>
      </c>
      <c r="B497" t="s">
        <v>1702</v>
      </c>
    </row>
    <row r="498" spans="1:2" x14ac:dyDescent="0.25">
      <c r="A498" t="s">
        <v>1703</v>
      </c>
      <c r="B498" t="s">
        <v>1704</v>
      </c>
    </row>
    <row r="499" spans="1:2" x14ac:dyDescent="0.25">
      <c r="A499" t="s">
        <v>1705</v>
      </c>
      <c r="B499" t="s">
        <v>1706</v>
      </c>
    </row>
    <row r="500" spans="1:2" x14ac:dyDescent="0.25">
      <c r="A500" t="s">
        <v>1707</v>
      </c>
      <c r="B500" t="s">
        <v>1708</v>
      </c>
    </row>
    <row r="501" spans="1:2" x14ac:dyDescent="0.25">
      <c r="A501" t="s">
        <v>1709</v>
      </c>
      <c r="B501" t="s">
        <v>1710</v>
      </c>
    </row>
    <row r="502" spans="1:2" x14ac:dyDescent="0.25">
      <c r="A502" t="s">
        <v>1711</v>
      </c>
      <c r="B502" t="s">
        <v>1712</v>
      </c>
    </row>
    <row r="503" spans="1:2" x14ac:dyDescent="0.25">
      <c r="A503" t="s">
        <v>1713</v>
      </c>
      <c r="B503" t="s">
        <v>1714</v>
      </c>
    </row>
    <row r="504" spans="1:2" x14ac:dyDescent="0.25">
      <c r="A504" t="s">
        <v>1715</v>
      </c>
      <c r="B504" t="s">
        <v>1716</v>
      </c>
    </row>
    <row r="505" spans="1:2" x14ac:dyDescent="0.25">
      <c r="A505" t="s">
        <v>1717</v>
      </c>
      <c r="B505" t="s">
        <v>1718</v>
      </c>
    </row>
    <row r="506" spans="1:2" x14ac:dyDescent="0.25">
      <c r="A506" t="s">
        <v>1719</v>
      </c>
      <c r="B506" t="s">
        <v>1720</v>
      </c>
    </row>
    <row r="507" spans="1:2" x14ac:dyDescent="0.25">
      <c r="A507" t="s">
        <v>1721</v>
      </c>
      <c r="B507" t="s">
        <v>1722</v>
      </c>
    </row>
    <row r="508" spans="1:2" x14ac:dyDescent="0.25">
      <c r="A508" t="s">
        <v>1723</v>
      </c>
      <c r="B508" t="s">
        <v>1724</v>
      </c>
    </row>
    <row r="509" spans="1:2" x14ac:dyDescent="0.25">
      <c r="A509" t="s">
        <v>1725</v>
      </c>
      <c r="B509" t="s">
        <v>1726</v>
      </c>
    </row>
    <row r="510" spans="1:2" x14ac:dyDescent="0.25">
      <c r="A510" t="s">
        <v>1727</v>
      </c>
      <c r="B510" t="s">
        <v>1728</v>
      </c>
    </row>
    <row r="511" spans="1:2" x14ac:dyDescent="0.25">
      <c r="A511" t="s">
        <v>1729</v>
      </c>
      <c r="B511" t="s">
        <v>1730</v>
      </c>
    </row>
    <row r="512" spans="1:2" x14ac:dyDescent="0.25">
      <c r="A512" t="s">
        <v>1731</v>
      </c>
      <c r="B512" t="s">
        <v>1732</v>
      </c>
    </row>
    <row r="513" spans="1:2" x14ac:dyDescent="0.25">
      <c r="A513" t="s">
        <v>1733</v>
      </c>
      <c r="B513" t="s">
        <v>1734</v>
      </c>
    </row>
    <row r="514" spans="1:2" x14ac:dyDescent="0.25">
      <c r="A514" t="s">
        <v>1735</v>
      </c>
      <c r="B514" t="s">
        <v>1736</v>
      </c>
    </row>
    <row r="515" spans="1:2" x14ac:dyDescent="0.25">
      <c r="A515" t="s">
        <v>1737</v>
      </c>
      <c r="B515" t="s">
        <v>1738</v>
      </c>
    </row>
    <row r="516" spans="1:2" x14ac:dyDescent="0.25">
      <c r="A516" t="s">
        <v>1739</v>
      </c>
      <c r="B516" t="s">
        <v>1740</v>
      </c>
    </row>
    <row r="517" spans="1:2" x14ac:dyDescent="0.25">
      <c r="A517" t="s">
        <v>1741</v>
      </c>
      <c r="B517" t="s">
        <v>1742</v>
      </c>
    </row>
    <row r="518" spans="1:2" x14ac:dyDescent="0.25">
      <c r="A518" t="s">
        <v>1743</v>
      </c>
      <c r="B518" t="s">
        <v>1744</v>
      </c>
    </row>
    <row r="519" spans="1:2" x14ac:dyDescent="0.25">
      <c r="A519" t="s">
        <v>1745</v>
      </c>
      <c r="B519" t="s">
        <v>1746</v>
      </c>
    </row>
    <row r="520" spans="1:2" x14ac:dyDescent="0.25">
      <c r="A520" t="s">
        <v>1747</v>
      </c>
      <c r="B520" t="s">
        <v>1748</v>
      </c>
    </row>
    <row r="521" spans="1:2" x14ac:dyDescent="0.25">
      <c r="A521" t="s">
        <v>1749</v>
      </c>
      <c r="B521" t="s">
        <v>1750</v>
      </c>
    </row>
    <row r="522" spans="1:2" x14ac:dyDescent="0.25">
      <c r="A522" t="s">
        <v>1751</v>
      </c>
      <c r="B522" t="s">
        <v>1752</v>
      </c>
    </row>
    <row r="523" spans="1:2" x14ac:dyDescent="0.25">
      <c r="A523" t="s">
        <v>1753</v>
      </c>
      <c r="B523" t="s">
        <v>1754</v>
      </c>
    </row>
    <row r="524" spans="1:2" x14ac:dyDescent="0.25">
      <c r="A524" t="s">
        <v>1755</v>
      </c>
      <c r="B524" t="s">
        <v>1756</v>
      </c>
    </row>
    <row r="525" spans="1:2" x14ac:dyDescent="0.25">
      <c r="A525" t="s">
        <v>1757</v>
      </c>
      <c r="B525" t="s">
        <v>1758</v>
      </c>
    </row>
    <row r="526" spans="1:2" x14ac:dyDescent="0.25">
      <c r="A526" t="s">
        <v>1759</v>
      </c>
      <c r="B526" t="s">
        <v>1760</v>
      </c>
    </row>
    <row r="527" spans="1:2" x14ac:dyDescent="0.25">
      <c r="A527" t="s">
        <v>1761</v>
      </c>
      <c r="B527" t="s">
        <v>1762</v>
      </c>
    </row>
    <row r="528" spans="1:2" x14ac:dyDescent="0.25">
      <c r="A528" t="s">
        <v>1763</v>
      </c>
      <c r="B528" t="s">
        <v>1764</v>
      </c>
    </row>
    <row r="529" spans="1:2" x14ac:dyDescent="0.25">
      <c r="A529" t="s">
        <v>1765</v>
      </c>
      <c r="B529" t="s">
        <v>1766</v>
      </c>
    </row>
    <row r="530" spans="1:2" x14ac:dyDescent="0.25">
      <c r="A530" t="s">
        <v>1767</v>
      </c>
      <c r="B530" t="s">
        <v>1768</v>
      </c>
    </row>
    <row r="531" spans="1:2" x14ac:dyDescent="0.25">
      <c r="A531" t="s">
        <v>1769</v>
      </c>
      <c r="B531" t="s">
        <v>1770</v>
      </c>
    </row>
    <row r="532" spans="1:2" x14ac:dyDescent="0.25">
      <c r="A532" t="s">
        <v>1771</v>
      </c>
      <c r="B532" t="s">
        <v>1772</v>
      </c>
    </row>
    <row r="533" spans="1:2" x14ac:dyDescent="0.25">
      <c r="A533" t="s">
        <v>1773</v>
      </c>
      <c r="B533" t="s">
        <v>1774</v>
      </c>
    </row>
    <row r="534" spans="1:2" x14ac:dyDescent="0.25">
      <c r="A534" t="s">
        <v>1775</v>
      </c>
      <c r="B534" t="s">
        <v>1774</v>
      </c>
    </row>
    <row r="535" spans="1:2" x14ac:dyDescent="0.25">
      <c r="A535" t="s">
        <v>1776</v>
      </c>
      <c r="B535" t="s">
        <v>1777</v>
      </c>
    </row>
    <row r="536" spans="1:2" x14ac:dyDescent="0.25">
      <c r="A536" t="s">
        <v>1778</v>
      </c>
      <c r="B536" t="s">
        <v>1779</v>
      </c>
    </row>
    <row r="537" spans="1:2" x14ac:dyDescent="0.25">
      <c r="A537" t="s">
        <v>1780</v>
      </c>
      <c r="B537" t="s">
        <v>1781</v>
      </c>
    </row>
    <row r="538" spans="1:2" x14ac:dyDescent="0.25">
      <c r="A538" t="s">
        <v>1782</v>
      </c>
      <c r="B538" t="s">
        <v>1783</v>
      </c>
    </row>
    <row r="539" spans="1:2" x14ac:dyDescent="0.25">
      <c r="A539" t="s">
        <v>1784</v>
      </c>
      <c r="B539" t="s">
        <v>1785</v>
      </c>
    </row>
    <row r="540" spans="1:2" x14ac:dyDescent="0.25">
      <c r="A540" t="s">
        <v>1786</v>
      </c>
      <c r="B540" t="s">
        <v>1787</v>
      </c>
    </row>
    <row r="541" spans="1:2" x14ac:dyDescent="0.25">
      <c r="A541" t="s">
        <v>1788</v>
      </c>
      <c r="B541" t="s">
        <v>1789</v>
      </c>
    </row>
    <row r="542" spans="1:2" x14ac:dyDescent="0.25">
      <c r="A542" t="s">
        <v>1790</v>
      </c>
      <c r="B542" t="s">
        <v>1791</v>
      </c>
    </row>
    <row r="543" spans="1:2" x14ac:dyDescent="0.25">
      <c r="A543" t="s">
        <v>1792</v>
      </c>
      <c r="B543" t="s">
        <v>1793</v>
      </c>
    </row>
    <row r="544" spans="1:2" x14ac:dyDescent="0.25">
      <c r="A544" t="s">
        <v>1794</v>
      </c>
      <c r="B544" t="s">
        <v>1795</v>
      </c>
    </row>
    <row r="545" spans="1:2" x14ac:dyDescent="0.25">
      <c r="A545" t="s">
        <v>1796</v>
      </c>
      <c r="B545" t="s">
        <v>1797</v>
      </c>
    </row>
    <row r="546" spans="1:2" x14ac:dyDescent="0.25">
      <c r="A546" t="s">
        <v>1798</v>
      </c>
      <c r="B546" t="s">
        <v>1799</v>
      </c>
    </row>
    <row r="547" spans="1:2" x14ac:dyDescent="0.25">
      <c r="A547" t="s">
        <v>1800</v>
      </c>
      <c r="B547" t="s">
        <v>1801</v>
      </c>
    </row>
    <row r="548" spans="1:2" x14ac:dyDescent="0.25">
      <c r="A548" t="s">
        <v>1802</v>
      </c>
      <c r="B548" t="s">
        <v>1803</v>
      </c>
    </row>
    <row r="549" spans="1:2" x14ac:dyDescent="0.25">
      <c r="A549" t="s">
        <v>1804</v>
      </c>
      <c r="B549" t="s">
        <v>1805</v>
      </c>
    </row>
    <row r="550" spans="1:2" x14ac:dyDescent="0.25">
      <c r="A550" t="s">
        <v>1806</v>
      </c>
      <c r="B550" t="s">
        <v>1807</v>
      </c>
    </row>
    <row r="551" spans="1:2" x14ac:dyDescent="0.25">
      <c r="A551" t="s">
        <v>1808</v>
      </c>
      <c r="B551" t="s">
        <v>1809</v>
      </c>
    </row>
    <row r="552" spans="1:2" x14ac:dyDescent="0.25">
      <c r="A552" t="s">
        <v>1810</v>
      </c>
      <c r="B552" t="s">
        <v>1811</v>
      </c>
    </row>
    <row r="553" spans="1:2" x14ac:dyDescent="0.25">
      <c r="A553" t="s">
        <v>1812</v>
      </c>
      <c r="B553" t="s">
        <v>1813</v>
      </c>
    </row>
    <row r="554" spans="1:2" x14ac:dyDescent="0.25">
      <c r="A554" t="s">
        <v>1814</v>
      </c>
      <c r="B554" t="s">
        <v>1815</v>
      </c>
    </row>
    <row r="555" spans="1:2" x14ac:dyDescent="0.25">
      <c r="A555" t="s">
        <v>1816</v>
      </c>
      <c r="B555" t="s">
        <v>1817</v>
      </c>
    </row>
    <row r="556" spans="1:2" x14ac:dyDescent="0.25">
      <c r="A556" t="s">
        <v>1818</v>
      </c>
      <c r="B556" t="s">
        <v>1819</v>
      </c>
    </row>
    <row r="557" spans="1:2" x14ac:dyDescent="0.25">
      <c r="A557" t="s">
        <v>1820</v>
      </c>
      <c r="B557" t="s">
        <v>1821</v>
      </c>
    </row>
    <row r="558" spans="1:2" x14ac:dyDescent="0.25">
      <c r="A558" t="s">
        <v>1822</v>
      </c>
      <c r="B558" t="s">
        <v>1823</v>
      </c>
    </row>
    <row r="559" spans="1:2" x14ac:dyDescent="0.25">
      <c r="A559" t="s">
        <v>1824</v>
      </c>
      <c r="B559" t="s">
        <v>1825</v>
      </c>
    </row>
    <row r="560" spans="1:2" x14ac:dyDescent="0.25">
      <c r="A560" t="s">
        <v>1826</v>
      </c>
      <c r="B560" t="s">
        <v>1827</v>
      </c>
    </row>
    <row r="561" spans="1:2" x14ac:dyDescent="0.25">
      <c r="A561" t="s">
        <v>1828</v>
      </c>
      <c r="B561" t="s">
        <v>1829</v>
      </c>
    </row>
    <row r="562" spans="1:2" x14ac:dyDescent="0.25">
      <c r="A562" t="s">
        <v>1830</v>
      </c>
      <c r="B562" t="s">
        <v>1831</v>
      </c>
    </row>
    <row r="563" spans="1:2" x14ac:dyDescent="0.25">
      <c r="A563" t="s">
        <v>1832</v>
      </c>
      <c r="B563" t="s">
        <v>1833</v>
      </c>
    </row>
    <row r="564" spans="1:2" x14ac:dyDescent="0.25">
      <c r="A564" t="s">
        <v>1834</v>
      </c>
      <c r="B564" t="s">
        <v>1835</v>
      </c>
    </row>
    <row r="565" spans="1:2" x14ac:dyDescent="0.25">
      <c r="A565" t="s">
        <v>1836</v>
      </c>
      <c r="B565" t="s">
        <v>1837</v>
      </c>
    </row>
    <row r="566" spans="1:2" x14ac:dyDescent="0.25">
      <c r="A566" t="s">
        <v>1838</v>
      </c>
      <c r="B566" t="s">
        <v>1839</v>
      </c>
    </row>
    <row r="567" spans="1:2" x14ac:dyDescent="0.25">
      <c r="A567" t="s">
        <v>1840</v>
      </c>
      <c r="B567" t="s">
        <v>1841</v>
      </c>
    </row>
    <row r="568" spans="1:2" x14ac:dyDescent="0.25">
      <c r="A568" t="s">
        <v>1842</v>
      </c>
      <c r="B568" t="s">
        <v>1843</v>
      </c>
    </row>
    <row r="569" spans="1:2" x14ac:dyDescent="0.25">
      <c r="A569" t="s">
        <v>1844</v>
      </c>
      <c r="B569" t="s">
        <v>1845</v>
      </c>
    </row>
    <row r="570" spans="1:2" x14ac:dyDescent="0.25">
      <c r="A570" t="s">
        <v>1846</v>
      </c>
      <c r="B570" t="s">
        <v>1847</v>
      </c>
    </row>
    <row r="571" spans="1:2" x14ac:dyDescent="0.25">
      <c r="A571" t="s">
        <v>1848</v>
      </c>
      <c r="B571" t="s">
        <v>1849</v>
      </c>
    </row>
    <row r="572" spans="1:2" x14ac:dyDescent="0.25">
      <c r="A572" t="s">
        <v>1850</v>
      </c>
      <c r="B572" t="s">
        <v>1851</v>
      </c>
    </row>
    <row r="573" spans="1:2" x14ac:dyDescent="0.25">
      <c r="A573" t="s">
        <v>1852</v>
      </c>
      <c r="B573" t="s">
        <v>1853</v>
      </c>
    </row>
    <row r="574" spans="1:2" x14ac:dyDescent="0.25">
      <c r="A574" t="s">
        <v>1854</v>
      </c>
      <c r="B574" t="s">
        <v>1855</v>
      </c>
    </row>
    <row r="575" spans="1:2" x14ac:dyDescent="0.25">
      <c r="A575" t="s">
        <v>1856</v>
      </c>
      <c r="B575" t="s">
        <v>1857</v>
      </c>
    </row>
    <row r="576" spans="1:2" x14ac:dyDescent="0.25">
      <c r="A576" t="s">
        <v>1858</v>
      </c>
      <c r="B576" t="s">
        <v>1859</v>
      </c>
    </row>
    <row r="577" spans="1:2" x14ac:dyDescent="0.25">
      <c r="A577" t="s">
        <v>1860</v>
      </c>
      <c r="B577" t="s">
        <v>1861</v>
      </c>
    </row>
    <row r="578" spans="1:2" x14ac:dyDescent="0.25">
      <c r="A578" t="s">
        <v>1862</v>
      </c>
      <c r="B578" t="s">
        <v>1863</v>
      </c>
    </row>
    <row r="579" spans="1:2" x14ac:dyDescent="0.25">
      <c r="A579" t="s">
        <v>1864</v>
      </c>
      <c r="B579" t="s">
        <v>1865</v>
      </c>
    </row>
    <row r="580" spans="1:2" x14ac:dyDescent="0.25">
      <c r="A580" t="s">
        <v>1866</v>
      </c>
      <c r="B580" t="s">
        <v>1867</v>
      </c>
    </row>
    <row r="581" spans="1:2" x14ac:dyDescent="0.25">
      <c r="A581" t="s">
        <v>1868</v>
      </c>
      <c r="B581" t="s">
        <v>1869</v>
      </c>
    </row>
    <row r="582" spans="1:2" x14ac:dyDescent="0.25">
      <c r="A582" t="s">
        <v>1870</v>
      </c>
      <c r="B582" t="s">
        <v>1871</v>
      </c>
    </row>
    <row r="583" spans="1:2" x14ac:dyDescent="0.25">
      <c r="A583" t="s">
        <v>1872</v>
      </c>
      <c r="B583" t="s">
        <v>1873</v>
      </c>
    </row>
    <row r="584" spans="1:2" x14ac:dyDescent="0.25">
      <c r="A584" t="s">
        <v>1874</v>
      </c>
      <c r="B584" t="s">
        <v>1875</v>
      </c>
    </row>
    <row r="585" spans="1:2" x14ac:dyDescent="0.25">
      <c r="A585" t="s">
        <v>1876</v>
      </c>
      <c r="B585" t="s">
        <v>1877</v>
      </c>
    </row>
    <row r="586" spans="1:2" x14ac:dyDescent="0.25">
      <c r="A586" t="s">
        <v>1878</v>
      </c>
      <c r="B586" t="s">
        <v>1879</v>
      </c>
    </row>
    <row r="587" spans="1:2" x14ac:dyDescent="0.25">
      <c r="A587" t="s">
        <v>1880</v>
      </c>
      <c r="B587" t="s">
        <v>1881</v>
      </c>
    </row>
    <row r="588" spans="1:2" x14ac:dyDescent="0.25">
      <c r="A588" t="s">
        <v>1882</v>
      </c>
      <c r="B588" t="s">
        <v>1883</v>
      </c>
    </row>
    <row r="589" spans="1:2" x14ac:dyDescent="0.25">
      <c r="A589" t="s">
        <v>1884</v>
      </c>
      <c r="B589" t="s">
        <v>1885</v>
      </c>
    </row>
    <row r="590" spans="1:2" x14ac:dyDescent="0.25">
      <c r="A590" t="s">
        <v>1886</v>
      </c>
      <c r="B590" t="s">
        <v>1887</v>
      </c>
    </row>
    <row r="591" spans="1:2" x14ac:dyDescent="0.25">
      <c r="A591" t="s">
        <v>1888</v>
      </c>
      <c r="B591" t="s">
        <v>1889</v>
      </c>
    </row>
    <row r="592" spans="1:2" x14ac:dyDescent="0.25">
      <c r="A592" t="s">
        <v>1890</v>
      </c>
      <c r="B592" t="s">
        <v>1891</v>
      </c>
    </row>
    <row r="593" spans="1:2" x14ac:dyDescent="0.25">
      <c r="A593" t="s">
        <v>1892</v>
      </c>
      <c r="B593" t="s">
        <v>1893</v>
      </c>
    </row>
    <row r="594" spans="1:2" x14ac:dyDescent="0.25">
      <c r="A594" t="s">
        <v>1894</v>
      </c>
      <c r="B594" t="s">
        <v>1895</v>
      </c>
    </row>
    <row r="595" spans="1:2" x14ac:dyDescent="0.25">
      <c r="A595" t="s">
        <v>1896</v>
      </c>
      <c r="B595" t="s">
        <v>1897</v>
      </c>
    </row>
    <row r="596" spans="1:2" x14ac:dyDescent="0.25">
      <c r="A596" t="s">
        <v>1898</v>
      </c>
      <c r="B596" t="s">
        <v>1899</v>
      </c>
    </row>
    <row r="597" spans="1:2" x14ac:dyDescent="0.25">
      <c r="A597" t="s">
        <v>1900</v>
      </c>
      <c r="B597" t="s">
        <v>1901</v>
      </c>
    </row>
    <row r="598" spans="1:2" x14ac:dyDescent="0.25">
      <c r="A598" t="s">
        <v>1902</v>
      </c>
      <c r="B598" t="s">
        <v>1903</v>
      </c>
    </row>
    <row r="599" spans="1:2" x14ac:dyDescent="0.25">
      <c r="A599" t="s">
        <v>1904</v>
      </c>
      <c r="B599" t="s">
        <v>1905</v>
      </c>
    </row>
    <row r="600" spans="1:2" x14ac:dyDescent="0.25">
      <c r="A600" t="s">
        <v>1906</v>
      </c>
      <c r="B600" t="s">
        <v>1907</v>
      </c>
    </row>
    <row r="601" spans="1:2" x14ac:dyDescent="0.25">
      <c r="A601" t="s">
        <v>1908</v>
      </c>
      <c r="B601" t="s">
        <v>1909</v>
      </c>
    </row>
    <row r="602" spans="1:2" x14ac:dyDescent="0.25">
      <c r="A602" t="s">
        <v>1910</v>
      </c>
      <c r="B602" t="s">
        <v>1911</v>
      </c>
    </row>
    <row r="603" spans="1:2" x14ac:dyDescent="0.25">
      <c r="A603" t="s">
        <v>1912</v>
      </c>
      <c r="B603" t="s">
        <v>1913</v>
      </c>
    </row>
    <row r="604" spans="1:2" x14ac:dyDescent="0.25">
      <c r="A604" t="s">
        <v>1914</v>
      </c>
      <c r="B604" t="s">
        <v>1915</v>
      </c>
    </row>
    <row r="605" spans="1:2" x14ac:dyDescent="0.25">
      <c r="A605" t="s">
        <v>1916</v>
      </c>
      <c r="B605" t="s">
        <v>1917</v>
      </c>
    </row>
    <row r="606" spans="1:2" x14ac:dyDescent="0.25">
      <c r="A606" t="s">
        <v>1918</v>
      </c>
      <c r="B606" t="s">
        <v>1919</v>
      </c>
    </row>
    <row r="607" spans="1:2" x14ac:dyDescent="0.25">
      <c r="A607" t="s">
        <v>1920</v>
      </c>
      <c r="B607" t="s">
        <v>1921</v>
      </c>
    </row>
    <row r="608" spans="1:2" x14ac:dyDescent="0.25">
      <c r="A608" t="s">
        <v>1922</v>
      </c>
      <c r="B608" t="s">
        <v>1923</v>
      </c>
    </row>
    <row r="609" spans="1:2" x14ac:dyDescent="0.25">
      <c r="A609" t="s">
        <v>1924</v>
      </c>
      <c r="B609" t="s">
        <v>1925</v>
      </c>
    </row>
    <row r="610" spans="1:2" x14ac:dyDescent="0.25">
      <c r="A610" t="s">
        <v>1926</v>
      </c>
      <c r="B610" t="s">
        <v>1927</v>
      </c>
    </row>
    <row r="611" spans="1:2" x14ac:dyDescent="0.25">
      <c r="A611" t="s">
        <v>1928</v>
      </c>
      <c r="B611" t="s">
        <v>1929</v>
      </c>
    </row>
    <row r="612" spans="1:2" x14ac:dyDescent="0.25">
      <c r="A612" t="s">
        <v>1930</v>
      </c>
      <c r="B612" t="s">
        <v>1931</v>
      </c>
    </row>
    <row r="613" spans="1:2" x14ac:dyDescent="0.25">
      <c r="A613" t="s">
        <v>1932</v>
      </c>
      <c r="B613" t="s">
        <v>1933</v>
      </c>
    </row>
    <row r="614" spans="1:2" x14ac:dyDescent="0.25">
      <c r="A614" t="s">
        <v>1934</v>
      </c>
      <c r="B614" t="s">
        <v>1935</v>
      </c>
    </row>
    <row r="615" spans="1:2" x14ac:dyDescent="0.25">
      <c r="A615" t="s">
        <v>1936</v>
      </c>
      <c r="B615" t="s">
        <v>1937</v>
      </c>
    </row>
    <row r="616" spans="1:2" x14ac:dyDescent="0.25">
      <c r="A616" t="s">
        <v>1938</v>
      </c>
      <c r="B616" t="s">
        <v>1939</v>
      </c>
    </row>
    <row r="617" spans="1:2" x14ac:dyDescent="0.25">
      <c r="A617" t="s">
        <v>1940</v>
      </c>
      <c r="B617" t="s">
        <v>1941</v>
      </c>
    </row>
    <row r="618" spans="1:2" x14ac:dyDescent="0.25">
      <c r="A618" t="s">
        <v>1942</v>
      </c>
      <c r="B618" t="s">
        <v>1943</v>
      </c>
    </row>
    <row r="619" spans="1:2" x14ac:dyDescent="0.25">
      <c r="A619" t="s">
        <v>1944</v>
      </c>
      <c r="B619" t="s">
        <v>1945</v>
      </c>
    </row>
    <row r="620" spans="1:2" x14ac:dyDescent="0.25">
      <c r="A620" t="s">
        <v>1946</v>
      </c>
      <c r="B620" t="s">
        <v>1947</v>
      </c>
    </row>
    <row r="621" spans="1:2" x14ac:dyDescent="0.25">
      <c r="A621" t="s">
        <v>1948</v>
      </c>
      <c r="B621" t="s">
        <v>1949</v>
      </c>
    </row>
    <row r="622" spans="1:2" x14ac:dyDescent="0.25">
      <c r="A622" t="s">
        <v>1950</v>
      </c>
      <c r="B622" t="s">
        <v>1951</v>
      </c>
    </row>
    <row r="623" spans="1:2" x14ac:dyDescent="0.25">
      <c r="A623" t="s">
        <v>1952</v>
      </c>
      <c r="B623" t="s">
        <v>1953</v>
      </c>
    </row>
    <row r="624" spans="1:2" x14ac:dyDescent="0.25">
      <c r="A624" t="s">
        <v>1954</v>
      </c>
      <c r="B624" t="s">
        <v>1955</v>
      </c>
    </row>
    <row r="625" spans="1:2" x14ac:dyDescent="0.25">
      <c r="A625" t="s">
        <v>1956</v>
      </c>
      <c r="B625" t="s">
        <v>1957</v>
      </c>
    </row>
    <row r="626" spans="1:2" x14ac:dyDescent="0.25">
      <c r="A626" t="s">
        <v>1958</v>
      </c>
      <c r="B626" t="s">
        <v>1959</v>
      </c>
    </row>
    <row r="627" spans="1:2" x14ac:dyDescent="0.25">
      <c r="A627" t="s">
        <v>1960</v>
      </c>
      <c r="B627" t="s">
        <v>1961</v>
      </c>
    </row>
    <row r="628" spans="1:2" x14ac:dyDescent="0.25">
      <c r="A628" t="s">
        <v>1962</v>
      </c>
      <c r="B628" t="s">
        <v>1963</v>
      </c>
    </row>
    <row r="629" spans="1:2" x14ac:dyDescent="0.25">
      <c r="A629" t="s">
        <v>1964</v>
      </c>
      <c r="B629" t="s">
        <v>1965</v>
      </c>
    </row>
    <row r="630" spans="1:2" x14ac:dyDescent="0.25">
      <c r="A630" t="s">
        <v>1966</v>
      </c>
      <c r="B630" t="s">
        <v>1967</v>
      </c>
    </row>
    <row r="631" spans="1:2" x14ac:dyDescent="0.25">
      <c r="A631" t="s">
        <v>1968</v>
      </c>
      <c r="B631" t="s">
        <v>1969</v>
      </c>
    </row>
    <row r="632" spans="1:2" x14ac:dyDescent="0.25">
      <c r="A632" t="s">
        <v>1970</v>
      </c>
      <c r="B632" t="s">
        <v>1971</v>
      </c>
    </row>
    <row r="633" spans="1:2" x14ac:dyDescent="0.25">
      <c r="A633" t="s">
        <v>1972</v>
      </c>
      <c r="B633" t="s">
        <v>1973</v>
      </c>
    </row>
    <row r="634" spans="1:2" x14ac:dyDescent="0.25">
      <c r="A634" t="s">
        <v>1974</v>
      </c>
      <c r="B634" t="s">
        <v>1975</v>
      </c>
    </row>
    <row r="635" spans="1:2" x14ac:dyDescent="0.25">
      <c r="A635" t="s">
        <v>1976</v>
      </c>
      <c r="B635" t="s">
        <v>1977</v>
      </c>
    </row>
    <row r="636" spans="1:2" x14ac:dyDescent="0.25">
      <c r="A636" t="s">
        <v>1978</v>
      </c>
      <c r="B636" t="s">
        <v>1979</v>
      </c>
    </row>
    <row r="637" spans="1:2" x14ac:dyDescent="0.25">
      <c r="A637" t="s">
        <v>1980</v>
      </c>
      <c r="B637" t="s">
        <v>1981</v>
      </c>
    </row>
    <row r="638" spans="1:2" x14ac:dyDescent="0.25">
      <c r="A638" t="s">
        <v>1982</v>
      </c>
      <c r="B638" t="s">
        <v>1983</v>
      </c>
    </row>
    <row r="639" spans="1:2" x14ac:dyDescent="0.25">
      <c r="A639" t="s">
        <v>1984</v>
      </c>
      <c r="B639" t="s">
        <v>1985</v>
      </c>
    </row>
    <row r="640" spans="1:2" x14ac:dyDescent="0.25">
      <c r="A640" t="s">
        <v>1986</v>
      </c>
      <c r="B640" t="s">
        <v>1987</v>
      </c>
    </row>
    <row r="641" spans="1:2" x14ac:dyDescent="0.25">
      <c r="A641" t="s">
        <v>1988</v>
      </c>
      <c r="B641" t="s">
        <v>1989</v>
      </c>
    </row>
    <row r="642" spans="1:2" x14ac:dyDescent="0.25">
      <c r="A642" t="s">
        <v>1990</v>
      </c>
      <c r="B642" t="s">
        <v>1991</v>
      </c>
    </row>
    <row r="643" spans="1:2" x14ac:dyDescent="0.25">
      <c r="A643" t="s">
        <v>1992</v>
      </c>
      <c r="B643" t="s">
        <v>1993</v>
      </c>
    </row>
    <row r="644" spans="1:2" x14ac:dyDescent="0.25">
      <c r="A644" t="s">
        <v>1994</v>
      </c>
      <c r="B644" t="s">
        <v>1995</v>
      </c>
    </row>
    <row r="645" spans="1:2" x14ac:dyDescent="0.25">
      <c r="A645" t="s">
        <v>1996</v>
      </c>
      <c r="B645" t="s">
        <v>1997</v>
      </c>
    </row>
    <row r="646" spans="1:2" x14ac:dyDescent="0.25">
      <c r="A646" t="s">
        <v>1998</v>
      </c>
      <c r="B646" t="s">
        <v>1999</v>
      </c>
    </row>
    <row r="647" spans="1:2" x14ac:dyDescent="0.25">
      <c r="A647" t="s">
        <v>2000</v>
      </c>
      <c r="B647" t="s">
        <v>2001</v>
      </c>
    </row>
    <row r="648" spans="1:2" x14ac:dyDescent="0.25">
      <c r="A648" t="s">
        <v>2002</v>
      </c>
      <c r="B648" t="s">
        <v>2003</v>
      </c>
    </row>
    <row r="649" spans="1:2" x14ac:dyDescent="0.25">
      <c r="A649" t="s">
        <v>2004</v>
      </c>
      <c r="B649" t="s">
        <v>2005</v>
      </c>
    </row>
    <row r="650" spans="1:2" x14ac:dyDescent="0.25">
      <c r="A650" t="s">
        <v>2006</v>
      </c>
      <c r="B650" t="s">
        <v>2007</v>
      </c>
    </row>
    <row r="651" spans="1:2" x14ac:dyDescent="0.25">
      <c r="A651" t="s">
        <v>2008</v>
      </c>
      <c r="B651" t="s">
        <v>2009</v>
      </c>
    </row>
    <row r="652" spans="1:2" x14ac:dyDescent="0.25">
      <c r="A652" t="s">
        <v>2010</v>
      </c>
      <c r="B652" t="s">
        <v>2011</v>
      </c>
    </row>
    <row r="653" spans="1:2" x14ac:dyDescent="0.25">
      <c r="A653" t="s">
        <v>2012</v>
      </c>
      <c r="B653" t="s">
        <v>2013</v>
      </c>
    </row>
    <row r="654" spans="1:2" x14ac:dyDescent="0.25">
      <c r="A654" t="s">
        <v>2014</v>
      </c>
      <c r="B654" t="s">
        <v>2015</v>
      </c>
    </row>
    <row r="655" spans="1:2" x14ac:dyDescent="0.25">
      <c r="A655" t="s">
        <v>2016</v>
      </c>
      <c r="B655" t="s">
        <v>2017</v>
      </c>
    </row>
    <row r="656" spans="1:2" x14ac:dyDescent="0.25">
      <c r="A656" t="s">
        <v>2018</v>
      </c>
      <c r="B656" t="s">
        <v>2019</v>
      </c>
    </row>
    <row r="657" spans="1:2" x14ac:dyDescent="0.25">
      <c r="A657" t="s">
        <v>2020</v>
      </c>
      <c r="B657" t="s">
        <v>2021</v>
      </c>
    </row>
    <row r="658" spans="1:2" x14ac:dyDescent="0.25">
      <c r="A658" t="s">
        <v>2022</v>
      </c>
      <c r="B658" t="s">
        <v>2023</v>
      </c>
    </row>
    <row r="659" spans="1:2" x14ac:dyDescent="0.25">
      <c r="A659" t="s">
        <v>2024</v>
      </c>
      <c r="B659" t="s">
        <v>2025</v>
      </c>
    </row>
    <row r="660" spans="1:2" x14ac:dyDescent="0.25">
      <c r="A660" t="s">
        <v>2026</v>
      </c>
      <c r="B660" t="s">
        <v>2027</v>
      </c>
    </row>
    <row r="661" spans="1:2" x14ac:dyDescent="0.25">
      <c r="A661" t="s">
        <v>2028</v>
      </c>
      <c r="B661" t="s">
        <v>2029</v>
      </c>
    </row>
    <row r="662" spans="1:2" x14ac:dyDescent="0.25">
      <c r="A662" t="s">
        <v>2030</v>
      </c>
      <c r="B662" t="s">
        <v>2031</v>
      </c>
    </row>
    <row r="663" spans="1:2" x14ac:dyDescent="0.25">
      <c r="A663" t="s">
        <v>2032</v>
      </c>
      <c r="B663" t="s">
        <v>2033</v>
      </c>
    </row>
    <row r="664" spans="1:2" x14ac:dyDescent="0.25">
      <c r="A664" t="s">
        <v>2034</v>
      </c>
      <c r="B664" t="s">
        <v>2035</v>
      </c>
    </row>
    <row r="665" spans="1:2" x14ac:dyDescent="0.25">
      <c r="A665" t="s">
        <v>2036</v>
      </c>
      <c r="B665" t="s">
        <v>2037</v>
      </c>
    </row>
    <row r="666" spans="1:2" x14ac:dyDescent="0.25">
      <c r="A666" t="s">
        <v>2038</v>
      </c>
      <c r="B666" t="s">
        <v>2039</v>
      </c>
    </row>
    <row r="667" spans="1:2" x14ac:dyDescent="0.25">
      <c r="A667" t="s">
        <v>2040</v>
      </c>
      <c r="B667" t="s">
        <v>2041</v>
      </c>
    </row>
    <row r="668" spans="1:2" x14ac:dyDescent="0.25">
      <c r="A668" t="s">
        <v>2042</v>
      </c>
      <c r="B668" t="s">
        <v>2043</v>
      </c>
    </row>
    <row r="669" spans="1:2" x14ac:dyDescent="0.25">
      <c r="A669" t="s">
        <v>2044</v>
      </c>
      <c r="B669" t="s">
        <v>2045</v>
      </c>
    </row>
    <row r="670" spans="1:2" x14ac:dyDescent="0.25">
      <c r="A670" t="s">
        <v>2046</v>
      </c>
      <c r="B670" t="s">
        <v>2047</v>
      </c>
    </row>
    <row r="671" spans="1:2" x14ac:dyDescent="0.25">
      <c r="A671" t="s">
        <v>2048</v>
      </c>
      <c r="B671" t="s">
        <v>2049</v>
      </c>
    </row>
    <row r="672" spans="1:2" x14ac:dyDescent="0.25">
      <c r="A672" t="s">
        <v>2050</v>
      </c>
      <c r="B672" t="s">
        <v>2051</v>
      </c>
    </row>
    <row r="673" spans="1:2" x14ac:dyDescent="0.25">
      <c r="A673" t="s">
        <v>2052</v>
      </c>
      <c r="B673" t="s">
        <v>2053</v>
      </c>
    </row>
    <row r="674" spans="1:2" x14ac:dyDescent="0.25">
      <c r="A674" t="s">
        <v>2054</v>
      </c>
      <c r="B674" t="s">
        <v>2055</v>
      </c>
    </row>
    <row r="675" spans="1:2" x14ac:dyDescent="0.25">
      <c r="A675" t="s">
        <v>2056</v>
      </c>
      <c r="B675" t="s">
        <v>2057</v>
      </c>
    </row>
    <row r="676" spans="1:2" x14ac:dyDescent="0.25">
      <c r="A676" t="s">
        <v>2058</v>
      </c>
      <c r="B676" t="s">
        <v>2059</v>
      </c>
    </row>
    <row r="677" spans="1:2" x14ac:dyDescent="0.25">
      <c r="A677" t="s">
        <v>2060</v>
      </c>
      <c r="B677" t="s">
        <v>2061</v>
      </c>
    </row>
    <row r="678" spans="1:2" x14ac:dyDescent="0.25">
      <c r="A678" t="s">
        <v>2062</v>
      </c>
      <c r="B678" t="s">
        <v>2063</v>
      </c>
    </row>
    <row r="679" spans="1:2" x14ac:dyDescent="0.25">
      <c r="A679" t="s">
        <v>2064</v>
      </c>
      <c r="B679" t="s">
        <v>2065</v>
      </c>
    </row>
    <row r="680" spans="1:2" x14ac:dyDescent="0.25">
      <c r="A680" t="s">
        <v>2066</v>
      </c>
      <c r="B680" t="s">
        <v>2065</v>
      </c>
    </row>
    <row r="681" spans="1:2" x14ac:dyDescent="0.25">
      <c r="A681" t="s">
        <v>2067</v>
      </c>
      <c r="B681" t="s">
        <v>2065</v>
      </c>
    </row>
    <row r="682" spans="1:2" x14ac:dyDescent="0.25">
      <c r="A682" t="s">
        <v>2068</v>
      </c>
      <c r="B682" t="s">
        <v>2069</v>
      </c>
    </row>
    <row r="683" spans="1:2" x14ac:dyDescent="0.25">
      <c r="A683" t="s">
        <v>2070</v>
      </c>
      <c r="B683" t="s">
        <v>2071</v>
      </c>
    </row>
    <row r="684" spans="1:2" x14ac:dyDescent="0.25">
      <c r="A684" t="s">
        <v>2072</v>
      </c>
      <c r="B684" t="s">
        <v>2073</v>
      </c>
    </row>
    <row r="685" spans="1:2" x14ac:dyDescent="0.25">
      <c r="A685" t="s">
        <v>2074</v>
      </c>
      <c r="B685" t="s">
        <v>2075</v>
      </c>
    </row>
    <row r="686" spans="1:2" x14ac:dyDescent="0.25">
      <c r="A686" t="s">
        <v>2076</v>
      </c>
      <c r="B686" t="s">
        <v>2077</v>
      </c>
    </row>
    <row r="687" spans="1:2" x14ac:dyDescent="0.25">
      <c r="A687" t="s">
        <v>2078</v>
      </c>
      <c r="B687" t="s">
        <v>2079</v>
      </c>
    </row>
    <row r="688" spans="1:2" x14ac:dyDescent="0.25">
      <c r="A688" t="s">
        <v>2080</v>
      </c>
      <c r="B688" t="s">
        <v>2081</v>
      </c>
    </row>
    <row r="689" spans="1:2" x14ac:dyDescent="0.25">
      <c r="A689" t="s">
        <v>2082</v>
      </c>
      <c r="B689" t="s">
        <v>2083</v>
      </c>
    </row>
    <row r="690" spans="1:2" x14ac:dyDescent="0.25">
      <c r="A690" t="s">
        <v>2084</v>
      </c>
      <c r="B690" t="s">
        <v>2085</v>
      </c>
    </row>
    <row r="691" spans="1:2" x14ac:dyDescent="0.25">
      <c r="A691" t="s">
        <v>2086</v>
      </c>
      <c r="B691" t="s">
        <v>2087</v>
      </c>
    </row>
    <row r="692" spans="1:2" x14ac:dyDescent="0.25">
      <c r="A692" t="s">
        <v>2088</v>
      </c>
      <c r="B692" t="s">
        <v>2089</v>
      </c>
    </row>
    <row r="693" spans="1:2" x14ac:dyDescent="0.25">
      <c r="A693" t="s">
        <v>2090</v>
      </c>
      <c r="B693" t="s">
        <v>2091</v>
      </c>
    </row>
    <row r="694" spans="1:2" x14ac:dyDescent="0.25">
      <c r="A694" t="s">
        <v>2092</v>
      </c>
      <c r="B694" t="s">
        <v>2093</v>
      </c>
    </row>
    <row r="695" spans="1:2" x14ac:dyDescent="0.25">
      <c r="A695" t="s">
        <v>2094</v>
      </c>
      <c r="B695" t="s">
        <v>2095</v>
      </c>
    </row>
    <row r="696" spans="1:2" x14ac:dyDescent="0.25">
      <c r="A696" t="s">
        <v>2096</v>
      </c>
      <c r="B696" t="s">
        <v>2097</v>
      </c>
    </row>
    <row r="697" spans="1:2" x14ac:dyDescent="0.25">
      <c r="A697" t="s">
        <v>2098</v>
      </c>
      <c r="B697" t="s">
        <v>2099</v>
      </c>
    </row>
    <row r="698" spans="1:2" x14ac:dyDescent="0.25">
      <c r="A698" t="s">
        <v>2100</v>
      </c>
      <c r="B698" t="s">
        <v>2101</v>
      </c>
    </row>
    <row r="699" spans="1:2" x14ac:dyDescent="0.25">
      <c r="A699" t="s">
        <v>2102</v>
      </c>
      <c r="B699" t="s">
        <v>2103</v>
      </c>
    </row>
    <row r="700" spans="1:2" x14ac:dyDescent="0.25">
      <c r="A700" t="s">
        <v>2104</v>
      </c>
      <c r="B700" t="s">
        <v>2105</v>
      </c>
    </row>
    <row r="701" spans="1:2" x14ac:dyDescent="0.25">
      <c r="A701" t="s">
        <v>2106</v>
      </c>
      <c r="B701" t="s">
        <v>2107</v>
      </c>
    </row>
    <row r="702" spans="1:2" x14ac:dyDescent="0.25">
      <c r="A702" t="s">
        <v>2108</v>
      </c>
      <c r="B702" t="s">
        <v>2109</v>
      </c>
    </row>
    <row r="703" spans="1:2" x14ac:dyDescent="0.25">
      <c r="A703" t="s">
        <v>2110</v>
      </c>
      <c r="B703" t="s">
        <v>2111</v>
      </c>
    </row>
    <row r="704" spans="1:2" x14ac:dyDescent="0.25">
      <c r="A704" t="s">
        <v>2112</v>
      </c>
      <c r="B704" t="s">
        <v>2113</v>
      </c>
    </row>
    <row r="705" spans="1:2" x14ac:dyDescent="0.25">
      <c r="A705" t="s">
        <v>2114</v>
      </c>
      <c r="B705" t="s">
        <v>2115</v>
      </c>
    </row>
    <row r="706" spans="1:2" x14ac:dyDescent="0.25">
      <c r="A706" t="s">
        <v>2116</v>
      </c>
      <c r="B706" t="s">
        <v>2117</v>
      </c>
    </row>
    <row r="707" spans="1:2" x14ac:dyDescent="0.25">
      <c r="A707" t="s">
        <v>2118</v>
      </c>
      <c r="B707" t="s">
        <v>2119</v>
      </c>
    </row>
    <row r="708" spans="1:2" x14ac:dyDescent="0.25">
      <c r="A708" t="s">
        <v>2120</v>
      </c>
      <c r="B708" t="s">
        <v>2121</v>
      </c>
    </row>
    <row r="709" spans="1:2" x14ac:dyDescent="0.25">
      <c r="A709" t="s">
        <v>2122</v>
      </c>
      <c r="B709" t="s">
        <v>2123</v>
      </c>
    </row>
    <row r="710" spans="1:2" x14ac:dyDescent="0.25">
      <c r="A710" t="s">
        <v>2124</v>
      </c>
      <c r="B710" t="s">
        <v>2125</v>
      </c>
    </row>
    <row r="711" spans="1:2" x14ac:dyDescent="0.25">
      <c r="A711" t="s">
        <v>2126</v>
      </c>
      <c r="B711" t="s">
        <v>2127</v>
      </c>
    </row>
    <row r="712" spans="1:2" x14ac:dyDescent="0.25">
      <c r="A712" t="s">
        <v>2128</v>
      </c>
      <c r="B712" t="s">
        <v>2129</v>
      </c>
    </row>
    <row r="713" spans="1:2" x14ac:dyDescent="0.25">
      <c r="A713" t="s">
        <v>2130</v>
      </c>
      <c r="B713" t="s">
        <v>2131</v>
      </c>
    </row>
    <row r="714" spans="1:2" x14ac:dyDescent="0.25">
      <c r="A714" t="s">
        <v>2132</v>
      </c>
      <c r="B714" t="s">
        <v>2133</v>
      </c>
    </row>
    <row r="715" spans="1:2" x14ac:dyDescent="0.25">
      <c r="A715" t="s">
        <v>2134</v>
      </c>
      <c r="B715" t="s">
        <v>2135</v>
      </c>
    </row>
    <row r="716" spans="1:2" x14ac:dyDescent="0.25">
      <c r="A716" t="s">
        <v>2136</v>
      </c>
      <c r="B716" t="s">
        <v>2137</v>
      </c>
    </row>
    <row r="717" spans="1:2" x14ac:dyDescent="0.25">
      <c r="A717" t="s">
        <v>2138</v>
      </c>
      <c r="B717" t="s">
        <v>2139</v>
      </c>
    </row>
    <row r="718" spans="1:2" x14ac:dyDescent="0.25">
      <c r="A718" t="s">
        <v>2140</v>
      </c>
      <c r="B718" t="s">
        <v>2141</v>
      </c>
    </row>
    <row r="719" spans="1:2" x14ac:dyDescent="0.25">
      <c r="A719" t="s">
        <v>2142</v>
      </c>
      <c r="B719" t="s">
        <v>2143</v>
      </c>
    </row>
    <row r="720" spans="1:2" x14ac:dyDescent="0.25">
      <c r="A720" t="s">
        <v>2144</v>
      </c>
      <c r="B720" t="s">
        <v>2145</v>
      </c>
    </row>
    <row r="721" spans="1:2" x14ac:dyDescent="0.25">
      <c r="A721" t="s">
        <v>2146</v>
      </c>
      <c r="B721" t="s">
        <v>2147</v>
      </c>
    </row>
    <row r="722" spans="1:2" x14ac:dyDescent="0.25">
      <c r="A722" t="s">
        <v>2148</v>
      </c>
      <c r="B722" t="s">
        <v>2149</v>
      </c>
    </row>
    <row r="723" spans="1:2" x14ac:dyDescent="0.25">
      <c r="A723" t="s">
        <v>2150</v>
      </c>
      <c r="B723" t="s">
        <v>2151</v>
      </c>
    </row>
    <row r="724" spans="1:2" x14ac:dyDescent="0.25">
      <c r="A724" t="s">
        <v>2152</v>
      </c>
      <c r="B724" t="s">
        <v>2153</v>
      </c>
    </row>
    <row r="725" spans="1:2" x14ac:dyDescent="0.25">
      <c r="A725" t="s">
        <v>2154</v>
      </c>
      <c r="B725" t="s">
        <v>2155</v>
      </c>
    </row>
    <row r="726" spans="1:2" x14ac:dyDescent="0.25">
      <c r="A726" t="s">
        <v>2156</v>
      </c>
      <c r="B726" t="s">
        <v>2157</v>
      </c>
    </row>
    <row r="727" spans="1:2" x14ac:dyDescent="0.25">
      <c r="A727" t="s">
        <v>2158</v>
      </c>
      <c r="B727" t="s">
        <v>2159</v>
      </c>
    </row>
    <row r="728" spans="1:2" x14ac:dyDescent="0.25">
      <c r="A728" t="s">
        <v>2160</v>
      </c>
      <c r="B728" t="s">
        <v>2161</v>
      </c>
    </row>
    <row r="729" spans="1:2" x14ac:dyDescent="0.25">
      <c r="A729" t="s">
        <v>2162</v>
      </c>
      <c r="B729" t="s">
        <v>2163</v>
      </c>
    </row>
    <row r="730" spans="1:2" x14ac:dyDescent="0.25">
      <c r="A730" t="s">
        <v>2164</v>
      </c>
      <c r="B730" t="s">
        <v>2165</v>
      </c>
    </row>
    <row r="731" spans="1:2" x14ac:dyDescent="0.25">
      <c r="A731" t="s">
        <v>2166</v>
      </c>
      <c r="B731" t="s">
        <v>2167</v>
      </c>
    </row>
    <row r="732" spans="1:2" x14ac:dyDescent="0.25">
      <c r="A732" t="s">
        <v>2168</v>
      </c>
      <c r="B732" t="s">
        <v>2169</v>
      </c>
    </row>
    <row r="733" spans="1:2" x14ac:dyDescent="0.25">
      <c r="A733" t="s">
        <v>2170</v>
      </c>
      <c r="B733" t="s">
        <v>2171</v>
      </c>
    </row>
    <row r="734" spans="1:2" x14ac:dyDescent="0.25">
      <c r="A734" t="s">
        <v>2172</v>
      </c>
      <c r="B734" t="s">
        <v>2173</v>
      </c>
    </row>
    <row r="735" spans="1:2" x14ac:dyDescent="0.25">
      <c r="A735" t="s">
        <v>2174</v>
      </c>
      <c r="B735" t="s">
        <v>2175</v>
      </c>
    </row>
    <row r="736" spans="1:2" x14ac:dyDescent="0.25">
      <c r="A736" t="s">
        <v>2176</v>
      </c>
      <c r="B736" t="s">
        <v>2177</v>
      </c>
    </row>
    <row r="737" spans="1:2" x14ac:dyDescent="0.25">
      <c r="A737" t="s">
        <v>2178</v>
      </c>
      <c r="B737" t="s">
        <v>2179</v>
      </c>
    </row>
    <row r="738" spans="1:2" x14ac:dyDescent="0.25">
      <c r="A738" t="s">
        <v>2180</v>
      </c>
      <c r="B738" t="s">
        <v>2181</v>
      </c>
    </row>
    <row r="739" spans="1:2" x14ac:dyDescent="0.25">
      <c r="A739" t="s">
        <v>2182</v>
      </c>
      <c r="B739" t="s">
        <v>2183</v>
      </c>
    </row>
    <row r="740" spans="1:2" x14ac:dyDescent="0.25">
      <c r="A740" t="s">
        <v>2184</v>
      </c>
      <c r="B740" t="s">
        <v>2185</v>
      </c>
    </row>
    <row r="741" spans="1:2" x14ac:dyDescent="0.25">
      <c r="A741" t="s">
        <v>2186</v>
      </c>
      <c r="B741" t="s">
        <v>2187</v>
      </c>
    </row>
    <row r="742" spans="1:2" x14ac:dyDescent="0.25">
      <c r="A742" t="s">
        <v>2188</v>
      </c>
      <c r="B742" t="s">
        <v>2189</v>
      </c>
    </row>
    <row r="743" spans="1:2" x14ac:dyDescent="0.25">
      <c r="A743" t="s">
        <v>2190</v>
      </c>
      <c r="B743" t="s">
        <v>2191</v>
      </c>
    </row>
    <row r="744" spans="1:2" x14ac:dyDescent="0.25">
      <c r="A744" t="s">
        <v>2192</v>
      </c>
      <c r="B744" t="s">
        <v>2193</v>
      </c>
    </row>
    <row r="745" spans="1:2" x14ac:dyDescent="0.25">
      <c r="A745" t="s">
        <v>2194</v>
      </c>
      <c r="B745" t="s">
        <v>2195</v>
      </c>
    </row>
    <row r="746" spans="1:2" x14ac:dyDescent="0.25">
      <c r="A746" t="s">
        <v>2196</v>
      </c>
      <c r="B746" t="s">
        <v>2197</v>
      </c>
    </row>
    <row r="747" spans="1:2" x14ac:dyDescent="0.25">
      <c r="A747" t="s">
        <v>2198</v>
      </c>
      <c r="B747" t="s">
        <v>2199</v>
      </c>
    </row>
    <row r="748" spans="1:2" x14ac:dyDescent="0.25">
      <c r="A748" t="s">
        <v>2200</v>
      </c>
      <c r="B748" t="s">
        <v>2201</v>
      </c>
    </row>
    <row r="749" spans="1:2" x14ac:dyDescent="0.25">
      <c r="A749" t="s">
        <v>2202</v>
      </c>
      <c r="B749" t="s">
        <v>2203</v>
      </c>
    </row>
    <row r="750" spans="1:2" x14ac:dyDescent="0.25">
      <c r="A750" t="s">
        <v>2204</v>
      </c>
      <c r="B750" t="s">
        <v>2205</v>
      </c>
    </row>
    <row r="751" spans="1:2" x14ac:dyDescent="0.25">
      <c r="A751" t="s">
        <v>2206</v>
      </c>
      <c r="B751" t="s">
        <v>2207</v>
      </c>
    </row>
    <row r="752" spans="1:2" x14ac:dyDescent="0.25">
      <c r="A752" t="s">
        <v>2208</v>
      </c>
      <c r="B752" t="s">
        <v>2209</v>
      </c>
    </row>
    <row r="753" spans="1:2" x14ac:dyDescent="0.25">
      <c r="A753" t="s">
        <v>2210</v>
      </c>
      <c r="B753" t="s">
        <v>2211</v>
      </c>
    </row>
    <row r="754" spans="1:2" x14ac:dyDescent="0.25">
      <c r="A754" t="s">
        <v>2212</v>
      </c>
      <c r="B754" t="s">
        <v>2213</v>
      </c>
    </row>
    <row r="755" spans="1:2" x14ac:dyDescent="0.25">
      <c r="A755" t="s">
        <v>2214</v>
      </c>
      <c r="B755" t="s">
        <v>2215</v>
      </c>
    </row>
    <row r="756" spans="1:2" x14ac:dyDescent="0.25">
      <c r="A756" t="s">
        <v>2216</v>
      </c>
      <c r="B756" t="s">
        <v>2217</v>
      </c>
    </row>
    <row r="757" spans="1:2" x14ac:dyDescent="0.25">
      <c r="A757" t="s">
        <v>2218</v>
      </c>
      <c r="B757" t="s">
        <v>2219</v>
      </c>
    </row>
    <row r="758" spans="1:2" x14ac:dyDescent="0.25">
      <c r="A758" t="s">
        <v>2220</v>
      </c>
      <c r="B758" t="s">
        <v>2221</v>
      </c>
    </row>
    <row r="759" spans="1:2" x14ac:dyDescent="0.25">
      <c r="A759" t="s">
        <v>2222</v>
      </c>
      <c r="B759" t="s">
        <v>2223</v>
      </c>
    </row>
    <row r="760" spans="1:2" x14ac:dyDescent="0.25">
      <c r="A760" t="s">
        <v>2224</v>
      </c>
      <c r="B760" t="s">
        <v>2225</v>
      </c>
    </row>
    <row r="761" spans="1:2" x14ac:dyDescent="0.25">
      <c r="A761" t="s">
        <v>2226</v>
      </c>
      <c r="B761" t="s">
        <v>2227</v>
      </c>
    </row>
    <row r="762" spans="1:2" x14ac:dyDescent="0.25">
      <c r="A762" t="s">
        <v>2228</v>
      </c>
      <c r="B762" t="s">
        <v>2229</v>
      </c>
    </row>
    <row r="763" spans="1:2" x14ac:dyDescent="0.25">
      <c r="A763" t="s">
        <v>2230</v>
      </c>
      <c r="B763" t="s">
        <v>2231</v>
      </c>
    </row>
    <row r="764" spans="1:2" x14ac:dyDescent="0.25">
      <c r="A764" t="s">
        <v>2232</v>
      </c>
      <c r="B764" t="s">
        <v>2233</v>
      </c>
    </row>
    <row r="765" spans="1:2" x14ac:dyDescent="0.25">
      <c r="A765" t="s">
        <v>2234</v>
      </c>
      <c r="B765" t="s">
        <v>2235</v>
      </c>
    </row>
    <row r="766" spans="1:2" x14ac:dyDescent="0.25">
      <c r="A766" t="s">
        <v>2236</v>
      </c>
      <c r="B766" t="s">
        <v>2237</v>
      </c>
    </row>
    <row r="767" spans="1:2" x14ac:dyDescent="0.25">
      <c r="A767" t="s">
        <v>2238</v>
      </c>
      <c r="B767" t="s">
        <v>2239</v>
      </c>
    </row>
    <row r="768" spans="1:2" x14ac:dyDescent="0.25">
      <c r="A768" t="s">
        <v>2240</v>
      </c>
      <c r="B768" t="s">
        <v>2241</v>
      </c>
    </row>
    <row r="769" spans="1:2" x14ac:dyDescent="0.25">
      <c r="A769" t="s">
        <v>2242</v>
      </c>
      <c r="B769" t="s">
        <v>2243</v>
      </c>
    </row>
    <row r="770" spans="1:2" x14ac:dyDescent="0.25">
      <c r="A770" t="s">
        <v>2244</v>
      </c>
      <c r="B770" t="s">
        <v>2245</v>
      </c>
    </row>
    <row r="771" spans="1:2" x14ac:dyDescent="0.25">
      <c r="A771" t="s">
        <v>2246</v>
      </c>
      <c r="B771" t="s">
        <v>2247</v>
      </c>
    </row>
    <row r="772" spans="1:2" x14ac:dyDescent="0.25">
      <c r="A772" t="s">
        <v>2248</v>
      </c>
      <c r="B772" t="s">
        <v>2249</v>
      </c>
    </row>
    <row r="773" spans="1:2" x14ac:dyDescent="0.25">
      <c r="A773" t="s">
        <v>2250</v>
      </c>
      <c r="B773" t="s">
        <v>2251</v>
      </c>
    </row>
    <row r="774" spans="1:2" x14ac:dyDescent="0.25">
      <c r="A774" t="s">
        <v>2252</v>
      </c>
      <c r="B774" t="s">
        <v>2253</v>
      </c>
    </row>
    <row r="775" spans="1:2" x14ac:dyDescent="0.25">
      <c r="A775" t="s">
        <v>2254</v>
      </c>
      <c r="B775" t="s">
        <v>2255</v>
      </c>
    </row>
    <row r="776" spans="1:2" x14ac:dyDescent="0.25">
      <c r="A776" t="s">
        <v>2256</v>
      </c>
      <c r="B776" t="s">
        <v>2257</v>
      </c>
    </row>
    <row r="777" spans="1:2" x14ac:dyDescent="0.25">
      <c r="A777" t="s">
        <v>2258</v>
      </c>
      <c r="B777" t="s">
        <v>2259</v>
      </c>
    </row>
    <row r="778" spans="1:2" x14ac:dyDescent="0.25">
      <c r="A778" t="s">
        <v>2260</v>
      </c>
      <c r="B778" t="s">
        <v>2261</v>
      </c>
    </row>
    <row r="779" spans="1:2" x14ac:dyDescent="0.25">
      <c r="A779" t="s">
        <v>2262</v>
      </c>
      <c r="B779" t="s">
        <v>2263</v>
      </c>
    </row>
    <row r="780" spans="1:2" x14ac:dyDescent="0.25">
      <c r="A780" t="s">
        <v>2264</v>
      </c>
      <c r="B780" t="s">
        <v>2265</v>
      </c>
    </row>
    <row r="781" spans="1:2" x14ac:dyDescent="0.25">
      <c r="A781" t="s">
        <v>2266</v>
      </c>
      <c r="B781" t="s">
        <v>2267</v>
      </c>
    </row>
    <row r="782" spans="1:2" x14ac:dyDescent="0.25">
      <c r="A782" t="s">
        <v>2268</v>
      </c>
      <c r="B782" t="s">
        <v>2269</v>
      </c>
    </row>
    <row r="783" spans="1:2" x14ac:dyDescent="0.25">
      <c r="A783" t="s">
        <v>2270</v>
      </c>
      <c r="B783" t="s">
        <v>2271</v>
      </c>
    </row>
    <row r="784" spans="1:2" x14ac:dyDescent="0.25">
      <c r="A784" t="s">
        <v>2272</v>
      </c>
      <c r="B784" t="s">
        <v>2273</v>
      </c>
    </row>
    <row r="785" spans="1:2" x14ac:dyDescent="0.25">
      <c r="A785" t="s">
        <v>2274</v>
      </c>
      <c r="B785" t="s">
        <v>2275</v>
      </c>
    </row>
    <row r="786" spans="1:2" x14ac:dyDescent="0.25">
      <c r="A786" t="s">
        <v>2276</v>
      </c>
      <c r="B786" t="s">
        <v>2277</v>
      </c>
    </row>
    <row r="787" spans="1:2" x14ac:dyDescent="0.25">
      <c r="A787" t="s">
        <v>2278</v>
      </c>
      <c r="B787" t="s">
        <v>2279</v>
      </c>
    </row>
    <row r="788" spans="1:2" x14ac:dyDescent="0.25">
      <c r="A788" t="s">
        <v>2280</v>
      </c>
      <c r="B788" t="s">
        <v>2281</v>
      </c>
    </row>
    <row r="789" spans="1:2" x14ac:dyDescent="0.25">
      <c r="A789" t="s">
        <v>2282</v>
      </c>
      <c r="B789" t="s">
        <v>2283</v>
      </c>
    </row>
    <row r="790" spans="1:2" x14ac:dyDescent="0.25">
      <c r="A790" t="s">
        <v>2284</v>
      </c>
      <c r="B790" t="s">
        <v>2285</v>
      </c>
    </row>
    <row r="791" spans="1:2" x14ac:dyDescent="0.25">
      <c r="A791" t="s">
        <v>2286</v>
      </c>
      <c r="B791" t="s">
        <v>2287</v>
      </c>
    </row>
    <row r="792" spans="1:2" x14ac:dyDescent="0.25">
      <c r="A792" t="s">
        <v>2288</v>
      </c>
      <c r="B792" t="s">
        <v>2289</v>
      </c>
    </row>
    <row r="793" spans="1:2" x14ac:dyDescent="0.25">
      <c r="A793" t="s">
        <v>2290</v>
      </c>
      <c r="B793" t="s">
        <v>2291</v>
      </c>
    </row>
    <row r="794" spans="1:2" x14ac:dyDescent="0.25">
      <c r="A794" t="s">
        <v>2292</v>
      </c>
      <c r="B794" t="s">
        <v>2293</v>
      </c>
    </row>
    <row r="795" spans="1:2" x14ac:dyDescent="0.25">
      <c r="A795" t="s">
        <v>2294</v>
      </c>
      <c r="B795" t="s">
        <v>2295</v>
      </c>
    </row>
    <row r="796" spans="1:2" x14ac:dyDescent="0.25">
      <c r="A796" t="s">
        <v>2296</v>
      </c>
      <c r="B796" t="s">
        <v>2297</v>
      </c>
    </row>
    <row r="797" spans="1:2" x14ac:dyDescent="0.25">
      <c r="A797" t="s">
        <v>2298</v>
      </c>
      <c r="B797" t="s">
        <v>2299</v>
      </c>
    </row>
    <row r="798" spans="1:2" x14ac:dyDescent="0.25">
      <c r="A798" t="s">
        <v>2300</v>
      </c>
      <c r="B798" t="s">
        <v>2301</v>
      </c>
    </row>
    <row r="799" spans="1:2" x14ac:dyDescent="0.25">
      <c r="A799" t="s">
        <v>2302</v>
      </c>
      <c r="B799" t="s">
        <v>2303</v>
      </c>
    </row>
    <row r="800" spans="1:2" x14ac:dyDescent="0.25">
      <c r="A800" t="s">
        <v>2304</v>
      </c>
      <c r="B800" t="s">
        <v>2305</v>
      </c>
    </row>
    <row r="801" spans="1:2" x14ac:dyDescent="0.25">
      <c r="A801" t="s">
        <v>2306</v>
      </c>
      <c r="B801" t="s">
        <v>2307</v>
      </c>
    </row>
    <row r="802" spans="1:2" x14ac:dyDescent="0.25">
      <c r="A802" t="s">
        <v>2308</v>
      </c>
      <c r="B802" t="s">
        <v>2309</v>
      </c>
    </row>
    <row r="803" spans="1:2" x14ac:dyDescent="0.25">
      <c r="A803" t="s">
        <v>2310</v>
      </c>
      <c r="B803" t="s">
        <v>2311</v>
      </c>
    </row>
    <row r="804" spans="1:2" x14ac:dyDescent="0.25">
      <c r="A804" t="s">
        <v>2312</v>
      </c>
      <c r="B804" t="s">
        <v>2313</v>
      </c>
    </row>
    <row r="805" spans="1:2" x14ac:dyDescent="0.25">
      <c r="A805" t="s">
        <v>2314</v>
      </c>
      <c r="B805" t="s">
        <v>2315</v>
      </c>
    </row>
    <row r="806" spans="1:2" x14ac:dyDescent="0.25">
      <c r="A806" t="s">
        <v>2316</v>
      </c>
      <c r="B806" t="s">
        <v>2317</v>
      </c>
    </row>
    <row r="807" spans="1:2" x14ac:dyDescent="0.25">
      <c r="A807" t="s">
        <v>2318</v>
      </c>
      <c r="B807" t="s">
        <v>2319</v>
      </c>
    </row>
    <row r="808" spans="1:2" x14ac:dyDescent="0.25">
      <c r="A808" t="s">
        <v>2320</v>
      </c>
      <c r="B808" t="s">
        <v>2321</v>
      </c>
    </row>
    <row r="809" spans="1:2" x14ac:dyDescent="0.25">
      <c r="A809" t="s">
        <v>2322</v>
      </c>
      <c r="B809" t="s">
        <v>2323</v>
      </c>
    </row>
    <row r="810" spans="1:2" x14ac:dyDescent="0.25">
      <c r="A810" t="s">
        <v>2324</v>
      </c>
      <c r="B810" t="s">
        <v>2325</v>
      </c>
    </row>
    <row r="811" spans="1:2" x14ac:dyDescent="0.25">
      <c r="A811" t="s">
        <v>2326</v>
      </c>
      <c r="B811" t="s">
        <v>2327</v>
      </c>
    </row>
    <row r="812" spans="1:2" x14ac:dyDescent="0.25">
      <c r="A812" t="s">
        <v>2328</v>
      </c>
      <c r="B812" t="s">
        <v>2329</v>
      </c>
    </row>
    <row r="813" spans="1:2" x14ac:dyDescent="0.25">
      <c r="A813" t="s">
        <v>2330</v>
      </c>
      <c r="B813" t="s">
        <v>2331</v>
      </c>
    </row>
    <row r="814" spans="1:2" x14ac:dyDescent="0.25">
      <c r="A814" t="s">
        <v>2332</v>
      </c>
      <c r="B814" t="s">
        <v>2333</v>
      </c>
    </row>
    <row r="815" spans="1:2" x14ac:dyDescent="0.25">
      <c r="A815" t="s">
        <v>2334</v>
      </c>
      <c r="B815" t="s">
        <v>2335</v>
      </c>
    </row>
    <row r="816" spans="1:2" x14ac:dyDescent="0.25">
      <c r="A816" t="s">
        <v>2336</v>
      </c>
      <c r="B816" t="s">
        <v>2337</v>
      </c>
    </row>
    <row r="817" spans="1:2" x14ac:dyDescent="0.25">
      <c r="A817" t="s">
        <v>2338</v>
      </c>
      <c r="B817" t="s">
        <v>2339</v>
      </c>
    </row>
    <row r="818" spans="1:2" x14ac:dyDescent="0.25">
      <c r="A818" t="s">
        <v>2340</v>
      </c>
      <c r="B818" t="s">
        <v>2341</v>
      </c>
    </row>
    <row r="819" spans="1:2" x14ac:dyDescent="0.25">
      <c r="A819" t="s">
        <v>2342</v>
      </c>
      <c r="B819" t="s">
        <v>2343</v>
      </c>
    </row>
    <row r="820" spans="1:2" x14ac:dyDescent="0.25">
      <c r="A820" t="s">
        <v>2344</v>
      </c>
      <c r="B820" t="s">
        <v>2345</v>
      </c>
    </row>
    <row r="821" spans="1:2" x14ac:dyDescent="0.25">
      <c r="A821" t="s">
        <v>2346</v>
      </c>
      <c r="B821" t="s">
        <v>2347</v>
      </c>
    </row>
    <row r="822" spans="1:2" x14ac:dyDescent="0.25">
      <c r="A822" t="s">
        <v>2348</v>
      </c>
      <c r="B822" t="s">
        <v>2349</v>
      </c>
    </row>
    <row r="823" spans="1:2" x14ac:dyDescent="0.25">
      <c r="A823" t="s">
        <v>2350</v>
      </c>
      <c r="B823" t="s">
        <v>2351</v>
      </c>
    </row>
    <row r="824" spans="1:2" x14ac:dyDescent="0.25">
      <c r="A824" t="s">
        <v>2352</v>
      </c>
      <c r="B824" t="s">
        <v>2353</v>
      </c>
    </row>
    <row r="825" spans="1:2" x14ac:dyDescent="0.25">
      <c r="A825" t="s">
        <v>2354</v>
      </c>
      <c r="B825" t="s">
        <v>2355</v>
      </c>
    </row>
    <row r="826" spans="1:2" x14ac:dyDescent="0.25">
      <c r="A826" t="s">
        <v>2356</v>
      </c>
      <c r="B826" t="s">
        <v>2357</v>
      </c>
    </row>
    <row r="827" spans="1:2" x14ac:dyDescent="0.25">
      <c r="A827" t="s">
        <v>2358</v>
      </c>
      <c r="B827" t="s">
        <v>2359</v>
      </c>
    </row>
    <row r="828" spans="1:2" x14ac:dyDescent="0.25">
      <c r="A828" t="s">
        <v>2360</v>
      </c>
      <c r="B828" t="s">
        <v>2361</v>
      </c>
    </row>
    <row r="829" spans="1:2" x14ac:dyDescent="0.25">
      <c r="A829" t="s">
        <v>2362</v>
      </c>
      <c r="B829" t="s">
        <v>2363</v>
      </c>
    </row>
    <row r="830" spans="1:2" x14ac:dyDescent="0.25">
      <c r="A830" t="s">
        <v>2364</v>
      </c>
      <c r="B830" t="s">
        <v>2365</v>
      </c>
    </row>
    <row r="831" spans="1:2" x14ac:dyDescent="0.25">
      <c r="A831" t="s">
        <v>2366</v>
      </c>
      <c r="B831" t="s">
        <v>2367</v>
      </c>
    </row>
    <row r="832" spans="1:2" x14ac:dyDescent="0.25">
      <c r="A832" t="s">
        <v>2368</v>
      </c>
      <c r="B832" t="s">
        <v>2369</v>
      </c>
    </row>
    <row r="833" spans="1:2" x14ac:dyDescent="0.25">
      <c r="A833" t="s">
        <v>2370</v>
      </c>
      <c r="B833" t="s">
        <v>2371</v>
      </c>
    </row>
    <row r="834" spans="1:2" x14ac:dyDescent="0.25">
      <c r="A834" t="s">
        <v>2372</v>
      </c>
      <c r="B834" t="s">
        <v>2373</v>
      </c>
    </row>
    <row r="835" spans="1:2" x14ac:dyDescent="0.25">
      <c r="A835" t="s">
        <v>2374</v>
      </c>
      <c r="B835" t="s">
        <v>2375</v>
      </c>
    </row>
    <row r="836" spans="1:2" x14ac:dyDescent="0.25">
      <c r="A836" t="s">
        <v>2376</v>
      </c>
      <c r="B836" t="s">
        <v>2377</v>
      </c>
    </row>
    <row r="837" spans="1:2" x14ac:dyDescent="0.25">
      <c r="A837" t="s">
        <v>2378</v>
      </c>
      <c r="B837" t="s">
        <v>2379</v>
      </c>
    </row>
    <row r="838" spans="1:2" x14ac:dyDescent="0.25">
      <c r="A838" t="s">
        <v>2380</v>
      </c>
      <c r="B838" t="s">
        <v>2381</v>
      </c>
    </row>
    <row r="839" spans="1:2" x14ac:dyDescent="0.25">
      <c r="A839" t="s">
        <v>2382</v>
      </c>
      <c r="B839" t="s">
        <v>2383</v>
      </c>
    </row>
    <row r="840" spans="1:2" x14ac:dyDescent="0.25">
      <c r="A840" t="s">
        <v>2384</v>
      </c>
      <c r="B840" t="s">
        <v>2385</v>
      </c>
    </row>
    <row r="841" spans="1:2" x14ac:dyDescent="0.25">
      <c r="A841" t="s">
        <v>2386</v>
      </c>
      <c r="B841" t="s">
        <v>2387</v>
      </c>
    </row>
    <row r="842" spans="1:2" x14ac:dyDescent="0.25">
      <c r="A842" t="s">
        <v>2388</v>
      </c>
      <c r="B842" t="s">
        <v>2389</v>
      </c>
    </row>
    <row r="843" spans="1:2" x14ac:dyDescent="0.25">
      <c r="A843" t="s">
        <v>2390</v>
      </c>
      <c r="B843" t="s">
        <v>2391</v>
      </c>
    </row>
    <row r="844" spans="1:2" x14ac:dyDescent="0.25">
      <c r="A844" t="s">
        <v>2392</v>
      </c>
      <c r="B844" t="s">
        <v>2393</v>
      </c>
    </row>
    <row r="845" spans="1:2" x14ac:dyDescent="0.25">
      <c r="A845" t="s">
        <v>2394</v>
      </c>
      <c r="B845" t="s">
        <v>2395</v>
      </c>
    </row>
    <row r="846" spans="1:2" x14ac:dyDescent="0.25">
      <c r="A846" t="s">
        <v>2396</v>
      </c>
      <c r="B846" t="s">
        <v>2397</v>
      </c>
    </row>
    <row r="847" spans="1:2" x14ac:dyDescent="0.25">
      <c r="A847" t="s">
        <v>2398</v>
      </c>
      <c r="B847" t="s">
        <v>2399</v>
      </c>
    </row>
    <row r="848" spans="1:2" x14ac:dyDescent="0.25">
      <c r="A848" t="s">
        <v>2400</v>
      </c>
      <c r="B848" t="s">
        <v>2401</v>
      </c>
    </row>
    <row r="849" spans="1:2" x14ac:dyDescent="0.25">
      <c r="A849" t="s">
        <v>2402</v>
      </c>
      <c r="B849" t="s">
        <v>2403</v>
      </c>
    </row>
    <row r="850" spans="1:2" x14ac:dyDescent="0.25">
      <c r="A850" t="s">
        <v>2404</v>
      </c>
      <c r="B850" t="s">
        <v>2405</v>
      </c>
    </row>
    <row r="851" spans="1:2" x14ac:dyDescent="0.25">
      <c r="A851" t="s">
        <v>2406</v>
      </c>
      <c r="B851" t="s">
        <v>2407</v>
      </c>
    </row>
    <row r="852" spans="1:2" x14ac:dyDescent="0.25">
      <c r="A852" t="s">
        <v>2408</v>
      </c>
      <c r="B852" t="s">
        <v>2409</v>
      </c>
    </row>
    <row r="853" spans="1:2" x14ac:dyDescent="0.25">
      <c r="A853" t="s">
        <v>2410</v>
      </c>
      <c r="B853" t="s">
        <v>2411</v>
      </c>
    </row>
    <row r="854" spans="1:2" x14ac:dyDescent="0.25">
      <c r="A854" t="s">
        <v>2412</v>
      </c>
      <c r="B854" t="s">
        <v>2413</v>
      </c>
    </row>
    <row r="855" spans="1:2" x14ac:dyDescent="0.25">
      <c r="A855" t="s">
        <v>2414</v>
      </c>
      <c r="B855" t="s">
        <v>2415</v>
      </c>
    </row>
    <row r="856" spans="1:2" x14ac:dyDescent="0.25">
      <c r="A856" t="s">
        <v>2416</v>
      </c>
      <c r="B856" t="s">
        <v>2417</v>
      </c>
    </row>
    <row r="857" spans="1:2" x14ac:dyDescent="0.25">
      <c r="A857" t="s">
        <v>2418</v>
      </c>
      <c r="B857" t="s">
        <v>2419</v>
      </c>
    </row>
    <row r="858" spans="1:2" x14ac:dyDescent="0.25">
      <c r="A858" t="s">
        <v>2420</v>
      </c>
      <c r="B858" t="s">
        <v>2421</v>
      </c>
    </row>
    <row r="859" spans="1:2" x14ac:dyDescent="0.25">
      <c r="A859" t="s">
        <v>2422</v>
      </c>
      <c r="B859" t="s">
        <v>2423</v>
      </c>
    </row>
    <row r="860" spans="1:2" x14ac:dyDescent="0.25">
      <c r="A860" t="s">
        <v>2424</v>
      </c>
      <c r="B860" t="s">
        <v>2425</v>
      </c>
    </row>
    <row r="861" spans="1:2" x14ac:dyDescent="0.25">
      <c r="A861" t="s">
        <v>2426</v>
      </c>
      <c r="B861" t="s">
        <v>2427</v>
      </c>
    </row>
    <row r="862" spans="1:2" x14ac:dyDescent="0.25">
      <c r="A862" t="s">
        <v>2428</v>
      </c>
      <c r="B862" t="s">
        <v>2429</v>
      </c>
    </row>
    <row r="863" spans="1:2" x14ac:dyDescent="0.25">
      <c r="A863" t="s">
        <v>2430</v>
      </c>
      <c r="B863" t="s">
        <v>2431</v>
      </c>
    </row>
    <row r="864" spans="1:2" x14ac:dyDescent="0.25">
      <c r="A864" t="s">
        <v>2432</v>
      </c>
      <c r="B864" t="s">
        <v>2433</v>
      </c>
    </row>
    <row r="865" spans="1:2" x14ac:dyDescent="0.25">
      <c r="A865" t="s">
        <v>2434</v>
      </c>
      <c r="B865" t="s">
        <v>2435</v>
      </c>
    </row>
    <row r="866" spans="1:2" x14ac:dyDescent="0.25">
      <c r="A866" t="s">
        <v>2436</v>
      </c>
      <c r="B866" t="s">
        <v>2437</v>
      </c>
    </row>
    <row r="867" spans="1:2" x14ac:dyDescent="0.25">
      <c r="A867" t="s">
        <v>2438</v>
      </c>
      <c r="B867" t="s">
        <v>2439</v>
      </c>
    </row>
    <row r="868" spans="1:2" x14ac:dyDescent="0.25">
      <c r="A868" t="s">
        <v>2440</v>
      </c>
      <c r="B868" t="s">
        <v>2441</v>
      </c>
    </row>
    <row r="869" spans="1:2" x14ac:dyDescent="0.25">
      <c r="A869" t="s">
        <v>2442</v>
      </c>
      <c r="B869" t="s">
        <v>2443</v>
      </c>
    </row>
    <row r="870" spans="1:2" x14ac:dyDescent="0.25">
      <c r="A870" t="s">
        <v>2444</v>
      </c>
      <c r="B870" t="s">
        <v>2445</v>
      </c>
    </row>
    <row r="871" spans="1:2" x14ac:dyDescent="0.25">
      <c r="A871" t="s">
        <v>2446</v>
      </c>
      <c r="B871" t="s">
        <v>2447</v>
      </c>
    </row>
    <row r="872" spans="1:2" x14ac:dyDescent="0.25">
      <c r="A872" t="s">
        <v>2448</v>
      </c>
      <c r="B872" t="s">
        <v>2449</v>
      </c>
    </row>
    <row r="873" spans="1:2" x14ac:dyDescent="0.25">
      <c r="A873" t="s">
        <v>2450</v>
      </c>
      <c r="B873" t="s">
        <v>2451</v>
      </c>
    </row>
    <row r="874" spans="1:2" x14ac:dyDescent="0.25">
      <c r="A874" t="s">
        <v>2452</v>
      </c>
      <c r="B874" t="s">
        <v>2453</v>
      </c>
    </row>
    <row r="875" spans="1:2" x14ac:dyDescent="0.25">
      <c r="A875" t="s">
        <v>2454</v>
      </c>
      <c r="B875" t="s">
        <v>2455</v>
      </c>
    </row>
    <row r="876" spans="1:2" x14ac:dyDescent="0.25">
      <c r="A876" t="s">
        <v>2456</v>
      </c>
      <c r="B876" t="s">
        <v>2457</v>
      </c>
    </row>
    <row r="877" spans="1:2" x14ac:dyDescent="0.25">
      <c r="A877" t="s">
        <v>2458</v>
      </c>
      <c r="B877" t="s">
        <v>2459</v>
      </c>
    </row>
    <row r="878" spans="1:2" x14ac:dyDescent="0.25">
      <c r="A878" t="s">
        <v>2460</v>
      </c>
      <c r="B878" t="s">
        <v>2461</v>
      </c>
    </row>
    <row r="879" spans="1:2" x14ac:dyDescent="0.25">
      <c r="A879" t="s">
        <v>2462</v>
      </c>
      <c r="B879" t="s">
        <v>2463</v>
      </c>
    </row>
    <row r="880" spans="1:2" x14ac:dyDescent="0.25">
      <c r="A880" t="s">
        <v>2464</v>
      </c>
      <c r="B880" t="s">
        <v>2465</v>
      </c>
    </row>
    <row r="881" spans="1:2" x14ac:dyDescent="0.25">
      <c r="A881" t="s">
        <v>2466</v>
      </c>
      <c r="B881" t="s">
        <v>2467</v>
      </c>
    </row>
    <row r="882" spans="1:2" x14ac:dyDescent="0.25">
      <c r="A882" t="s">
        <v>2468</v>
      </c>
      <c r="B882" t="s">
        <v>2469</v>
      </c>
    </row>
    <row r="883" spans="1:2" x14ac:dyDescent="0.25">
      <c r="A883" t="s">
        <v>2470</v>
      </c>
      <c r="B883" t="s">
        <v>2471</v>
      </c>
    </row>
    <row r="884" spans="1:2" x14ac:dyDescent="0.25">
      <c r="A884" t="s">
        <v>2472</v>
      </c>
      <c r="B884" t="s">
        <v>2473</v>
      </c>
    </row>
    <row r="885" spans="1:2" x14ac:dyDescent="0.25">
      <c r="A885" t="s">
        <v>2474</v>
      </c>
      <c r="B885" t="s">
        <v>2475</v>
      </c>
    </row>
    <row r="886" spans="1:2" x14ac:dyDescent="0.25">
      <c r="A886" t="s">
        <v>2476</v>
      </c>
      <c r="B886" t="s">
        <v>2477</v>
      </c>
    </row>
    <row r="887" spans="1:2" x14ac:dyDescent="0.25">
      <c r="A887" t="s">
        <v>2478</v>
      </c>
      <c r="B887" t="s">
        <v>2479</v>
      </c>
    </row>
    <row r="888" spans="1:2" x14ac:dyDescent="0.25">
      <c r="A888" t="s">
        <v>2480</v>
      </c>
      <c r="B888" t="s">
        <v>2481</v>
      </c>
    </row>
    <row r="889" spans="1:2" x14ac:dyDescent="0.25">
      <c r="A889" t="s">
        <v>2482</v>
      </c>
      <c r="B889" t="s">
        <v>2483</v>
      </c>
    </row>
    <row r="890" spans="1:2" x14ac:dyDescent="0.25">
      <c r="A890" t="s">
        <v>2484</v>
      </c>
      <c r="B890" t="s">
        <v>2485</v>
      </c>
    </row>
    <row r="891" spans="1:2" x14ac:dyDescent="0.25">
      <c r="A891" t="s">
        <v>2486</v>
      </c>
      <c r="B891" t="s">
        <v>2487</v>
      </c>
    </row>
    <row r="892" spans="1:2" x14ac:dyDescent="0.25">
      <c r="A892" t="s">
        <v>2488</v>
      </c>
      <c r="B892" t="s">
        <v>2489</v>
      </c>
    </row>
    <row r="893" spans="1:2" x14ac:dyDescent="0.25">
      <c r="A893" t="s">
        <v>2490</v>
      </c>
      <c r="B893" t="s">
        <v>2491</v>
      </c>
    </row>
    <row r="894" spans="1:2" x14ac:dyDescent="0.25">
      <c r="A894" t="s">
        <v>2492</v>
      </c>
      <c r="B894" t="s">
        <v>2493</v>
      </c>
    </row>
    <row r="895" spans="1:2" x14ac:dyDescent="0.25">
      <c r="A895" t="s">
        <v>2494</v>
      </c>
      <c r="B895" t="s">
        <v>2495</v>
      </c>
    </row>
    <row r="896" spans="1:2" x14ac:dyDescent="0.25">
      <c r="A896" t="s">
        <v>2496</v>
      </c>
      <c r="B896" t="s">
        <v>2497</v>
      </c>
    </row>
    <row r="897" spans="1:2" x14ac:dyDescent="0.25">
      <c r="A897" t="s">
        <v>2498</v>
      </c>
      <c r="B897" t="s">
        <v>2499</v>
      </c>
    </row>
    <row r="898" spans="1:2" x14ac:dyDescent="0.25">
      <c r="A898" t="s">
        <v>2500</v>
      </c>
      <c r="B898" t="s">
        <v>2501</v>
      </c>
    </row>
    <row r="899" spans="1:2" x14ac:dyDescent="0.25">
      <c r="A899" t="s">
        <v>2502</v>
      </c>
      <c r="B899" t="s">
        <v>2503</v>
      </c>
    </row>
    <row r="900" spans="1:2" x14ac:dyDescent="0.25">
      <c r="A900" t="s">
        <v>2504</v>
      </c>
      <c r="B900" t="s">
        <v>2505</v>
      </c>
    </row>
    <row r="901" spans="1:2" x14ac:dyDescent="0.25">
      <c r="A901" t="s">
        <v>2506</v>
      </c>
      <c r="B901" t="s">
        <v>2507</v>
      </c>
    </row>
    <row r="902" spans="1:2" x14ac:dyDescent="0.25">
      <c r="A902" t="s">
        <v>2508</v>
      </c>
      <c r="B902" t="s">
        <v>2509</v>
      </c>
    </row>
    <row r="903" spans="1:2" x14ac:dyDescent="0.25">
      <c r="A903" t="s">
        <v>2510</v>
      </c>
      <c r="B903" t="s">
        <v>2511</v>
      </c>
    </row>
    <row r="904" spans="1:2" x14ac:dyDescent="0.25">
      <c r="A904" t="s">
        <v>2512</v>
      </c>
      <c r="B904" t="s">
        <v>2513</v>
      </c>
    </row>
    <row r="905" spans="1:2" x14ac:dyDescent="0.25">
      <c r="A905" t="s">
        <v>2514</v>
      </c>
      <c r="B905" t="s">
        <v>2515</v>
      </c>
    </row>
    <row r="906" spans="1:2" x14ac:dyDescent="0.25">
      <c r="A906" t="s">
        <v>2516</v>
      </c>
      <c r="B906" t="s">
        <v>2517</v>
      </c>
    </row>
    <row r="907" spans="1:2" x14ac:dyDescent="0.25">
      <c r="A907" t="s">
        <v>2518</v>
      </c>
      <c r="B907" t="s">
        <v>2519</v>
      </c>
    </row>
    <row r="908" spans="1:2" x14ac:dyDescent="0.25">
      <c r="A908" t="s">
        <v>2520</v>
      </c>
      <c r="B908" t="s">
        <v>2521</v>
      </c>
    </row>
    <row r="909" spans="1:2" x14ac:dyDescent="0.25">
      <c r="A909" t="s">
        <v>2522</v>
      </c>
      <c r="B909" t="s">
        <v>2523</v>
      </c>
    </row>
    <row r="910" spans="1:2" x14ac:dyDescent="0.25">
      <c r="A910" t="s">
        <v>2524</v>
      </c>
      <c r="B910" t="s">
        <v>2525</v>
      </c>
    </row>
    <row r="911" spans="1:2" x14ac:dyDescent="0.25">
      <c r="A911" t="s">
        <v>2526</v>
      </c>
      <c r="B911" t="s">
        <v>2527</v>
      </c>
    </row>
    <row r="912" spans="1:2" x14ac:dyDescent="0.25">
      <c r="A912" t="s">
        <v>2528</v>
      </c>
      <c r="B912" t="s">
        <v>2529</v>
      </c>
    </row>
    <row r="913" spans="1:2" x14ac:dyDescent="0.25">
      <c r="A913" t="s">
        <v>2530</v>
      </c>
      <c r="B913" t="s">
        <v>2531</v>
      </c>
    </row>
    <row r="914" spans="1:2" x14ac:dyDescent="0.25">
      <c r="A914" t="s">
        <v>2532</v>
      </c>
      <c r="B914" t="s">
        <v>2533</v>
      </c>
    </row>
    <row r="915" spans="1:2" x14ac:dyDescent="0.25">
      <c r="A915" t="s">
        <v>2534</v>
      </c>
      <c r="B915" t="s">
        <v>2535</v>
      </c>
    </row>
    <row r="916" spans="1:2" x14ac:dyDescent="0.25">
      <c r="A916" t="s">
        <v>2536</v>
      </c>
      <c r="B916" t="s">
        <v>2537</v>
      </c>
    </row>
    <row r="917" spans="1:2" x14ac:dyDescent="0.25">
      <c r="A917" t="s">
        <v>2538</v>
      </c>
      <c r="B917" t="s">
        <v>2539</v>
      </c>
    </row>
    <row r="918" spans="1:2" x14ac:dyDescent="0.25">
      <c r="A918" t="s">
        <v>2540</v>
      </c>
      <c r="B918" t="s">
        <v>2541</v>
      </c>
    </row>
    <row r="919" spans="1:2" x14ac:dyDescent="0.25">
      <c r="A919" t="s">
        <v>2542</v>
      </c>
      <c r="B919" t="s">
        <v>2543</v>
      </c>
    </row>
    <row r="920" spans="1:2" x14ac:dyDescent="0.25">
      <c r="A920" t="s">
        <v>2544</v>
      </c>
      <c r="B920" t="s">
        <v>2545</v>
      </c>
    </row>
    <row r="921" spans="1:2" x14ac:dyDescent="0.25">
      <c r="A921" t="s">
        <v>2546</v>
      </c>
      <c r="B921" t="s">
        <v>2547</v>
      </c>
    </row>
    <row r="922" spans="1:2" x14ac:dyDescent="0.25">
      <c r="A922" t="s">
        <v>2548</v>
      </c>
      <c r="B922" t="s">
        <v>2549</v>
      </c>
    </row>
    <row r="923" spans="1:2" x14ac:dyDescent="0.25">
      <c r="A923" t="s">
        <v>2550</v>
      </c>
      <c r="B923" t="s">
        <v>2551</v>
      </c>
    </row>
    <row r="924" spans="1:2" x14ac:dyDescent="0.25">
      <c r="A924" t="s">
        <v>2552</v>
      </c>
      <c r="B924" t="s">
        <v>2553</v>
      </c>
    </row>
    <row r="925" spans="1:2" x14ac:dyDescent="0.25">
      <c r="A925" t="s">
        <v>2554</v>
      </c>
      <c r="B925" t="s">
        <v>2555</v>
      </c>
    </row>
    <row r="926" spans="1:2" x14ac:dyDescent="0.25">
      <c r="A926" t="s">
        <v>2556</v>
      </c>
      <c r="B926" t="s">
        <v>2557</v>
      </c>
    </row>
    <row r="927" spans="1:2" x14ac:dyDescent="0.25">
      <c r="A927" t="s">
        <v>2558</v>
      </c>
      <c r="B927" t="s">
        <v>2559</v>
      </c>
    </row>
    <row r="928" spans="1:2" x14ac:dyDescent="0.25">
      <c r="A928" t="s">
        <v>2560</v>
      </c>
      <c r="B928" t="s">
        <v>2561</v>
      </c>
    </row>
    <row r="929" spans="1:2" x14ac:dyDescent="0.25">
      <c r="A929" t="s">
        <v>2562</v>
      </c>
      <c r="B929" t="s">
        <v>2563</v>
      </c>
    </row>
    <row r="930" spans="1:2" x14ac:dyDescent="0.25">
      <c r="A930" t="s">
        <v>2564</v>
      </c>
      <c r="B930" t="s">
        <v>2565</v>
      </c>
    </row>
    <row r="931" spans="1:2" x14ac:dyDescent="0.25">
      <c r="A931" t="s">
        <v>2566</v>
      </c>
      <c r="B931" t="s">
        <v>2567</v>
      </c>
    </row>
    <row r="932" spans="1:2" x14ac:dyDescent="0.25">
      <c r="A932" t="s">
        <v>2568</v>
      </c>
      <c r="B932" t="s">
        <v>2569</v>
      </c>
    </row>
    <row r="933" spans="1:2" x14ac:dyDescent="0.25">
      <c r="A933" t="s">
        <v>2570</v>
      </c>
      <c r="B933" t="s">
        <v>2571</v>
      </c>
    </row>
    <row r="934" spans="1:2" x14ac:dyDescent="0.25">
      <c r="A934" t="s">
        <v>2572</v>
      </c>
      <c r="B934" t="s">
        <v>2573</v>
      </c>
    </row>
    <row r="935" spans="1:2" x14ac:dyDescent="0.25">
      <c r="A935" t="s">
        <v>2574</v>
      </c>
      <c r="B935" t="s">
        <v>2575</v>
      </c>
    </row>
    <row r="936" spans="1:2" x14ac:dyDescent="0.25">
      <c r="A936" t="s">
        <v>2576</v>
      </c>
      <c r="B936" t="s">
        <v>2577</v>
      </c>
    </row>
    <row r="937" spans="1:2" x14ac:dyDescent="0.25">
      <c r="A937" t="s">
        <v>2578</v>
      </c>
      <c r="B937" t="s">
        <v>2579</v>
      </c>
    </row>
    <row r="938" spans="1:2" x14ac:dyDescent="0.25">
      <c r="A938" t="s">
        <v>2580</v>
      </c>
      <c r="B938" t="s">
        <v>2581</v>
      </c>
    </row>
    <row r="939" spans="1:2" x14ac:dyDescent="0.25">
      <c r="A939" t="s">
        <v>2582</v>
      </c>
      <c r="B939" t="s">
        <v>2583</v>
      </c>
    </row>
    <row r="940" spans="1:2" x14ac:dyDescent="0.25">
      <c r="A940" t="s">
        <v>2584</v>
      </c>
      <c r="B940" t="s">
        <v>2585</v>
      </c>
    </row>
    <row r="941" spans="1:2" x14ac:dyDescent="0.25">
      <c r="A941" t="s">
        <v>2586</v>
      </c>
      <c r="B941" t="s">
        <v>2587</v>
      </c>
    </row>
    <row r="942" spans="1:2" x14ac:dyDescent="0.25">
      <c r="A942" t="s">
        <v>2588</v>
      </c>
      <c r="B942" t="s">
        <v>2589</v>
      </c>
    </row>
    <row r="943" spans="1:2" x14ac:dyDescent="0.25">
      <c r="A943" t="s">
        <v>2590</v>
      </c>
      <c r="B943" t="s">
        <v>2591</v>
      </c>
    </row>
    <row r="944" spans="1:2" x14ac:dyDescent="0.25">
      <c r="A944" t="s">
        <v>2592</v>
      </c>
      <c r="B944" t="s">
        <v>2593</v>
      </c>
    </row>
    <row r="945" spans="1:2" x14ac:dyDescent="0.25">
      <c r="A945" t="s">
        <v>2594</v>
      </c>
      <c r="B945" t="s">
        <v>2595</v>
      </c>
    </row>
    <row r="946" spans="1:2" x14ac:dyDescent="0.25">
      <c r="A946" t="s">
        <v>2596</v>
      </c>
      <c r="B946" t="s">
        <v>2597</v>
      </c>
    </row>
    <row r="947" spans="1:2" x14ac:dyDescent="0.25">
      <c r="A947" t="s">
        <v>2598</v>
      </c>
      <c r="B947" t="s">
        <v>2599</v>
      </c>
    </row>
    <row r="948" spans="1:2" x14ac:dyDescent="0.25">
      <c r="A948" t="s">
        <v>2600</v>
      </c>
      <c r="B948" t="s">
        <v>2601</v>
      </c>
    </row>
    <row r="949" spans="1:2" x14ac:dyDescent="0.25">
      <c r="A949" t="s">
        <v>2602</v>
      </c>
      <c r="B949" t="s">
        <v>2603</v>
      </c>
    </row>
    <row r="950" spans="1:2" x14ac:dyDescent="0.25">
      <c r="A950" t="s">
        <v>2604</v>
      </c>
      <c r="B950" t="s">
        <v>2605</v>
      </c>
    </row>
    <row r="951" spans="1:2" x14ac:dyDescent="0.25">
      <c r="A951" t="s">
        <v>2606</v>
      </c>
      <c r="B951" t="s">
        <v>2607</v>
      </c>
    </row>
    <row r="952" spans="1:2" x14ac:dyDescent="0.25">
      <c r="A952" t="s">
        <v>2608</v>
      </c>
      <c r="B952" t="s">
        <v>2609</v>
      </c>
    </row>
    <row r="953" spans="1:2" x14ac:dyDescent="0.25">
      <c r="A953" t="s">
        <v>2610</v>
      </c>
      <c r="B953" t="s">
        <v>2611</v>
      </c>
    </row>
    <row r="954" spans="1:2" x14ac:dyDescent="0.25">
      <c r="A954" t="s">
        <v>2612</v>
      </c>
      <c r="B954" t="s">
        <v>2613</v>
      </c>
    </row>
    <row r="955" spans="1:2" x14ac:dyDescent="0.25">
      <c r="A955" t="s">
        <v>2614</v>
      </c>
      <c r="B955" t="s">
        <v>2615</v>
      </c>
    </row>
    <row r="956" spans="1:2" x14ac:dyDescent="0.25">
      <c r="A956" t="s">
        <v>2616</v>
      </c>
      <c r="B956" t="s">
        <v>2617</v>
      </c>
    </row>
    <row r="957" spans="1:2" x14ac:dyDescent="0.25">
      <c r="A957" t="s">
        <v>2618</v>
      </c>
      <c r="B957" t="s">
        <v>2619</v>
      </c>
    </row>
    <row r="958" spans="1:2" x14ac:dyDescent="0.25">
      <c r="A958" t="s">
        <v>2620</v>
      </c>
      <c r="B958" t="s">
        <v>2621</v>
      </c>
    </row>
    <row r="959" spans="1:2" x14ac:dyDescent="0.25">
      <c r="A959" t="s">
        <v>2622</v>
      </c>
      <c r="B959" t="s">
        <v>2623</v>
      </c>
    </row>
    <row r="960" spans="1:2" x14ac:dyDescent="0.25">
      <c r="A960" t="s">
        <v>2624</v>
      </c>
      <c r="B960" t="s">
        <v>2625</v>
      </c>
    </row>
    <row r="961" spans="1:2" x14ac:dyDescent="0.25">
      <c r="A961" t="s">
        <v>2626</v>
      </c>
      <c r="B961" t="s">
        <v>2627</v>
      </c>
    </row>
    <row r="962" spans="1:2" x14ac:dyDescent="0.25">
      <c r="A962" t="s">
        <v>2628</v>
      </c>
      <c r="B962" t="s">
        <v>2629</v>
      </c>
    </row>
    <row r="963" spans="1:2" x14ac:dyDescent="0.25">
      <c r="A963" t="s">
        <v>2630</v>
      </c>
      <c r="B963" t="s">
        <v>2631</v>
      </c>
    </row>
    <row r="964" spans="1:2" x14ac:dyDescent="0.25">
      <c r="A964" t="s">
        <v>2632</v>
      </c>
      <c r="B964" t="s">
        <v>2633</v>
      </c>
    </row>
    <row r="965" spans="1:2" x14ac:dyDescent="0.25">
      <c r="A965" t="s">
        <v>2634</v>
      </c>
      <c r="B965" t="s">
        <v>2635</v>
      </c>
    </row>
    <row r="966" spans="1:2" x14ac:dyDescent="0.25">
      <c r="A966" t="s">
        <v>2636</v>
      </c>
      <c r="B966" t="s">
        <v>2637</v>
      </c>
    </row>
    <row r="967" spans="1:2" x14ac:dyDescent="0.25">
      <c r="A967" t="s">
        <v>2638</v>
      </c>
      <c r="B967" t="s">
        <v>2639</v>
      </c>
    </row>
    <row r="968" spans="1:2" x14ac:dyDescent="0.25">
      <c r="A968" t="s">
        <v>2640</v>
      </c>
      <c r="B968" t="s">
        <v>2641</v>
      </c>
    </row>
    <row r="969" spans="1:2" x14ac:dyDescent="0.25">
      <c r="A969" t="s">
        <v>2642</v>
      </c>
      <c r="B969" t="s">
        <v>2643</v>
      </c>
    </row>
    <row r="970" spans="1:2" x14ac:dyDescent="0.25">
      <c r="A970" t="s">
        <v>2644</v>
      </c>
      <c r="B970" t="s">
        <v>2645</v>
      </c>
    </row>
    <row r="971" spans="1:2" x14ac:dyDescent="0.25">
      <c r="A971" t="s">
        <v>2646</v>
      </c>
      <c r="B971" t="s">
        <v>2647</v>
      </c>
    </row>
    <row r="972" spans="1:2" x14ac:dyDescent="0.25">
      <c r="A972" t="s">
        <v>2648</v>
      </c>
      <c r="B972" t="s">
        <v>2649</v>
      </c>
    </row>
    <row r="973" spans="1:2" x14ac:dyDescent="0.25">
      <c r="A973" t="s">
        <v>2650</v>
      </c>
      <c r="B973" t="s">
        <v>2651</v>
      </c>
    </row>
    <row r="974" spans="1:2" x14ac:dyDescent="0.25">
      <c r="A974" t="s">
        <v>2652</v>
      </c>
      <c r="B974" t="s">
        <v>2653</v>
      </c>
    </row>
    <row r="975" spans="1:2" x14ac:dyDescent="0.25">
      <c r="A975" t="s">
        <v>2654</v>
      </c>
      <c r="B975" t="s">
        <v>2655</v>
      </c>
    </row>
    <row r="976" spans="1:2" x14ac:dyDescent="0.25">
      <c r="A976" t="s">
        <v>2656</v>
      </c>
      <c r="B976" t="s">
        <v>2657</v>
      </c>
    </row>
    <row r="977" spans="1:2" x14ac:dyDescent="0.25">
      <c r="A977" t="s">
        <v>2658</v>
      </c>
      <c r="B977" t="s">
        <v>2659</v>
      </c>
    </row>
    <row r="978" spans="1:2" x14ac:dyDescent="0.25">
      <c r="A978" t="s">
        <v>2660</v>
      </c>
      <c r="B978" t="s">
        <v>2661</v>
      </c>
    </row>
    <row r="979" spans="1:2" x14ac:dyDescent="0.25">
      <c r="A979" t="s">
        <v>2662</v>
      </c>
      <c r="B979" t="s">
        <v>2663</v>
      </c>
    </row>
    <row r="980" spans="1:2" x14ac:dyDescent="0.25">
      <c r="A980" t="s">
        <v>2664</v>
      </c>
      <c r="B980" t="s">
        <v>2665</v>
      </c>
    </row>
    <row r="981" spans="1:2" x14ac:dyDescent="0.25">
      <c r="A981" t="s">
        <v>2666</v>
      </c>
      <c r="B981" t="s">
        <v>2667</v>
      </c>
    </row>
    <row r="982" spans="1:2" x14ac:dyDescent="0.25">
      <c r="A982" t="s">
        <v>2668</v>
      </c>
      <c r="B982" t="s">
        <v>2669</v>
      </c>
    </row>
    <row r="983" spans="1:2" x14ac:dyDescent="0.25">
      <c r="A983" t="s">
        <v>2670</v>
      </c>
      <c r="B983" t="s">
        <v>2671</v>
      </c>
    </row>
    <row r="984" spans="1:2" x14ac:dyDescent="0.25">
      <c r="A984" t="s">
        <v>2672</v>
      </c>
      <c r="B984" t="s">
        <v>2673</v>
      </c>
    </row>
    <row r="985" spans="1:2" x14ac:dyDescent="0.25">
      <c r="A985" t="s">
        <v>2674</v>
      </c>
      <c r="B985" t="s">
        <v>2675</v>
      </c>
    </row>
    <row r="986" spans="1:2" x14ac:dyDescent="0.25">
      <c r="A986" t="s">
        <v>2676</v>
      </c>
      <c r="B986" t="s">
        <v>2677</v>
      </c>
    </row>
    <row r="987" spans="1:2" x14ac:dyDescent="0.25">
      <c r="A987" t="s">
        <v>2678</v>
      </c>
      <c r="B987" t="s">
        <v>2679</v>
      </c>
    </row>
    <row r="988" spans="1:2" x14ac:dyDescent="0.25">
      <c r="A988" t="s">
        <v>2680</v>
      </c>
      <c r="B988" t="s">
        <v>2681</v>
      </c>
    </row>
    <row r="989" spans="1:2" x14ac:dyDescent="0.25">
      <c r="A989" t="s">
        <v>2682</v>
      </c>
      <c r="B989" t="s">
        <v>2683</v>
      </c>
    </row>
    <row r="990" spans="1:2" x14ac:dyDescent="0.25">
      <c r="A990" t="s">
        <v>2684</v>
      </c>
      <c r="B990" t="s">
        <v>2685</v>
      </c>
    </row>
    <row r="991" spans="1:2" x14ac:dyDescent="0.25">
      <c r="A991" t="s">
        <v>2686</v>
      </c>
      <c r="B991" t="s">
        <v>2687</v>
      </c>
    </row>
    <row r="992" spans="1:2" x14ac:dyDescent="0.25">
      <c r="A992" t="s">
        <v>2688</v>
      </c>
      <c r="B992" t="s">
        <v>2689</v>
      </c>
    </row>
    <row r="993" spans="1:2" x14ac:dyDescent="0.25">
      <c r="A993" t="s">
        <v>2690</v>
      </c>
      <c r="B993" t="s">
        <v>2691</v>
      </c>
    </row>
    <row r="994" spans="1:2" x14ac:dyDescent="0.25">
      <c r="A994" t="s">
        <v>2692</v>
      </c>
      <c r="B994" t="s">
        <v>2693</v>
      </c>
    </row>
    <row r="995" spans="1:2" x14ac:dyDescent="0.25">
      <c r="A995" t="s">
        <v>2694</v>
      </c>
      <c r="B995" t="s">
        <v>2695</v>
      </c>
    </row>
    <row r="996" spans="1:2" x14ac:dyDescent="0.25">
      <c r="A996" t="s">
        <v>2696</v>
      </c>
      <c r="B996" t="s">
        <v>2697</v>
      </c>
    </row>
    <row r="997" spans="1:2" x14ac:dyDescent="0.25">
      <c r="A997" t="s">
        <v>2698</v>
      </c>
      <c r="B997" t="s">
        <v>2699</v>
      </c>
    </row>
    <row r="998" spans="1:2" x14ac:dyDescent="0.25">
      <c r="A998" t="s">
        <v>2700</v>
      </c>
      <c r="B998" t="s">
        <v>2701</v>
      </c>
    </row>
    <row r="999" spans="1:2" x14ac:dyDescent="0.25">
      <c r="A999" t="s">
        <v>2702</v>
      </c>
      <c r="B999" t="s">
        <v>2703</v>
      </c>
    </row>
    <row r="1000" spans="1:2" x14ac:dyDescent="0.25">
      <c r="A1000" t="s">
        <v>2704</v>
      </c>
      <c r="B1000" t="s">
        <v>2705</v>
      </c>
    </row>
    <row r="1001" spans="1:2" x14ac:dyDescent="0.25">
      <c r="A1001" t="s">
        <v>2706</v>
      </c>
      <c r="B1001" t="s">
        <v>2707</v>
      </c>
    </row>
    <row r="1002" spans="1:2" x14ac:dyDescent="0.25">
      <c r="A1002" t="s">
        <v>2708</v>
      </c>
      <c r="B1002" t="s">
        <v>2709</v>
      </c>
    </row>
    <row r="1003" spans="1:2" x14ac:dyDescent="0.25">
      <c r="A1003" t="s">
        <v>2710</v>
      </c>
      <c r="B1003" t="s">
        <v>2711</v>
      </c>
    </row>
    <row r="1004" spans="1:2" x14ac:dyDescent="0.25">
      <c r="A1004" t="s">
        <v>2712</v>
      </c>
      <c r="B1004" t="s">
        <v>2713</v>
      </c>
    </row>
    <row r="1005" spans="1:2" x14ac:dyDescent="0.25">
      <c r="A1005" t="s">
        <v>2714</v>
      </c>
      <c r="B1005" t="s">
        <v>2715</v>
      </c>
    </row>
    <row r="1006" spans="1:2" x14ac:dyDescent="0.25">
      <c r="A1006" t="s">
        <v>2716</v>
      </c>
      <c r="B1006" t="s">
        <v>2717</v>
      </c>
    </row>
    <row r="1007" spans="1:2" x14ac:dyDescent="0.25">
      <c r="A1007" t="s">
        <v>2718</v>
      </c>
      <c r="B1007" t="s">
        <v>2719</v>
      </c>
    </row>
    <row r="1008" spans="1:2" x14ac:dyDescent="0.25">
      <c r="A1008" t="s">
        <v>2720</v>
      </c>
      <c r="B1008" t="s">
        <v>2721</v>
      </c>
    </row>
    <row r="1009" spans="1:2" x14ac:dyDescent="0.25">
      <c r="A1009" t="s">
        <v>2722</v>
      </c>
      <c r="B1009" t="s">
        <v>2723</v>
      </c>
    </row>
    <row r="1010" spans="1:2" x14ac:dyDescent="0.25">
      <c r="A1010" t="s">
        <v>2724</v>
      </c>
      <c r="B1010" t="s">
        <v>2725</v>
      </c>
    </row>
    <row r="1011" spans="1:2" x14ac:dyDescent="0.25">
      <c r="A1011" t="s">
        <v>2726</v>
      </c>
      <c r="B1011" t="s">
        <v>2727</v>
      </c>
    </row>
    <row r="1012" spans="1:2" x14ac:dyDescent="0.25">
      <c r="A1012" t="s">
        <v>2728</v>
      </c>
      <c r="B1012" t="s">
        <v>2729</v>
      </c>
    </row>
    <row r="1013" spans="1:2" x14ac:dyDescent="0.25">
      <c r="A1013" t="s">
        <v>2730</v>
      </c>
      <c r="B1013" t="s">
        <v>2731</v>
      </c>
    </row>
    <row r="1014" spans="1:2" x14ac:dyDescent="0.25">
      <c r="A1014" t="s">
        <v>2732</v>
      </c>
      <c r="B1014" t="s">
        <v>2733</v>
      </c>
    </row>
    <row r="1015" spans="1:2" x14ac:dyDescent="0.25">
      <c r="A1015" t="s">
        <v>2734</v>
      </c>
      <c r="B1015" t="s">
        <v>2735</v>
      </c>
    </row>
    <row r="1016" spans="1:2" x14ac:dyDescent="0.25">
      <c r="A1016" t="s">
        <v>2736</v>
      </c>
      <c r="B1016" t="s">
        <v>2737</v>
      </c>
    </row>
    <row r="1017" spans="1:2" x14ac:dyDescent="0.25">
      <c r="A1017" t="s">
        <v>2738</v>
      </c>
      <c r="B1017" t="s">
        <v>2739</v>
      </c>
    </row>
    <row r="1018" spans="1:2" x14ac:dyDescent="0.25">
      <c r="A1018" t="s">
        <v>2740</v>
      </c>
      <c r="B1018" t="s">
        <v>2741</v>
      </c>
    </row>
    <row r="1019" spans="1:2" x14ac:dyDescent="0.25">
      <c r="A1019" t="s">
        <v>2742</v>
      </c>
      <c r="B1019" t="s">
        <v>2743</v>
      </c>
    </row>
    <row r="1020" spans="1:2" x14ac:dyDescent="0.25">
      <c r="A1020" t="s">
        <v>2744</v>
      </c>
      <c r="B1020" t="s">
        <v>2745</v>
      </c>
    </row>
    <row r="1021" spans="1:2" x14ac:dyDescent="0.25">
      <c r="A1021" t="s">
        <v>2746</v>
      </c>
      <c r="B1021" t="s">
        <v>2747</v>
      </c>
    </row>
    <row r="1022" spans="1:2" x14ac:dyDescent="0.25">
      <c r="A1022" t="s">
        <v>2748</v>
      </c>
      <c r="B1022" t="s">
        <v>2749</v>
      </c>
    </row>
    <row r="1023" spans="1:2" x14ac:dyDescent="0.25">
      <c r="A1023" t="s">
        <v>2750</v>
      </c>
      <c r="B1023" t="s">
        <v>2751</v>
      </c>
    </row>
    <row r="1024" spans="1:2" x14ac:dyDescent="0.25">
      <c r="A1024" t="s">
        <v>2752</v>
      </c>
      <c r="B1024" t="s">
        <v>2753</v>
      </c>
    </row>
    <row r="1025" spans="1:2" x14ac:dyDescent="0.25">
      <c r="A1025" t="s">
        <v>2754</v>
      </c>
      <c r="B1025" t="s">
        <v>2755</v>
      </c>
    </row>
    <row r="1026" spans="1:2" x14ac:dyDescent="0.25">
      <c r="A1026" t="s">
        <v>2756</v>
      </c>
      <c r="B1026" t="s">
        <v>2757</v>
      </c>
    </row>
    <row r="1027" spans="1:2" x14ac:dyDescent="0.25">
      <c r="A1027" t="s">
        <v>2758</v>
      </c>
      <c r="B1027" t="s">
        <v>2759</v>
      </c>
    </row>
    <row r="1028" spans="1:2" x14ac:dyDescent="0.25">
      <c r="A1028" t="s">
        <v>2760</v>
      </c>
      <c r="B1028" t="s">
        <v>2761</v>
      </c>
    </row>
    <row r="1029" spans="1:2" x14ac:dyDescent="0.25">
      <c r="A1029" t="s">
        <v>2762</v>
      </c>
      <c r="B1029" t="s">
        <v>2763</v>
      </c>
    </row>
    <row r="1030" spans="1:2" x14ac:dyDescent="0.25">
      <c r="A1030" t="s">
        <v>2764</v>
      </c>
      <c r="B1030" t="s">
        <v>2765</v>
      </c>
    </row>
    <row r="1031" spans="1:2" x14ac:dyDescent="0.25">
      <c r="A1031" t="s">
        <v>2766</v>
      </c>
      <c r="B1031" t="s">
        <v>2767</v>
      </c>
    </row>
    <row r="1032" spans="1:2" x14ac:dyDescent="0.25">
      <c r="A1032" t="s">
        <v>2768</v>
      </c>
      <c r="B1032" t="s">
        <v>2769</v>
      </c>
    </row>
    <row r="1033" spans="1:2" x14ac:dyDescent="0.25">
      <c r="A1033" t="s">
        <v>2770</v>
      </c>
      <c r="B1033" t="s">
        <v>2771</v>
      </c>
    </row>
    <row r="1034" spans="1:2" x14ac:dyDescent="0.25">
      <c r="A1034" t="s">
        <v>2772</v>
      </c>
      <c r="B1034" t="s">
        <v>2773</v>
      </c>
    </row>
    <row r="1035" spans="1:2" x14ac:dyDescent="0.25">
      <c r="A1035" t="s">
        <v>2774</v>
      </c>
      <c r="B1035" t="s">
        <v>2775</v>
      </c>
    </row>
    <row r="1036" spans="1:2" x14ac:dyDescent="0.25">
      <c r="A1036" t="s">
        <v>2776</v>
      </c>
      <c r="B1036" t="s">
        <v>2777</v>
      </c>
    </row>
    <row r="1037" spans="1:2" x14ac:dyDescent="0.25">
      <c r="A1037" t="s">
        <v>2778</v>
      </c>
      <c r="B1037" t="s">
        <v>2779</v>
      </c>
    </row>
    <row r="1038" spans="1:2" x14ac:dyDescent="0.25">
      <c r="A1038" t="s">
        <v>2780</v>
      </c>
      <c r="B1038" t="s">
        <v>2781</v>
      </c>
    </row>
    <row r="1039" spans="1:2" x14ac:dyDescent="0.25">
      <c r="A1039" t="s">
        <v>2782</v>
      </c>
      <c r="B1039" t="s">
        <v>2783</v>
      </c>
    </row>
    <row r="1040" spans="1:2" x14ac:dyDescent="0.25">
      <c r="A1040" t="s">
        <v>2784</v>
      </c>
      <c r="B1040" t="s">
        <v>2785</v>
      </c>
    </row>
    <row r="1041" spans="1:2" x14ac:dyDescent="0.25">
      <c r="A1041" t="s">
        <v>2786</v>
      </c>
      <c r="B1041" t="s">
        <v>2787</v>
      </c>
    </row>
    <row r="1042" spans="1:2" x14ac:dyDescent="0.25">
      <c r="A1042" t="s">
        <v>2788</v>
      </c>
      <c r="B1042" t="s">
        <v>2789</v>
      </c>
    </row>
    <row r="1043" spans="1:2" x14ac:dyDescent="0.25">
      <c r="A1043" t="s">
        <v>2790</v>
      </c>
      <c r="B1043" t="s">
        <v>2791</v>
      </c>
    </row>
    <row r="1044" spans="1:2" x14ac:dyDescent="0.25">
      <c r="A1044" t="s">
        <v>2792</v>
      </c>
      <c r="B1044" t="s">
        <v>2793</v>
      </c>
    </row>
    <row r="1045" spans="1:2" x14ac:dyDescent="0.25">
      <c r="A1045" t="s">
        <v>2794</v>
      </c>
      <c r="B1045" t="s">
        <v>2795</v>
      </c>
    </row>
    <row r="1046" spans="1:2" x14ac:dyDescent="0.25">
      <c r="A1046" t="s">
        <v>2796</v>
      </c>
      <c r="B1046" t="s">
        <v>2797</v>
      </c>
    </row>
    <row r="1047" spans="1:2" x14ac:dyDescent="0.25">
      <c r="A1047" t="s">
        <v>2798</v>
      </c>
      <c r="B1047" t="s">
        <v>2799</v>
      </c>
    </row>
    <row r="1048" spans="1:2" x14ac:dyDescent="0.25">
      <c r="A1048" t="s">
        <v>2800</v>
      </c>
      <c r="B1048" t="s">
        <v>2801</v>
      </c>
    </row>
    <row r="1049" spans="1:2" x14ac:dyDescent="0.25">
      <c r="A1049" t="s">
        <v>2802</v>
      </c>
      <c r="B1049" t="s">
        <v>2803</v>
      </c>
    </row>
    <row r="1050" spans="1:2" x14ac:dyDescent="0.25">
      <c r="A1050" t="s">
        <v>2804</v>
      </c>
      <c r="B1050" t="s">
        <v>2805</v>
      </c>
    </row>
    <row r="1051" spans="1:2" x14ac:dyDescent="0.25">
      <c r="A1051" t="s">
        <v>2806</v>
      </c>
      <c r="B1051" t="s">
        <v>2807</v>
      </c>
    </row>
    <row r="1052" spans="1:2" x14ac:dyDescent="0.25">
      <c r="A1052" t="s">
        <v>2808</v>
      </c>
      <c r="B1052" t="s">
        <v>2809</v>
      </c>
    </row>
    <row r="1053" spans="1:2" x14ac:dyDescent="0.25">
      <c r="A1053" t="s">
        <v>2810</v>
      </c>
      <c r="B1053" t="s">
        <v>2811</v>
      </c>
    </row>
    <row r="1054" spans="1:2" x14ac:dyDescent="0.25">
      <c r="A1054" t="s">
        <v>2812</v>
      </c>
      <c r="B1054" t="s">
        <v>2813</v>
      </c>
    </row>
    <row r="1055" spans="1:2" x14ac:dyDescent="0.25">
      <c r="A1055" t="s">
        <v>2814</v>
      </c>
      <c r="B1055" t="s">
        <v>2815</v>
      </c>
    </row>
    <row r="1056" spans="1:2" x14ac:dyDescent="0.25">
      <c r="A1056" t="s">
        <v>2816</v>
      </c>
      <c r="B1056" t="s">
        <v>2817</v>
      </c>
    </row>
    <row r="1057" spans="1:2" x14ac:dyDescent="0.25">
      <c r="A1057" t="s">
        <v>2818</v>
      </c>
      <c r="B1057" t="s">
        <v>2819</v>
      </c>
    </row>
    <row r="1058" spans="1:2" x14ac:dyDescent="0.25">
      <c r="A1058" t="s">
        <v>2820</v>
      </c>
      <c r="B1058" t="s">
        <v>2821</v>
      </c>
    </row>
    <row r="1059" spans="1:2" x14ac:dyDescent="0.25">
      <c r="A1059" t="s">
        <v>2822</v>
      </c>
      <c r="B1059" t="s">
        <v>2823</v>
      </c>
    </row>
    <row r="1060" spans="1:2" x14ac:dyDescent="0.25">
      <c r="A1060" t="s">
        <v>2824</v>
      </c>
      <c r="B1060" t="s">
        <v>2825</v>
      </c>
    </row>
    <row r="1061" spans="1:2" x14ac:dyDescent="0.25">
      <c r="A1061" t="s">
        <v>2826</v>
      </c>
      <c r="B1061" t="s">
        <v>2827</v>
      </c>
    </row>
    <row r="1062" spans="1:2" x14ac:dyDescent="0.25">
      <c r="A1062" t="s">
        <v>2828</v>
      </c>
      <c r="B1062" t="s">
        <v>2829</v>
      </c>
    </row>
    <row r="1063" spans="1:2" x14ac:dyDescent="0.25">
      <c r="A1063" t="s">
        <v>2830</v>
      </c>
      <c r="B1063" t="s">
        <v>2831</v>
      </c>
    </row>
    <row r="1064" spans="1:2" x14ac:dyDescent="0.25">
      <c r="A1064" t="s">
        <v>2832</v>
      </c>
      <c r="B1064" t="s">
        <v>2833</v>
      </c>
    </row>
    <row r="1065" spans="1:2" x14ac:dyDescent="0.25">
      <c r="A1065" t="s">
        <v>2834</v>
      </c>
      <c r="B1065" t="s">
        <v>2835</v>
      </c>
    </row>
    <row r="1066" spans="1:2" x14ac:dyDescent="0.25">
      <c r="A1066" t="s">
        <v>2836</v>
      </c>
      <c r="B1066" t="s">
        <v>2837</v>
      </c>
    </row>
    <row r="1067" spans="1:2" x14ac:dyDescent="0.25">
      <c r="A1067" t="s">
        <v>2838</v>
      </c>
      <c r="B1067" t="s">
        <v>2839</v>
      </c>
    </row>
    <row r="1068" spans="1:2" x14ac:dyDescent="0.25">
      <c r="A1068" t="s">
        <v>2840</v>
      </c>
      <c r="B1068" t="s">
        <v>2841</v>
      </c>
    </row>
    <row r="1069" spans="1:2" x14ac:dyDescent="0.25">
      <c r="A1069" t="s">
        <v>2842</v>
      </c>
      <c r="B1069" t="s">
        <v>2843</v>
      </c>
    </row>
    <row r="1070" spans="1:2" x14ac:dyDescent="0.25">
      <c r="A1070" t="s">
        <v>2844</v>
      </c>
      <c r="B1070" t="s">
        <v>2845</v>
      </c>
    </row>
    <row r="1071" spans="1:2" x14ac:dyDescent="0.25">
      <c r="A1071" t="s">
        <v>2846</v>
      </c>
      <c r="B1071" t="s">
        <v>2847</v>
      </c>
    </row>
    <row r="1072" spans="1:2" x14ac:dyDescent="0.25">
      <c r="A1072" t="s">
        <v>2848</v>
      </c>
      <c r="B1072" t="s">
        <v>2849</v>
      </c>
    </row>
    <row r="1073" spans="1:2" x14ac:dyDescent="0.25">
      <c r="A1073" t="s">
        <v>2850</v>
      </c>
      <c r="B1073" t="s">
        <v>2851</v>
      </c>
    </row>
    <row r="1074" spans="1:2" x14ac:dyDescent="0.25">
      <c r="A1074" t="s">
        <v>2852</v>
      </c>
      <c r="B1074" t="s">
        <v>2853</v>
      </c>
    </row>
    <row r="1075" spans="1:2" x14ac:dyDescent="0.25">
      <c r="A1075" t="s">
        <v>2854</v>
      </c>
      <c r="B1075" t="s">
        <v>2855</v>
      </c>
    </row>
    <row r="1076" spans="1:2" x14ac:dyDescent="0.25">
      <c r="A1076" t="s">
        <v>2856</v>
      </c>
      <c r="B1076" t="s">
        <v>2857</v>
      </c>
    </row>
    <row r="1077" spans="1:2" x14ac:dyDescent="0.25">
      <c r="A1077" t="s">
        <v>2858</v>
      </c>
      <c r="B1077" t="s">
        <v>2859</v>
      </c>
    </row>
    <row r="1078" spans="1:2" x14ac:dyDescent="0.25">
      <c r="A1078" t="s">
        <v>2860</v>
      </c>
      <c r="B1078" t="s">
        <v>2861</v>
      </c>
    </row>
    <row r="1079" spans="1:2" x14ac:dyDescent="0.25">
      <c r="A1079" t="s">
        <v>2862</v>
      </c>
      <c r="B1079" t="s">
        <v>2863</v>
      </c>
    </row>
    <row r="1080" spans="1:2" x14ac:dyDescent="0.25">
      <c r="A1080" t="s">
        <v>2864</v>
      </c>
      <c r="B1080" t="s">
        <v>2865</v>
      </c>
    </row>
    <row r="1081" spans="1:2" x14ac:dyDescent="0.25">
      <c r="A1081" t="s">
        <v>2866</v>
      </c>
      <c r="B1081" t="s">
        <v>2867</v>
      </c>
    </row>
    <row r="1082" spans="1:2" x14ac:dyDescent="0.25">
      <c r="A1082" t="s">
        <v>2868</v>
      </c>
      <c r="B1082" t="s">
        <v>2869</v>
      </c>
    </row>
    <row r="1083" spans="1:2" x14ac:dyDescent="0.25">
      <c r="A1083" t="s">
        <v>2870</v>
      </c>
      <c r="B1083" t="s">
        <v>2871</v>
      </c>
    </row>
    <row r="1084" spans="1:2" x14ac:dyDescent="0.25">
      <c r="A1084" t="s">
        <v>2872</v>
      </c>
      <c r="B1084" t="s">
        <v>2873</v>
      </c>
    </row>
    <row r="1085" spans="1:2" x14ac:dyDescent="0.25">
      <c r="A1085" t="s">
        <v>2874</v>
      </c>
      <c r="B1085" t="s">
        <v>2875</v>
      </c>
    </row>
    <row r="1086" spans="1:2" x14ac:dyDescent="0.25">
      <c r="A1086" t="s">
        <v>2876</v>
      </c>
      <c r="B1086" t="s">
        <v>2877</v>
      </c>
    </row>
    <row r="1087" spans="1:2" x14ac:dyDescent="0.25">
      <c r="A1087" t="s">
        <v>2878</v>
      </c>
      <c r="B1087" t="s">
        <v>2879</v>
      </c>
    </row>
    <row r="1088" spans="1:2" x14ac:dyDescent="0.25">
      <c r="A1088" t="s">
        <v>2880</v>
      </c>
      <c r="B1088" t="s">
        <v>2881</v>
      </c>
    </row>
    <row r="1089" spans="1:2" x14ac:dyDescent="0.25">
      <c r="A1089" t="s">
        <v>2882</v>
      </c>
      <c r="B1089" t="s">
        <v>2883</v>
      </c>
    </row>
    <row r="1090" spans="1:2" x14ac:dyDescent="0.25">
      <c r="A1090" t="s">
        <v>2884</v>
      </c>
      <c r="B1090" t="s">
        <v>2885</v>
      </c>
    </row>
    <row r="1091" spans="1:2" x14ac:dyDescent="0.25">
      <c r="A1091" t="s">
        <v>2886</v>
      </c>
      <c r="B1091" t="s">
        <v>2887</v>
      </c>
    </row>
    <row r="1092" spans="1:2" x14ac:dyDescent="0.25">
      <c r="A1092" t="s">
        <v>2888</v>
      </c>
      <c r="B1092" t="s">
        <v>2889</v>
      </c>
    </row>
    <row r="1093" spans="1:2" x14ac:dyDescent="0.25">
      <c r="A1093" t="s">
        <v>2890</v>
      </c>
      <c r="B1093" t="s">
        <v>2891</v>
      </c>
    </row>
    <row r="1094" spans="1:2" x14ac:dyDescent="0.25">
      <c r="A1094" t="s">
        <v>2892</v>
      </c>
      <c r="B1094" t="s">
        <v>2893</v>
      </c>
    </row>
    <row r="1095" spans="1:2" x14ac:dyDescent="0.25">
      <c r="A1095" t="s">
        <v>2894</v>
      </c>
      <c r="B1095" t="s">
        <v>2895</v>
      </c>
    </row>
    <row r="1096" spans="1:2" x14ac:dyDescent="0.25">
      <c r="A1096" t="s">
        <v>2896</v>
      </c>
      <c r="B1096" t="s">
        <v>2897</v>
      </c>
    </row>
    <row r="1097" spans="1:2" x14ac:dyDescent="0.25">
      <c r="A1097" t="s">
        <v>2898</v>
      </c>
      <c r="B1097" t="s">
        <v>2899</v>
      </c>
    </row>
    <row r="1098" spans="1:2" x14ac:dyDescent="0.25">
      <c r="A1098" t="s">
        <v>2900</v>
      </c>
      <c r="B1098" t="s">
        <v>2901</v>
      </c>
    </row>
    <row r="1099" spans="1:2" x14ac:dyDescent="0.25">
      <c r="A1099" t="s">
        <v>2902</v>
      </c>
      <c r="B1099" t="s">
        <v>2903</v>
      </c>
    </row>
    <row r="1100" spans="1:2" x14ac:dyDescent="0.25">
      <c r="A1100" t="s">
        <v>2904</v>
      </c>
      <c r="B1100" t="s">
        <v>2905</v>
      </c>
    </row>
    <row r="1101" spans="1:2" x14ac:dyDescent="0.25">
      <c r="A1101" t="s">
        <v>2906</v>
      </c>
      <c r="B1101" t="s">
        <v>2907</v>
      </c>
    </row>
    <row r="1102" spans="1:2" x14ac:dyDescent="0.25">
      <c r="A1102" t="s">
        <v>2908</v>
      </c>
      <c r="B1102" t="s">
        <v>2909</v>
      </c>
    </row>
    <row r="1103" spans="1:2" x14ac:dyDescent="0.25">
      <c r="A1103" t="s">
        <v>2910</v>
      </c>
      <c r="B1103" t="s">
        <v>2911</v>
      </c>
    </row>
    <row r="1104" spans="1:2" x14ac:dyDescent="0.25">
      <c r="A1104" t="s">
        <v>2912</v>
      </c>
      <c r="B1104" t="s">
        <v>2913</v>
      </c>
    </row>
    <row r="1105" spans="1:2" x14ac:dyDescent="0.25">
      <c r="A1105" t="s">
        <v>2914</v>
      </c>
      <c r="B1105" t="s">
        <v>2915</v>
      </c>
    </row>
    <row r="1106" spans="1:2" x14ac:dyDescent="0.25">
      <c r="A1106" t="s">
        <v>2916</v>
      </c>
      <c r="B1106" t="s">
        <v>2917</v>
      </c>
    </row>
    <row r="1107" spans="1:2" x14ac:dyDescent="0.25">
      <c r="A1107" t="s">
        <v>2918</v>
      </c>
      <c r="B1107" t="s">
        <v>2919</v>
      </c>
    </row>
    <row r="1108" spans="1:2" x14ac:dyDescent="0.25">
      <c r="A1108" t="s">
        <v>2920</v>
      </c>
      <c r="B1108" t="s">
        <v>2921</v>
      </c>
    </row>
    <row r="1109" spans="1:2" x14ac:dyDescent="0.25">
      <c r="A1109" t="s">
        <v>2922</v>
      </c>
      <c r="B1109" t="s">
        <v>2923</v>
      </c>
    </row>
    <row r="1110" spans="1:2" x14ac:dyDescent="0.25">
      <c r="A1110" t="s">
        <v>2924</v>
      </c>
      <c r="B1110" t="s">
        <v>2925</v>
      </c>
    </row>
    <row r="1111" spans="1:2" x14ac:dyDescent="0.25">
      <c r="A1111" t="s">
        <v>2926</v>
      </c>
      <c r="B1111" t="s">
        <v>2927</v>
      </c>
    </row>
    <row r="1112" spans="1:2" x14ac:dyDescent="0.25">
      <c r="A1112" t="s">
        <v>2928</v>
      </c>
      <c r="B1112" t="s">
        <v>2929</v>
      </c>
    </row>
    <row r="1113" spans="1:2" x14ac:dyDescent="0.25">
      <c r="A1113" t="s">
        <v>2930</v>
      </c>
      <c r="B1113" t="s">
        <v>2931</v>
      </c>
    </row>
    <row r="1114" spans="1:2" x14ac:dyDescent="0.25">
      <c r="A1114" t="s">
        <v>2932</v>
      </c>
      <c r="B1114" t="s">
        <v>2933</v>
      </c>
    </row>
    <row r="1115" spans="1:2" x14ac:dyDescent="0.25">
      <c r="A1115" t="s">
        <v>2934</v>
      </c>
      <c r="B1115" t="s">
        <v>2935</v>
      </c>
    </row>
    <row r="1116" spans="1:2" x14ac:dyDescent="0.25">
      <c r="A1116" t="s">
        <v>2936</v>
      </c>
      <c r="B1116" t="s">
        <v>2937</v>
      </c>
    </row>
    <row r="1117" spans="1:2" x14ac:dyDescent="0.25">
      <c r="A1117" t="s">
        <v>2938</v>
      </c>
      <c r="B1117" t="s">
        <v>2939</v>
      </c>
    </row>
    <row r="1118" spans="1:2" x14ac:dyDescent="0.25">
      <c r="A1118" t="s">
        <v>2940</v>
      </c>
      <c r="B1118" t="s">
        <v>2941</v>
      </c>
    </row>
    <row r="1119" spans="1:2" x14ac:dyDescent="0.25">
      <c r="A1119" t="s">
        <v>2942</v>
      </c>
      <c r="B1119" t="s">
        <v>2943</v>
      </c>
    </row>
    <row r="1120" spans="1:2" x14ac:dyDescent="0.25">
      <c r="A1120" t="s">
        <v>2944</v>
      </c>
      <c r="B1120" t="s">
        <v>2945</v>
      </c>
    </row>
    <row r="1121" spans="1:2" x14ac:dyDescent="0.25">
      <c r="A1121" t="s">
        <v>2946</v>
      </c>
      <c r="B1121" t="s">
        <v>2947</v>
      </c>
    </row>
    <row r="1122" spans="1:2" x14ac:dyDescent="0.25">
      <c r="A1122" t="s">
        <v>2948</v>
      </c>
      <c r="B1122" t="s">
        <v>2949</v>
      </c>
    </row>
    <row r="1123" spans="1:2" x14ac:dyDescent="0.25">
      <c r="A1123" t="s">
        <v>2950</v>
      </c>
      <c r="B1123" t="s">
        <v>2951</v>
      </c>
    </row>
    <row r="1124" spans="1:2" x14ac:dyDescent="0.25">
      <c r="A1124" t="s">
        <v>2952</v>
      </c>
      <c r="B1124" t="s">
        <v>2953</v>
      </c>
    </row>
    <row r="1125" spans="1:2" x14ac:dyDescent="0.25">
      <c r="A1125" t="s">
        <v>2954</v>
      </c>
      <c r="B1125" t="s">
        <v>2955</v>
      </c>
    </row>
    <row r="1126" spans="1:2" x14ac:dyDescent="0.25">
      <c r="A1126" t="s">
        <v>2956</v>
      </c>
      <c r="B1126" t="s">
        <v>2957</v>
      </c>
    </row>
    <row r="1127" spans="1:2" x14ac:dyDescent="0.25">
      <c r="A1127" t="s">
        <v>2958</v>
      </c>
      <c r="B1127" t="s">
        <v>2959</v>
      </c>
    </row>
    <row r="1128" spans="1:2" x14ac:dyDescent="0.25">
      <c r="A1128" t="s">
        <v>2960</v>
      </c>
      <c r="B1128" t="s">
        <v>2961</v>
      </c>
    </row>
    <row r="1129" spans="1:2" x14ac:dyDescent="0.25">
      <c r="A1129" t="s">
        <v>2962</v>
      </c>
      <c r="B1129" t="s">
        <v>2963</v>
      </c>
    </row>
    <row r="1130" spans="1:2" x14ac:dyDescent="0.25">
      <c r="A1130" t="s">
        <v>2964</v>
      </c>
      <c r="B1130" t="s">
        <v>2965</v>
      </c>
    </row>
    <row r="1131" spans="1:2" x14ac:dyDescent="0.25">
      <c r="A1131" t="s">
        <v>2966</v>
      </c>
      <c r="B1131" t="s">
        <v>2967</v>
      </c>
    </row>
    <row r="1132" spans="1:2" x14ac:dyDescent="0.25">
      <c r="A1132" t="s">
        <v>2968</v>
      </c>
      <c r="B1132" t="s">
        <v>2969</v>
      </c>
    </row>
    <row r="1133" spans="1:2" x14ac:dyDescent="0.25">
      <c r="A1133" t="s">
        <v>2970</v>
      </c>
      <c r="B1133" t="s">
        <v>2971</v>
      </c>
    </row>
    <row r="1134" spans="1:2" x14ac:dyDescent="0.25">
      <c r="A1134" t="s">
        <v>2972</v>
      </c>
      <c r="B1134" t="s">
        <v>2973</v>
      </c>
    </row>
    <row r="1135" spans="1:2" x14ac:dyDescent="0.25">
      <c r="A1135" t="s">
        <v>2974</v>
      </c>
      <c r="B1135" t="s">
        <v>2975</v>
      </c>
    </row>
    <row r="1136" spans="1:2" x14ac:dyDescent="0.25">
      <c r="A1136" t="s">
        <v>2976</v>
      </c>
      <c r="B1136" t="s">
        <v>2977</v>
      </c>
    </row>
    <row r="1137" spans="1:2" x14ac:dyDescent="0.25">
      <c r="A1137" t="s">
        <v>2978</v>
      </c>
      <c r="B1137" t="s">
        <v>2979</v>
      </c>
    </row>
    <row r="1138" spans="1:2" x14ac:dyDescent="0.25">
      <c r="A1138" t="s">
        <v>2980</v>
      </c>
      <c r="B1138" t="s">
        <v>2981</v>
      </c>
    </row>
    <row r="1139" spans="1:2" x14ac:dyDescent="0.25">
      <c r="A1139" t="s">
        <v>2982</v>
      </c>
      <c r="B1139" t="s">
        <v>2983</v>
      </c>
    </row>
    <row r="1140" spans="1:2" x14ac:dyDescent="0.25">
      <c r="A1140" t="s">
        <v>2984</v>
      </c>
      <c r="B1140" t="s">
        <v>2985</v>
      </c>
    </row>
    <row r="1141" spans="1:2" x14ac:dyDescent="0.25">
      <c r="A1141" t="s">
        <v>2986</v>
      </c>
      <c r="B1141" t="s">
        <v>2987</v>
      </c>
    </row>
    <row r="1142" spans="1:2" x14ac:dyDescent="0.25">
      <c r="A1142" t="s">
        <v>2988</v>
      </c>
      <c r="B1142" t="s">
        <v>2989</v>
      </c>
    </row>
    <row r="1143" spans="1:2" x14ac:dyDescent="0.25">
      <c r="A1143" t="s">
        <v>2990</v>
      </c>
      <c r="B1143" t="s">
        <v>2991</v>
      </c>
    </row>
    <row r="1144" spans="1:2" x14ac:dyDescent="0.25">
      <c r="A1144" t="s">
        <v>2992</v>
      </c>
      <c r="B1144" t="s">
        <v>2993</v>
      </c>
    </row>
    <row r="1145" spans="1:2" x14ac:dyDescent="0.25">
      <c r="A1145" t="s">
        <v>2994</v>
      </c>
      <c r="B1145" t="s">
        <v>2995</v>
      </c>
    </row>
    <row r="1146" spans="1:2" x14ac:dyDescent="0.25">
      <c r="A1146" t="s">
        <v>2996</v>
      </c>
      <c r="B1146" t="s">
        <v>2997</v>
      </c>
    </row>
    <row r="1147" spans="1:2" x14ac:dyDescent="0.25">
      <c r="A1147" t="s">
        <v>2998</v>
      </c>
      <c r="B1147" t="s">
        <v>2999</v>
      </c>
    </row>
    <row r="1148" spans="1:2" x14ac:dyDescent="0.25">
      <c r="A1148" t="s">
        <v>3000</v>
      </c>
      <c r="B1148" t="s">
        <v>3001</v>
      </c>
    </row>
    <row r="1149" spans="1:2" x14ac:dyDescent="0.25">
      <c r="A1149" t="s">
        <v>3002</v>
      </c>
      <c r="B1149" t="s">
        <v>3003</v>
      </c>
    </row>
    <row r="1150" spans="1:2" x14ac:dyDescent="0.25">
      <c r="A1150" t="s">
        <v>3004</v>
      </c>
      <c r="B1150" t="s">
        <v>3005</v>
      </c>
    </row>
    <row r="1151" spans="1:2" x14ac:dyDescent="0.25">
      <c r="A1151" t="s">
        <v>3006</v>
      </c>
      <c r="B1151" t="s">
        <v>3007</v>
      </c>
    </row>
    <row r="1152" spans="1:2" x14ac:dyDescent="0.25">
      <c r="A1152" t="s">
        <v>3008</v>
      </c>
      <c r="B1152" t="s">
        <v>3009</v>
      </c>
    </row>
    <row r="1153" spans="1:2" x14ac:dyDescent="0.25">
      <c r="A1153" t="s">
        <v>3010</v>
      </c>
      <c r="B1153" t="s">
        <v>3011</v>
      </c>
    </row>
    <row r="1154" spans="1:2" x14ac:dyDescent="0.25">
      <c r="A1154" t="s">
        <v>3012</v>
      </c>
      <c r="B1154" t="s">
        <v>3013</v>
      </c>
    </row>
    <row r="1155" spans="1:2" x14ac:dyDescent="0.25">
      <c r="A1155" t="s">
        <v>3014</v>
      </c>
      <c r="B1155" t="s">
        <v>3015</v>
      </c>
    </row>
    <row r="1156" spans="1:2" x14ac:dyDescent="0.25">
      <c r="A1156" t="s">
        <v>3016</v>
      </c>
      <c r="B1156" t="s">
        <v>3017</v>
      </c>
    </row>
    <row r="1157" spans="1:2" x14ac:dyDescent="0.25">
      <c r="A1157" t="s">
        <v>3018</v>
      </c>
      <c r="B1157" t="s">
        <v>3019</v>
      </c>
    </row>
    <row r="1158" spans="1:2" x14ac:dyDescent="0.25">
      <c r="A1158" t="s">
        <v>3020</v>
      </c>
      <c r="B1158" t="s">
        <v>3021</v>
      </c>
    </row>
    <row r="1159" spans="1:2" x14ac:dyDescent="0.25">
      <c r="A1159" t="s">
        <v>3022</v>
      </c>
      <c r="B1159" t="s">
        <v>3023</v>
      </c>
    </row>
    <row r="1160" spans="1:2" x14ac:dyDescent="0.25">
      <c r="A1160" t="s">
        <v>3024</v>
      </c>
      <c r="B1160" t="s">
        <v>3025</v>
      </c>
    </row>
    <row r="1161" spans="1:2" x14ac:dyDescent="0.25">
      <c r="A1161" t="s">
        <v>3026</v>
      </c>
      <c r="B1161" t="s">
        <v>3027</v>
      </c>
    </row>
    <row r="1162" spans="1:2" x14ac:dyDescent="0.25">
      <c r="A1162" t="s">
        <v>3028</v>
      </c>
      <c r="B1162" t="s">
        <v>3029</v>
      </c>
    </row>
    <row r="1163" spans="1:2" x14ac:dyDescent="0.25">
      <c r="A1163" t="s">
        <v>3030</v>
      </c>
      <c r="B1163" t="s">
        <v>3031</v>
      </c>
    </row>
    <row r="1164" spans="1:2" x14ac:dyDescent="0.25">
      <c r="A1164" t="s">
        <v>3032</v>
      </c>
      <c r="B1164" t="s">
        <v>3033</v>
      </c>
    </row>
    <row r="1165" spans="1:2" x14ac:dyDescent="0.25">
      <c r="A1165" t="s">
        <v>3034</v>
      </c>
      <c r="B1165" t="s">
        <v>3035</v>
      </c>
    </row>
    <row r="1166" spans="1:2" x14ac:dyDescent="0.25">
      <c r="A1166" t="s">
        <v>3036</v>
      </c>
      <c r="B1166" t="s">
        <v>3037</v>
      </c>
    </row>
    <row r="1167" spans="1:2" x14ac:dyDescent="0.25">
      <c r="A1167" t="s">
        <v>3038</v>
      </c>
      <c r="B1167" t="s">
        <v>3039</v>
      </c>
    </row>
    <row r="1168" spans="1:2" x14ac:dyDescent="0.25">
      <c r="A1168" t="s">
        <v>3040</v>
      </c>
      <c r="B1168" t="s">
        <v>3041</v>
      </c>
    </row>
    <row r="1169" spans="1:2" x14ac:dyDescent="0.25">
      <c r="A1169" t="s">
        <v>3042</v>
      </c>
      <c r="B1169" t="s">
        <v>3043</v>
      </c>
    </row>
    <row r="1170" spans="1:2" x14ac:dyDescent="0.25">
      <c r="A1170" t="s">
        <v>3044</v>
      </c>
      <c r="B1170" t="s">
        <v>3045</v>
      </c>
    </row>
    <row r="1171" spans="1:2" x14ac:dyDescent="0.25">
      <c r="A1171" t="s">
        <v>3046</v>
      </c>
      <c r="B1171" t="s">
        <v>3047</v>
      </c>
    </row>
    <row r="1172" spans="1:2" x14ac:dyDescent="0.25">
      <c r="A1172" t="s">
        <v>3048</v>
      </c>
      <c r="B1172" t="s">
        <v>3049</v>
      </c>
    </row>
    <row r="1173" spans="1:2" x14ac:dyDescent="0.25">
      <c r="A1173" t="s">
        <v>3050</v>
      </c>
      <c r="B1173" t="s">
        <v>3051</v>
      </c>
    </row>
    <row r="1174" spans="1:2" x14ac:dyDescent="0.25">
      <c r="A1174" t="s">
        <v>3052</v>
      </c>
      <c r="B1174" t="s">
        <v>3053</v>
      </c>
    </row>
    <row r="1175" spans="1:2" x14ac:dyDescent="0.25">
      <c r="A1175" t="s">
        <v>3054</v>
      </c>
      <c r="B1175" t="s">
        <v>3055</v>
      </c>
    </row>
    <row r="1176" spans="1:2" x14ac:dyDescent="0.25">
      <c r="A1176" t="s">
        <v>3056</v>
      </c>
      <c r="B1176" t="s">
        <v>3057</v>
      </c>
    </row>
    <row r="1177" spans="1:2" x14ac:dyDescent="0.25">
      <c r="A1177" t="s">
        <v>3058</v>
      </c>
      <c r="B1177" t="s">
        <v>3059</v>
      </c>
    </row>
    <row r="1178" spans="1:2" x14ac:dyDescent="0.25">
      <c r="A1178" t="s">
        <v>3060</v>
      </c>
      <c r="B1178" t="s">
        <v>3061</v>
      </c>
    </row>
    <row r="1179" spans="1:2" x14ac:dyDescent="0.25">
      <c r="A1179" t="s">
        <v>3062</v>
      </c>
      <c r="B1179" t="s">
        <v>3063</v>
      </c>
    </row>
    <row r="1180" spans="1:2" x14ac:dyDescent="0.25">
      <c r="A1180" t="s">
        <v>3064</v>
      </c>
      <c r="B1180" t="s">
        <v>3065</v>
      </c>
    </row>
    <row r="1181" spans="1:2" x14ac:dyDescent="0.25">
      <c r="A1181" t="s">
        <v>3066</v>
      </c>
      <c r="B1181" t="s">
        <v>3067</v>
      </c>
    </row>
    <row r="1182" spans="1:2" x14ac:dyDescent="0.25">
      <c r="A1182" t="s">
        <v>3068</v>
      </c>
      <c r="B1182" t="s">
        <v>3069</v>
      </c>
    </row>
    <row r="1183" spans="1:2" x14ac:dyDescent="0.25">
      <c r="A1183" t="s">
        <v>3070</v>
      </c>
      <c r="B1183" t="s">
        <v>3071</v>
      </c>
    </row>
    <row r="1184" spans="1:2" x14ac:dyDescent="0.25">
      <c r="A1184" t="s">
        <v>3072</v>
      </c>
      <c r="B1184" t="s">
        <v>3073</v>
      </c>
    </row>
    <row r="1185" spans="1:2" x14ac:dyDescent="0.25">
      <c r="A1185" t="s">
        <v>3074</v>
      </c>
      <c r="B1185" t="s">
        <v>3075</v>
      </c>
    </row>
    <row r="1186" spans="1:2" x14ac:dyDescent="0.25">
      <c r="A1186" t="s">
        <v>3076</v>
      </c>
      <c r="B1186" t="s">
        <v>3077</v>
      </c>
    </row>
    <row r="1187" spans="1:2" x14ac:dyDescent="0.25">
      <c r="A1187" t="s">
        <v>3078</v>
      </c>
      <c r="B1187" t="s">
        <v>3079</v>
      </c>
    </row>
    <row r="1188" spans="1:2" x14ac:dyDescent="0.25">
      <c r="A1188" t="s">
        <v>3080</v>
      </c>
      <c r="B1188" t="s">
        <v>3081</v>
      </c>
    </row>
    <row r="1189" spans="1:2" x14ac:dyDescent="0.25">
      <c r="A1189" t="s">
        <v>3082</v>
      </c>
      <c r="B1189" t="s">
        <v>3083</v>
      </c>
    </row>
    <row r="1190" spans="1:2" x14ac:dyDescent="0.25">
      <c r="A1190" t="s">
        <v>3084</v>
      </c>
      <c r="B1190" t="s">
        <v>3085</v>
      </c>
    </row>
    <row r="1191" spans="1:2" x14ac:dyDescent="0.25">
      <c r="A1191" t="s">
        <v>3086</v>
      </c>
      <c r="B1191" t="s">
        <v>3087</v>
      </c>
    </row>
    <row r="1192" spans="1:2" x14ac:dyDescent="0.25">
      <c r="A1192" t="s">
        <v>3088</v>
      </c>
      <c r="B1192" t="s">
        <v>3089</v>
      </c>
    </row>
    <row r="1193" spans="1:2" x14ac:dyDescent="0.25">
      <c r="A1193" t="s">
        <v>3090</v>
      </c>
      <c r="B1193" t="s">
        <v>3091</v>
      </c>
    </row>
    <row r="1194" spans="1:2" x14ac:dyDescent="0.25">
      <c r="A1194" t="s">
        <v>3092</v>
      </c>
      <c r="B1194" t="s">
        <v>3093</v>
      </c>
    </row>
    <row r="1195" spans="1:2" x14ac:dyDescent="0.25">
      <c r="A1195" t="s">
        <v>3094</v>
      </c>
      <c r="B1195" t="s">
        <v>3095</v>
      </c>
    </row>
    <row r="1196" spans="1:2" x14ac:dyDescent="0.25">
      <c r="A1196" t="s">
        <v>3096</v>
      </c>
      <c r="B1196" t="s">
        <v>3097</v>
      </c>
    </row>
    <row r="1197" spans="1:2" x14ac:dyDescent="0.25">
      <c r="A1197" t="s">
        <v>3098</v>
      </c>
      <c r="B1197" t="s">
        <v>3099</v>
      </c>
    </row>
    <row r="1198" spans="1:2" x14ac:dyDescent="0.25">
      <c r="A1198" t="s">
        <v>3100</v>
      </c>
      <c r="B1198" t="s">
        <v>3101</v>
      </c>
    </row>
    <row r="1199" spans="1:2" x14ac:dyDescent="0.25">
      <c r="A1199" t="s">
        <v>3102</v>
      </c>
      <c r="B1199" t="s">
        <v>3103</v>
      </c>
    </row>
    <row r="1200" spans="1:2" x14ac:dyDescent="0.25">
      <c r="A1200" t="s">
        <v>3104</v>
      </c>
      <c r="B1200" t="s">
        <v>3105</v>
      </c>
    </row>
    <row r="1201" spans="1:2" x14ac:dyDescent="0.25">
      <c r="A1201" t="s">
        <v>3106</v>
      </c>
      <c r="B1201" t="s">
        <v>3107</v>
      </c>
    </row>
    <row r="1202" spans="1:2" x14ac:dyDescent="0.25">
      <c r="A1202" t="s">
        <v>3108</v>
      </c>
      <c r="B1202" t="s">
        <v>3109</v>
      </c>
    </row>
    <row r="1203" spans="1:2" x14ac:dyDescent="0.25">
      <c r="A1203" t="s">
        <v>3110</v>
      </c>
      <c r="B1203" t="s">
        <v>3111</v>
      </c>
    </row>
    <row r="1204" spans="1:2" x14ac:dyDescent="0.25">
      <c r="A1204" t="s">
        <v>3112</v>
      </c>
      <c r="B1204" t="s">
        <v>3113</v>
      </c>
    </row>
    <row r="1205" spans="1:2" x14ac:dyDescent="0.25">
      <c r="A1205" t="s">
        <v>3114</v>
      </c>
      <c r="B1205" t="s">
        <v>3115</v>
      </c>
    </row>
    <row r="1206" spans="1:2" x14ac:dyDescent="0.25">
      <c r="A1206" t="s">
        <v>3116</v>
      </c>
      <c r="B1206" t="s">
        <v>3117</v>
      </c>
    </row>
    <row r="1207" spans="1:2" x14ac:dyDescent="0.25">
      <c r="A1207" t="s">
        <v>3118</v>
      </c>
      <c r="B1207" t="s">
        <v>3119</v>
      </c>
    </row>
    <row r="1208" spans="1:2" x14ac:dyDescent="0.25">
      <c r="A1208" t="s">
        <v>3120</v>
      </c>
      <c r="B1208" t="s">
        <v>3121</v>
      </c>
    </row>
    <row r="1209" spans="1:2" x14ac:dyDescent="0.25">
      <c r="A1209" t="s">
        <v>3122</v>
      </c>
      <c r="B1209" t="s">
        <v>3123</v>
      </c>
    </row>
    <row r="1210" spans="1:2" x14ac:dyDescent="0.25">
      <c r="A1210" t="s">
        <v>3124</v>
      </c>
      <c r="B1210" t="s">
        <v>3125</v>
      </c>
    </row>
    <row r="1211" spans="1:2" x14ac:dyDescent="0.25">
      <c r="A1211" t="s">
        <v>3126</v>
      </c>
      <c r="B1211" t="s">
        <v>3127</v>
      </c>
    </row>
    <row r="1212" spans="1:2" x14ac:dyDescent="0.25">
      <c r="A1212" t="s">
        <v>3128</v>
      </c>
      <c r="B1212" t="s">
        <v>3129</v>
      </c>
    </row>
    <row r="1213" spans="1:2" x14ac:dyDescent="0.25">
      <c r="A1213" t="s">
        <v>3130</v>
      </c>
      <c r="B1213" t="s">
        <v>3131</v>
      </c>
    </row>
    <row r="1214" spans="1:2" x14ac:dyDescent="0.25">
      <c r="A1214" t="s">
        <v>3132</v>
      </c>
      <c r="B1214" t="s">
        <v>3133</v>
      </c>
    </row>
    <row r="1215" spans="1:2" x14ac:dyDescent="0.25">
      <c r="A1215" t="s">
        <v>3134</v>
      </c>
      <c r="B1215" t="s">
        <v>3135</v>
      </c>
    </row>
    <row r="1216" spans="1:2" x14ac:dyDescent="0.25">
      <c r="A1216" t="s">
        <v>3136</v>
      </c>
      <c r="B1216" t="s">
        <v>3137</v>
      </c>
    </row>
    <row r="1217" spans="1:2" x14ac:dyDescent="0.25">
      <c r="A1217" t="s">
        <v>3138</v>
      </c>
      <c r="B1217" t="s">
        <v>3139</v>
      </c>
    </row>
    <row r="1218" spans="1:2" x14ac:dyDescent="0.25">
      <c r="A1218" t="s">
        <v>3140</v>
      </c>
      <c r="B1218" t="s">
        <v>3141</v>
      </c>
    </row>
    <row r="1219" spans="1:2" x14ac:dyDescent="0.25">
      <c r="A1219" t="s">
        <v>3142</v>
      </c>
      <c r="B1219" t="s">
        <v>3143</v>
      </c>
    </row>
    <row r="1220" spans="1:2" x14ac:dyDescent="0.25">
      <c r="A1220" t="s">
        <v>3144</v>
      </c>
      <c r="B1220" t="s">
        <v>3145</v>
      </c>
    </row>
    <row r="1221" spans="1:2" x14ac:dyDescent="0.25">
      <c r="A1221" t="s">
        <v>3146</v>
      </c>
      <c r="B1221" t="s">
        <v>3147</v>
      </c>
    </row>
    <row r="1222" spans="1:2" x14ac:dyDescent="0.25">
      <c r="A1222" t="s">
        <v>3148</v>
      </c>
      <c r="B1222" t="s">
        <v>3149</v>
      </c>
    </row>
    <row r="1223" spans="1:2" x14ac:dyDescent="0.25">
      <c r="A1223" t="s">
        <v>3150</v>
      </c>
      <c r="B1223" t="s">
        <v>3151</v>
      </c>
    </row>
    <row r="1224" spans="1:2" x14ac:dyDescent="0.25">
      <c r="A1224" t="s">
        <v>3152</v>
      </c>
      <c r="B1224" t="s">
        <v>3153</v>
      </c>
    </row>
    <row r="1225" spans="1:2" x14ac:dyDescent="0.25">
      <c r="A1225" t="s">
        <v>3154</v>
      </c>
      <c r="B1225" t="s">
        <v>3155</v>
      </c>
    </row>
    <row r="1226" spans="1:2" x14ac:dyDescent="0.25">
      <c r="A1226" t="s">
        <v>3156</v>
      </c>
      <c r="B1226" t="s">
        <v>3157</v>
      </c>
    </row>
    <row r="1227" spans="1:2" x14ac:dyDescent="0.25">
      <c r="A1227" t="s">
        <v>3158</v>
      </c>
      <c r="B1227" t="s">
        <v>3159</v>
      </c>
    </row>
    <row r="1228" spans="1:2" x14ac:dyDescent="0.25">
      <c r="A1228" t="s">
        <v>3160</v>
      </c>
      <c r="B1228" t="s">
        <v>3161</v>
      </c>
    </row>
    <row r="1229" spans="1:2" x14ac:dyDescent="0.25">
      <c r="A1229" t="s">
        <v>3162</v>
      </c>
      <c r="B1229" t="s">
        <v>3163</v>
      </c>
    </row>
    <row r="1230" spans="1:2" x14ac:dyDescent="0.25">
      <c r="A1230" t="s">
        <v>3164</v>
      </c>
      <c r="B1230" t="s">
        <v>3165</v>
      </c>
    </row>
    <row r="1231" spans="1:2" x14ac:dyDescent="0.25">
      <c r="A1231" t="s">
        <v>3166</v>
      </c>
      <c r="B1231" t="s">
        <v>3167</v>
      </c>
    </row>
    <row r="1232" spans="1:2" x14ac:dyDescent="0.25">
      <c r="A1232" t="s">
        <v>3168</v>
      </c>
      <c r="B1232" t="s">
        <v>3169</v>
      </c>
    </row>
    <row r="1233" spans="1:2" x14ac:dyDescent="0.25">
      <c r="A1233" t="s">
        <v>3170</v>
      </c>
      <c r="B1233" t="s">
        <v>3171</v>
      </c>
    </row>
    <row r="1234" spans="1:2" x14ac:dyDescent="0.25">
      <c r="A1234" t="s">
        <v>3172</v>
      </c>
      <c r="B1234" t="s">
        <v>3173</v>
      </c>
    </row>
    <row r="1235" spans="1:2" x14ac:dyDescent="0.25">
      <c r="A1235" t="s">
        <v>3174</v>
      </c>
      <c r="B1235" t="s">
        <v>3175</v>
      </c>
    </row>
    <row r="1236" spans="1:2" x14ac:dyDescent="0.25">
      <c r="A1236" t="s">
        <v>3176</v>
      </c>
      <c r="B1236" t="s">
        <v>3177</v>
      </c>
    </row>
    <row r="1237" spans="1:2" x14ac:dyDescent="0.25">
      <c r="A1237" t="s">
        <v>3178</v>
      </c>
      <c r="B1237" t="s">
        <v>3179</v>
      </c>
    </row>
    <row r="1238" spans="1:2" x14ac:dyDescent="0.25">
      <c r="A1238" t="s">
        <v>3180</v>
      </c>
      <c r="B1238" t="s">
        <v>3181</v>
      </c>
    </row>
    <row r="1239" spans="1:2" x14ac:dyDescent="0.25">
      <c r="A1239" t="s">
        <v>3182</v>
      </c>
      <c r="B1239" t="s">
        <v>3183</v>
      </c>
    </row>
    <row r="1240" spans="1:2" x14ac:dyDescent="0.25">
      <c r="A1240" t="s">
        <v>3184</v>
      </c>
      <c r="B1240" t="s">
        <v>3185</v>
      </c>
    </row>
    <row r="1241" spans="1:2" x14ac:dyDescent="0.25">
      <c r="A1241" t="s">
        <v>3186</v>
      </c>
      <c r="B1241" t="s">
        <v>3187</v>
      </c>
    </row>
    <row r="1242" spans="1:2" x14ac:dyDescent="0.25">
      <c r="A1242" t="s">
        <v>3188</v>
      </c>
      <c r="B1242" t="s">
        <v>3189</v>
      </c>
    </row>
    <row r="1243" spans="1:2" x14ac:dyDescent="0.25">
      <c r="A1243" t="s">
        <v>3190</v>
      </c>
      <c r="B1243" t="s">
        <v>3191</v>
      </c>
    </row>
    <row r="1244" spans="1:2" x14ac:dyDescent="0.25">
      <c r="A1244" t="s">
        <v>3192</v>
      </c>
      <c r="B1244" t="s">
        <v>3193</v>
      </c>
    </row>
    <row r="1245" spans="1:2" x14ac:dyDescent="0.25">
      <c r="A1245" t="s">
        <v>3194</v>
      </c>
      <c r="B1245" t="s">
        <v>3195</v>
      </c>
    </row>
    <row r="1246" spans="1:2" x14ac:dyDescent="0.25">
      <c r="A1246" t="s">
        <v>3196</v>
      </c>
      <c r="B1246" t="s">
        <v>3197</v>
      </c>
    </row>
    <row r="1247" spans="1:2" x14ac:dyDescent="0.25">
      <c r="A1247" t="s">
        <v>3198</v>
      </c>
      <c r="B1247" t="s">
        <v>3199</v>
      </c>
    </row>
    <row r="1248" spans="1:2" x14ac:dyDescent="0.25">
      <c r="A1248" t="s">
        <v>3200</v>
      </c>
      <c r="B1248" t="s">
        <v>3201</v>
      </c>
    </row>
    <row r="1249" spans="1:2" x14ac:dyDescent="0.25">
      <c r="A1249" t="s">
        <v>3202</v>
      </c>
      <c r="B1249" t="s">
        <v>3203</v>
      </c>
    </row>
    <row r="1250" spans="1:2" x14ac:dyDescent="0.25">
      <c r="A1250" t="s">
        <v>3204</v>
      </c>
      <c r="B1250" t="s">
        <v>3205</v>
      </c>
    </row>
    <row r="1251" spans="1:2" x14ac:dyDescent="0.25">
      <c r="A1251" t="s">
        <v>3206</v>
      </c>
      <c r="B1251" t="s">
        <v>3207</v>
      </c>
    </row>
    <row r="1252" spans="1:2" x14ac:dyDescent="0.25">
      <c r="A1252" t="s">
        <v>3208</v>
      </c>
      <c r="B1252" t="s">
        <v>3209</v>
      </c>
    </row>
    <row r="1253" spans="1:2" x14ac:dyDescent="0.25">
      <c r="A1253" t="s">
        <v>3210</v>
      </c>
      <c r="B1253" t="s">
        <v>3211</v>
      </c>
    </row>
    <row r="1254" spans="1:2" x14ac:dyDescent="0.25">
      <c r="A1254" t="s">
        <v>3212</v>
      </c>
      <c r="B1254" t="s">
        <v>3213</v>
      </c>
    </row>
    <row r="1255" spans="1:2" x14ac:dyDescent="0.25">
      <c r="A1255" t="s">
        <v>3214</v>
      </c>
      <c r="B1255" t="s">
        <v>3215</v>
      </c>
    </row>
    <row r="1256" spans="1:2" x14ac:dyDescent="0.25">
      <c r="A1256" t="s">
        <v>3216</v>
      </c>
      <c r="B1256" t="s">
        <v>3217</v>
      </c>
    </row>
    <row r="1257" spans="1:2" x14ac:dyDescent="0.25">
      <c r="A1257" t="s">
        <v>3218</v>
      </c>
      <c r="B1257" t="s">
        <v>3219</v>
      </c>
    </row>
    <row r="1258" spans="1:2" x14ac:dyDescent="0.25">
      <c r="A1258" t="s">
        <v>3220</v>
      </c>
      <c r="B1258" t="s">
        <v>3221</v>
      </c>
    </row>
    <row r="1259" spans="1:2" x14ac:dyDescent="0.25">
      <c r="A1259" t="s">
        <v>3222</v>
      </c>
      <c r="B1259" t="s">
        <v>3223</v>
      </c>
    </row>
    <row r="1260" spans="1:2" x14ac:dyDescent="0.25">
      <c r="A1260" t="s">
        <v>3224</v>
      </c>
      <c r="B1260" t="s">
        <v>3225</v>
      </c>
    </row>
    <row r="1261" spans="1:2" x14ac:dyDescent="0.25">
      <c r="A1261" t="s">
        <v>3226</v>
      </c>
      <c r="B1261" t="s">
        <v>3227</v>
      </c>
    </row>
    <row r="1262" spans="1:2" x14ac:dyDescent="0.25">
      <c r="A1262" t="s">
        <v>3228</v>
      </c>
      <c r="B1262" t="s">
        <v>3229</v>
      </c>
    </row>
    <row r="1263" spans="1:2" x14ac:dyDescent="0.25">
      <c r="A1263" t="s">
        <v>3230</v>
      </c>
      <c r="B1263" t="s">
        <v>3231</v>
      </c>
    </row>
    <row r="1264" spans="1:2" x14ac:dyDescent="0.25">
      <c r="A1264" t="s">
        <v>3232</v>
      </c>
      <c r="B1264" t="s">
        <v>3233</v>
      </c>
    </row>
    <row r="1265" spans="1:2" x14ac:dyDescent="0.25">
      <c r="A1265" t="s">
        <v>3234</v>
      </c>
      <c r="B1265" t="s">
        <v>3235</v>
      </c>
    </row>
    <row r="1266" spans="1:2" x14ac:dyDescent="0.25">
      <c r="A1266" t="s">
        <v>3236</v>
      </c>
      <c r="B1266" t="s">
        <v>3237</v>
      </c>
    </row>
    <row r="1267" spans="1:2" x14ac:dyDescent="0.25">
      <c r="A1267" t="s">
        <v>3238</v>
      </c>
      <c r="B1267" t="s">
        <v>3239</v>
      </c>
    </row>
    <row r="1268" spans="1:2" x14ac:dyDescent="0.25">
      <c r="A1268" t="s">
        <v>3240</v>
      </c>
      <c r="B1268" t="s">
        <v>3241</v>
      </c>
    </row>
    <row r="1269" spans="1:2" x14ac:dyDescent="0.25">
      <c r="A1269" t="s">
        <v>3242</v>
      </c>
      <c r="B1269" t="s">
        <v>3243</v>
      </c>
    </row>
    <row r="1270" spans="1:2" x14ac:dyDescent="0.25">
      <c r="A1270" t="s">
        <v>3244</v>
      </c>
      <c r="B1270" t="s">
        <v>3245</v>
      </c>
    </row>
    <row r="1271" spans="1:2" x14ac:dyDescent="0.25">
      <c r="A1271" t="s">
        <v>3246</v>
      </c>
      <c r="B1271" t="s">
        <v>3247</v>
      </c>
    </row>
    <row r="1272" spans="1:2" x14ac:dyDescent="0.25">
      <c r="A1272" t="s">
        <v>3248</v>
      </c>
      <c r="B1272" t="s">
        <v>3249</v>
      </c>
    </row>
    <row r="1273" spans="1:2" x14ac:dyDescent="0.25">
      <c r="A1273" t="s">
        <v>3250</v>
      </c>
      <c r="B1273" t="s">
        <v>3251</v>
      </c>
    </row>
    <row r="1274" spans="1:2" x14ac:dyDescent="0.25">
      <c r="A1274" t="s">
        <v>3252</v>
      </c>
      <c r="B1274" t="s">
        <v>3253</v>
      </c>
    </row>
    <row r="1275" spans="1:2" x14ac:dyDescent="0.25">
      <c r="A1275" t="s">
        <v>3254</v>
      </c>
      <c r="B1275" t="s">
        <v>3255</v>
      </c>
    </row>
    <row r="1276" spans="1:2" x14ac:dyDescent="0.25">
      <c r="A1276" t="s">
        <v>3256</v>
      </c>
      <c r="B1276" t="s">
        <v>3257</v>
      </c>
    </row>
    <row r="1277" spans="1:2" x14ac:dyDescent="0.25">
      <c r="A1277" t="s">
        <v>3258</v>
      </c>
      <c r="B1277" t="s">
        <v>3259</v>
      </c>
    </row>
    <row r="1278" spans="1:2" x14ac:dyDescent="0.25">
      <c r="A1278" t="s">
        <v>3260</v>
      </c>
      <c r="B1278" t="s">
        <v>3261</v>
      </c>
    </row>
    <row r="1279" spans="1:2" x14ac:dyDescent="0.25">
      <c r="A1279" t="s">
        <v>3262</v>
      </c>
      <c r="B1279" t="s">
        <v>3263</v>
      </c>
    </row>
    <row r="1280" spans="1:2" x14ac:dyDescent="0.25">
      <c r="A1280" t="s">
        <v>3264</v>
      </c>
      <c r="B1280" t="s">
        <v>3265</v>
      </c>
    </row>
    <row r="1281" spans="1:2" x14ac:dyDescent="0.25">
      <c r="A1281" t="s">
        <v>3266</v>
      </c>
      <c r="B1281" t="s">
        <v>3267</v>
      </c>
    </row>
    <row r="1282" spans="1:2" x14ac:dyDescent="0.25">
      <c r="A1282" t="s">
        <v>3268</v>
      </c>
      <c r="B1282" t="s">
        <v>3269</v>
      </c>
    </row>
    <row r="1283" spans="1:2" x14ac:dyDescent="0.25">
      <c r="A1283" t="s">
        <v>3270</v>
      </c>
      <c r="B1283" t="s">
        <v>3271</v>
      </c>
    </row>
    <row r="1284" spans="1:2" x14ac:dyDescent="0.25">
      <c r="A1284" t="s">
        <v>3272</v>
      </c>
      <c r="B1284" t="s">
        <v>3273</v>
      </c>
    </row>
    <row r="1285" spans="1:2" x14ac:dyDescent="0.25">
      <c r="A1285" t="s">
        <v>3274</v>
      </c>
      <c r="B1285" t="s">
        <v>3275</v>
      </c>
    </row>
    <row r="1286" spans="1:2" x14ac:dyDescent="0.25">
      <c r="A1286" t="s">
        <v>3276</v>
      </c>
      <c r="B1286" t="s">
        <v>3277</v>
      </c>
    </row>
    <row r="1287" spans="1:2" x14ac:dyDescent="0.25">
      <c r="A1287" t="s">
        <v>3278</v>
      </c>
      <c r="B1287" t="s">
        <v>3279</v>
      </c>
    </row>
    <row r="1288" spans="1:2" x14ac:dyDescent="0.25">
      <c r="A1288" t="s">
        <v>3280</v>
      </c>
      <c r="B1288" t="s">
        <v>3281</v>
      </c>
    </row>
    <row r="1289" spans="1:2" x14ac:dyDescent="0.25">
      <c r="A1289" t="s">
        <v>3282</v>
      </c>
      <c r="B1289" t="s">
        <v>3283</v>
      </c>
    </row>
    <row r="1290" spans="1:2" x14ac:dyDescent="0.25">
      <c r="A1290" t="s">
        <v>3284</v>
      </c>
      <c r="B1290" t="s">
        <v>3285</v>
      </c>
    </row>
    <row r="1291" spans="1:2" x14ac:dyDescent="0.25">
      <c r="A1291" t="s">
        <v>3286</v>
      </c>
      <c r="B1291" t="s">
        <v>3287</v>
      </c>
    </row>
    <row r="1292" spans="1:2" x14ac:dyDescent="0.25">
      <c r="A1292" t="s">
        <v>3288</v>
      </c>
      <c r="B1292" t="s">
        <v>3289</v>
      </c>
    </row>
    <row r="1293" spans="1:2" x14ac:dyDescent="0.25">
      <c r="A1293" t="s">
        <v>3290</v>
      </c>
      <c r="B1293" t="s">
        <v>3291</v>
      </c>
    </row>
    <row r="1294" spans="1:2" x14ac:dyDescent="0.25">
      <c r="A1294" t="s">
        <v>3292</v>
      </c>
      <c r="B1294" t="s">
        <v>3293</v>
      </c>
    </row>
    <row r="1295" spans="1:2" x14ac:dyDescent="0.25">
      <c r="A1295" t="s">
        <v>3294</v>
      </c>
      <c r="B1295" t="s">
        <v>3295</v>
      </c>
    </row>
    <row r="1296" spans="1:2" x14ac:dyDescent="0.25">
      <c r="A1296" t="s">
        <v>3296</v>
      </c>
      <c r="B1296" t="s">
        <v>3297</v>
      </c>
    </row>
    <row r="1297" spans="1:2" x14ac:dyDescent="0.25">
      <c r="A1297" t="s">
        <v>3298</v>
      </c>
      <c r="B1297" t="s">
        <v>3299</v>
      </c>
    </row>
    <row r="1298" spans="1:2" x14ac:dyDescent="0.25">
      <c r="A1298" t="s">
        <v>3300</v>
      </c>
      <c r="B1298" t="s">
        <v>3299</v>
      </c>
    </row>
    <row r="1299" spans="1:2" x14ac:dyDescent="0.25">
      <c r="A1299" t="s">
        <v>3301</v>
      </c>
      <c r="B1299" t="s">
        <v>3302</v>
      </c>
    </row>
    <row r="1300" spans="1:2" x14ac:dyDescent="0.25">
      <c r="A1300" t="s">
        <v>3303</v>
      </c>
      <c r="B1300" t="s">
        <v>3304</v>
      </c>
    </row>
    <row r="1301" spans="1:2" x14ac:dyDescent="0.25">
      <c r="A1301" t="s">
        <v>3305</v>
      </c>
      <c r="B1301" t="s">
        <v>3306</v>
      </c>
    </row>
    <row r="1302" spans="1:2" x14ac:dyDescent="0.25">
      <c r="A1302" t="s">
        <v>3307</v>
      </c>
      <c r="B1302" t="s">
        <v>3308</v>
      </c>
    </row>
    <row r="1303" spans="1:2" x14ac:dyDescent="0.25">
      <c r="A1303" t="s">
        <v>3309</v>
      </c>
      <c r="B1303" t="s">
        <v>3310</v>
      </c>
    </row>
    <row r="1304" spans="1:2" x14ac:dyDescent="0.25">
      <c r="A1304" t="s">
        <v>3311</v>
      </c>
      <c r="B1304" t="s">
        <v>3312</v>
      </c>
    </row>
    <row r="1305" spans="1:2" x14ac:dyDescent="0.25">
      <c r="A1305" t="s">
        <v>3313</v>
      </c>
      <c r="B1305" t="s">
        <v>3314</v>
      </c>
    </row>
    <row r="1306" spans="1:2" x14ac:dyDescent="0.25">
      <c r="A1306" t="s">
        <v>3315</v>
      </c>
      <c r="B1306" t="s">
        <v>3316</v>
      </c>
    </row>
    <row r="1307" spans="1:2" x14ac:dyDescent="0.25">
      <c r="A1307" t="s">
        <v>3317</v>
      </c>
      <c r="B1307" t="s">
        <v>3318</v>
      </c>
    </row>
    <row r="1308" spans="1:2" x14ac:dyDescent="0.25">
      <c r="A1308" t="s">
        <v>3319</v>
      </c>
      <c r="B1308" t="s">
        <v>3320</v>
      </c>
    </row>
    <row r="1309" spans="1:2" x14ac:dyDescent="0.25">
      <c r="A1309" t="s">
        <v>3321</v>
      </c>
      <c r="B1309" t="s">
        <v>3322</v>
      </c>
    </row>
    <row r="1310" spans="1:2" x14ac:dyDescent="0.25">
      <c r="A1310" t="s">
        <v>3323</v>
      </c>
      <c r="B1310" t="s">
        <v>3324</v>
      </c>
    </row>
    <row r="1311" spans="1:2" x14ac:dyDescent="0.25">
      <c r="A1311" t="s">
        <v>3325</v>
      </c>
      <c r="B1311" t="s">
        <v>3326</v>
      </c>
    </row>
    <row r="1312" spans="1:2" x14ac:dyDescent="0.25">
      <c r="A1312" t="s">
        <v>3327</v>
      </c>
      <c r="B1312" t="s">
        <v>3328</v>
      </c>
    </row>
    <row r="1313" spans="1:2" x14ac:dyDescent="0.25">
      <c r="A1313" t="s">
        <v>3329</v>
      </c>
      <c r="B1313" t="s">
        <v>3330</v>
      </c>
    </row>
    <row r="1314" spans="1:2" x14ac:dyDescent="0.25">
      <c r="A1314" t="s">
        <v>3331</v>
      </c>
      <c r="B1314" t="s">
        <v>3332</v>
      </c>
    </row>
    <row r="1315" spans="1:2" x14ac:dyDescent="0.25">
      <c r="A1315" t="s">
        <v>3333</v>
      </c>
      <c r="B1315" t="s">
        <v>3334</v>
      </c>
    </row>
    <row r="1316" spans="1:2" x14ac:dyDescent="0.25">
      <c r="A1316" t="s">
        <v>3335</v>
      </c>
      <c r="B1316" t="s">
        <v>3336</v>
      </c>
    </row>
    <row r="1317" spans="1:2" x14ac:dyDescent="0.25">
      <c r="A1317" t="s">
        <v>3337</v>
      </c>
      <c r="B1317" t="s">
        <v>3338</v>
      </c>
    </row>
    <row r="1318" spans="1:2" x14ac:dyDescent="0.25">
      <c r="A1318" t="s">
        <v>3339</v>
      </c>
      <c r="B1318" t="s">
        <v>3340</v>
      </c>
    </row>
    <row r="1319" spans="1:2" x14ac:dyDescent="0.25">
      <c r="A1319" t="s">
        <v>3341</v>
      </c>
      <c r="B1319" t="s">
        <v>3342</v>
      </c>
    </row>
    <row r="1320" spans="1:2" x14ac:dyDescent="0.25">
      <c r="A1320" t="s">
        <v>3343</v>
      </c>
      <c r="B1320" t="s">
        <v>3344</v>
      </c>
    </row>
    <row r="1321" spans="1:2" x14ac:dyDescent="0.25">
      <c r="A1321" t="s">
        <v>3345</v>
      </c>
      <c r="B1321" t="s">
        <v>3346</v>
      </c>
    </row>
    <row r="1322" spans="1:2" x14ac:dyDescent="0.25">
      <c r="A1322" t="s">
        <v>3347</v>
      </c>
      <c r="B1322" t="s">
        <v>3348</v>
      </c>
    </row>
    <row r="1323" spans="1:2" x14ac:dyDescent="0.25">
      <c r="A1323" t="s">
        <v>3349</v>
      </c>
      <c r="B1323" t="s">
        <v>3350</v>
      </c>
    </row>
    <row r="1324" spans="1:2" x14ac:dyDescent="0.25">
      <c r="A1324" t="s">
        <v>3351</v>
      </c>
      <c r="B1324" t="s">
        <v>3352</v>
      </c>
    </row>
    <row r="1325" spans="1:2" x14ac:dyDescent="0.25">
      <c r="A1325" t="s">
        <v>3353</v>
      </c>
      <c r="B1325" t="s">
        <v>3354</v>
      </c>
    </row>
    <row r="1326" spans="1:2" x14ac:dyDescent="0.25">
      <c r="A1326" t="s">
        <v>3355</v>
      </c>
      <c r="B1326" t="s">
        <v>3356</v>
      </c>
    </row>
    <row r="1327" spans="1:2" x14ac:dyDescent="0.25">
      <c r="A1327" t="s">
        <v>3357</v>
      </c>
      <c r="B1327" t="s">
        <v>3358</v>
      </c>
    </row>
    <row r="1328" spans="1:2" x14ac:dyDescent="0.25">
      <c r="A1328" t="s">
        <v>3359</v>
      </c>
      <c r="B1328" t="s">
        <v>3360</v>
      </c>
    </row>
    <row r="1329" spans="1:2" x14ac:dyDescent="0.25">
      <c r="A1329" t="s">
        <v>3361</v>
      </c>
      <c r="B1329" t="s">
        <v>3362</v>
      </c>
    </row>
    <row r="1330" spans="1:2" x14ac:dyDescent="0.25">
      <c r="A1330" t="s">
        <v>3363</v>
      </c>
      <c r="B1330" t="s">
        <v>3364</v>
      </c>
    </row>
    <row r="1331" spans="1:2" x14ac:dyDescent="0.25">
      <c r="A1331" t="s">
        <v>3365</v>
      </c>
      <c r="B1331" t="s">
        <v>3366</v>
      </c>
    </row>
    <row r="1332" spans="1:2" x14ac:dyDescent="0.25">
      <c r="A1332" t="s">
        <v>3367</v>
      </c>
      <c r="B1332" t="s">
        <v>3368</v>
      </c>
    </row>
    <row r="1333" spans="1:2" x14ac:dyDescent="0.25">
      <c r="A1333" t="s">
        <v>3369</v>
      </c>
      <c r="B1333" t="s">
        <v>3370</v>
      </c>
    </row>
    <row r="1334" spans="1:2" x14ac:dyDescent="0.25">
      <c r="A1334" t="s">
        <v>3371</v>
      </c>
      <c r="B1334" t="s">
        <v>3372</v>
      </c>
    </row>
    <row r="1335" spans="1:2" x14ac:dyDescent="0.25">
      <c r="A1335" t="s">
        <v>3373</v>
      </c>
      <c r="B1335" t="s">
        <v>3374</v>
      </c>
    </row>
    <row r="1336" spans="1:2" x14ac:dyDescent="0.25">
      <c r="A1336" t="s">
        <v>3375</v>
      </c>
      <c r="B1336" t="s">
        <v>3376</v>
      </c>
    </row>
    <row r="1337" spans="1:2" x14ac:dyDescent="0.25">
      <c r="A1337" t="s">
        <v>3377</v>
      </c>
      <c r="B1337" t="s">
        <v>3378</v>
      </c>
    </row>
    <row r="1338" spans="1:2" x14ac:dyDescent="0.25">
      <c r="A1338" t="s">
        <v>3379</v>
      </c>
      <c r="B1338" t="s">
        <v>3380</v>
      </c>
    </row>
    <row r="1339" spans="1:2" x14ac:dyDescent="0.25">
      <c r="A1339" t="s">
        <v>3381</v>
      </c>
      <c r="B1339" t="s">
        <v>3382</v>
      </c>
    </row>
    <row r="1340" spans="1:2" x14ac:dyDescent="0.25">
      <c r="A1340" t="s">
        <v>3383</v>
      </c>
      <c r="B1340" t="s">
        <v>3384</v>
      </c>
    </row>
    <row r="1341" spans="1:2" x14ac:dyDescent="0.25">
      <c r="A1341" t="s">
        <v>3385</v>
      </c>
      <c r="B1341" t="s">
        <v>3386</v>
      </c>
    </row>
    <row r="1342" spans="1:2" x14ac:dyDescent="0.25">
      <c r="A1342" t="s">
        <v>3387</v>
      </c>
      <c r="B1342" t="s">
        <v>3388</v>
      </c>
    </row>
    <row r="1343" spans="1:2" x14ac:dyDescent="0.25">
      <c r="A1343" t="s">
        <v>3389</v>
      </c>
      <c r="B1343" t="s">
        <v>3390</v>
      </c>
    </row>
    <row r="1344" spans="1:2" x14ac:dyDescent="0.25">
      <c r="A1344" t="s">
        <v>3391</v>
      </c>
      <c r="B1344" t="s">
        <v>3392</v>
      </c>
    </row>
    <row r="1345" spans="1:2" x14ac:dyDescent="0.25">
      <c r="A1345" t="s">
        <v>3393</v>
      </c>
      <c r="B1345" t="s">
        <v>3394</v>
      </c>
    </row>
    <row r="1346" spans="1:2" x14ac:dyDescent="0.25">
      <c r="A1346" t="s">
        <v>3395</v>
      </c>
      <c r="B1346" t="s">
        <v>3396</v>
      </c>
    </row>
    <row r="1347" spans="1:2" x14ac:dyDescent="0.25">
      <c r="A1347" t="s">
        <v>3397</v>
      </c>
      <c r="B1347" t="s">
        <v>3398</v>
      </c>
    </row>
    <row r="1348" spans="1:2" x14ac:dyDescent="0.25">
      <c r="A1348" t="s">
        <v>3399</v>
      </c>
      <c r="B1348" t="s">
        <v>3400</v>
      </c>
    </row>
    <row r="1349" spans="1:2" x14ac:dyDescent="0.25">
      <c r="A1349" t="s">
        <v>3401</v>
      </c>
      <c r="B1349" t="s">
        <v>3402</v>
      </c>
    </row>
    <row r="1350" spans="1:2" x14ac:dyDescent="0.25">
      <c r="A1350" t="s">
        <v>3403</v>
      </c>
      <c r="B1350" t="s">
        <v>3404</v>
      </c>
    </row>
    <row r="1351" spans="1:2" x14ac:dyDescent="0.25">
      <c r="A1351" t="s">
        <v>3405</v>
      </c>
      <c r="B1351" t="s">
        <v>3406</v>
      </c>
    </row>
    <row r="1352" spans="1:2" x14ac:dyDescent="0.25">
      <c r="A1352" t="s">
        <v>3407</v>
      </c>
      <c r="B1352" t="s">
        <v>3408</v>
      </c>
    </row>
    <row r="1353" spans="1:2" x14ac:dyDescent="0.25">
      <c r="A1353" t="s">
        <v>3409</v>
      </c>
      <c r="B1353" t="s">
        <v>3410</v>
      </c>
    </row>
    <row r="1354" spans="1:2" x14ac:dyDescent="0.25">
      <c r="A1354" t="s">
        <v>3411</v>
      </c>
      <c r="B1354" t="s">
        <v>3412</v>
      </c>
    </row>
    <row r="1355" spans="1:2" x14ac:dyDescent="0.25">
      <c r="A1355" t="s">
        <v>3413</v>
      </c>
      <c r="B1355" t="s">
        <v>3414</v>
      </c>
    </row>
    <row r="1356" spans="1:2" x14ac:dyDescent="0.25">
      <c r="A1356" t="s">
        <v>3415</v>
      </c>
      <c r="B1356" t="s">
        <v>3416</v>
      </c>
    </row>
    <row r="1357" spans="1:2" x14ac:dyDescent="0.25">
      <c r="A1357" t="s">
        <v>3417</v>
      </c>
      <c r="B1357" t="s">
        <v>3418</v>
      </c>
    </row>
    <row r="1358" spans="1:2" x14ac:dyDescent="0.25">
      <c r="A1358" t="s">
        <v>3419</v>
      </c>
      <c r="B1358" t="s">
        <v>3420</v>
      </c>
    </row>
    <row r="1359" spans="1:2" x14ac:dyDescent="0.25">
      <c r="A1359" t="s">
        <v>3421</v>
      </c>
      <c r="B1359" t="s">
        <v>3422</v>
      </c>
    </row>
    <row r="1360" spans="1:2" x14ac:dyDescent="0.25">
      <c r="A1360" t="s">
        <v>3423</v>
      </c>
      <c r="B1360" t="s">
        <v>3424</v>
      </c>
    </row>
    <row r="1361" spans="1:2" x14ac:dyDescent="0.25">
      <c r="A1361" t="s">
        <v>3425</v>
      </c>
      <c r="B1361" t="s">
        <v>3426</v>
      </c>
    </row>
    <row r="1362" spans="1:2" x14ac:dyDescent="0.25">
      <c r="A1362" t="s">
        <v>3427</v>
      </c>
      <c r="B1362" t="s">
        <v>3428</v>
      </c>
    </row>
    <row r="1363" spans="1:2" x14ac:dyDescent="0.25">
      <c r="A1363" t="s">
        <v>3429</v>
      </c>
      <c r="B1363" t="s">
        <v>3430</v>
      </c>
    </row>
    <row r="1364" spans="1:2" x14ac:dyDescent="0.25">
      <c r="A1364" t="s">
        <v>3431</v>
      </c>
      <c r="B1364" t="s">
        <v>3432</v>
      </c>
    </row>
    <row r="1365" spans="1:2" x14ac:dyDescent="0.25">
      <c r="A1365" t="s">
        <v>3433</v>
      </c>
      <c r="B1365" t="s">
        <v>3434</v>
      </c>
    </row>
    <row r="1366" spans="1:2" x14ac:dyDescent="0.25">
      <c r="A1366" t="s">
        <v>3435</v>
      </c>
      <c r="B1366" t="s">
        <v>3436</v>
      </c>
    </row>
    <row r="1367" spans="1:2" x14ac:dyDescent="0.25">
      <c r="A1367" t="s">
        <v>3437</v>
      </c>
      <c r="B1367" t="s">
        <v>3438</v>
      </c>
    </row>
    <row r="1368" spans="1:2" x14ac:dyDescent="0.25">
      <c r="A1368" t="s">
        <v>3439</v>
      </c>
      <c r="B1368" t="s">
        <v>3440</v>
      </c>
    </row>
    <row r="1369" spans="1:2" x14ac:dyDescent="0.25">
      <c r="A1369" t="s">
        <v>3441</v>
      </c>
      <c r="B1369" t="s">
        <v>3442</v>
      </c>
    </row>
    <row r="1370" spans="1:2" x14ac:dyDescent="0.25">
      <c r="A1370" t="s">
        <v>3443</v>
      </c>
      <c r="B1370" t="s">
        <v>3444</v>
      </c>
    </row>
    <row r="1371" spans="1:2" x14ac:dyDescent="0.25">
      <c r="A1371" t="s">
        <v>3445</v>
      </c>
      <c r="B1371" t="s">
        <v>3446</v>
      </c>
    </row>
    <row r="1372" spans="1:2" x14ac:dyDescent="0.25">
      <c r="A1372" t="s">
        <v>3447</v>
      </c>
      <c r="B1372" t="s">
        <v>3448</v>
      </c>
    </row>
    <row r="1373" spans="1:2" x14ac:dyDescent="0.25">
      <c r="A1373" t="s">
        <v>3449</v>
      </c>
      <c r="B1373" t="s">
        <v>3450</v>
      </c>
    </row>
    <row r="1374" spans="1:2" x14ac:dyDescent="0.25">
      <c r="A1374" t="s">
        <v>3451</v>
      </c>
      <c r="B1374" t="s">
        <v>3452</v>
      </c>
    </row>
    <row r="1375" spans="1:2" x14ac:dyDescent="0.25">
      <c r="A1375" t="s">
        <v>3453</v>
      </c>
      <c r="B1375" t="s">
        <v>3454</v>
      </c>
    </row>
    <row r="1376" spans="1:2" x14ac:dyDescent="0.25">
      <c r="A1376" t="s">
        <v>3455</v>
      </c>
      <c r="B1376" t="s">
        <v>3456</v>
      </c>
    </row>
    <row r="1377" spans="1:2" x14ac:dyDescent="0.25">
      <c r="A1377" t="s">
        <v>3457</v>
      </c>
      <c r="B1377" t="s">
        <v>3458</v>
      </c>
    </row>
    <row r="1378" spans="1:2" x14ac:dyDescent="0.25">
      <c r="A1378" t="s">
        <v>3459</v>
      </c>
      <c r="B1378" t="s">
        <v>3460</v>
      </c>
    </row>
    <row r="1379" spans="1:2" x14ac:dyDescent="0.25">
      <c r="A1379" t="s">
        <v>3461</v>
      </c>
      <c r="B1379" t="s">
        <v>3462</v>
      </c>
    </row>
    <row r="1380" spans="1:2" x14ac:dyDescent="0.25">
      <c r="A1380" t="s">
        <v>3463</v>
      </c>
      <c r="B1380" t="s">
        <v>3464</v>
      </c>
    </row>
    <row r="1381" spans="1:2" x14ac:dyDescent="0.25">
      <c r="A1381" t="s">
        <v>3465</v>
      </c>
      <c r="B1381" t="s">
        <v>3466</v>
      </c>
    </row>
    <row r="1382" spans="1:2" x14ac:dyDescent="0.25">
      <c r="A1382" t="s">
        <v>3467</v>
      </c>
      <c r="B1382" t="s">
        <v>3468</v>
      </c>
    </row>
    <row r="1383" spans="1:2" x14ac:dyDescent="0.25">
      <c r="A1383" t="s">
        <v>3469</v>
      </c>
      <c r="B1383" t="s">
        <v>3470</v>
      </c>
    </row>
    <row r="1384" spans="1:2" x14ac:dyDescent="0.25">
      <c r="A1384" t="s">
        <v>3471</v>
      </c>
      <c r="B1384" t="s">
        <v>3472</v>
      </c>
    </row>
    <row r="1385" spans="1:2" x14ac:dyDescent="0.25">
      <c r="A1385" t="s">
        <v>3473</v>
      </c>
      <c r="B1385" t="s">
        <v>3474</v>
      </c>
    </row>
    <row r="1386" spans="1:2" x14ac:dyDescent="0.25">
      <c r="A1386" t="s">
        <v>3475</v>
      </c>
      <c r="B1386" t="s">
        <v>3476</v>
      </c>
    </row>
    <row r="1387" spans="1:2" x14ac:dyDescent="0.25">
      <c r="A1387" t="s">
        <v>3477</v>
      </c>
      <c r="B1387" t="s">
        <v>3478</v>
      </c>
    </row>
    <row r="1388" spans="1:2" x14ac:dyDescent="0.25">
      <c r="A1388" t="s">
        <v>3479</v>
      </c>
      <c r="B1388" t="s">
        <v>3480</v>
      </c>
    </row>
    <row r="1389" spans="1:2" x14ac:dyDescent="0.25">
      <c r="A1389" t="s">
        <v>3481</v>
      </c>
      <c r="B1389" t="s">
        <v>3482</v>
      </c>
    </row>
    <row r="1390" spans="1:2" x14ac:dyDescent="0.25">
      <c r="A1390" t="s">
        <v>3483</v>
      </c>
      <c r="B1390" t="s">
        <v>3484</v>
      </c>
    </row>
    <row r="1391" spans="1:2" x14ac:dyDescent="0.25">
      <c r="A1391" t="s">
        <v>3485</v>
      </c>
      <c r="B1391" t="s">
        <v>3486</v>
      </c>
    </row>
    <row r="1392" spans="1:2" x14ac:dyDescent="0.25">
      <c r="A1392" t="s">
        <v>3487</v>
      </c>
      <c r="B1392" t="s">
        <v>3488</v>
      </c>
    </row>
    <row r="1393" spans="1:2" x14ac:dyDescent="0.25">
      <c r="A1393" t="s">
        <v>3489</v>
      </c>
      <c r="B1393" t="s">
        <v>3490</v>
      </c>
    </row>
    <row r="1394" spans="1:2" x14ac:dyDescent="0.25">
      <c r="A1394" t="s">
        <v>3491</v>
      </c>
      <c r="B1394" t="s">
        <v>3492</v>
      </c>
    </row>
    <row r="1395" spans="1:2" x14ac:dyDescent="0.25">
      <c r="A1395" t="s">
        <v>3493</v>
      </c>
      <c r="B1395" t="s">
        <v>3494</v>
      </c>
    </row>
    <row r="1396" spans="1:2" x14ac:dyDescent="0.25">
      <c r="A1396" t="s">
        <v>3495</v>
      </c>
      <c r="B1396" t="s">
        <v>3496</v>
      </c>
    </row>
    <row r="1397" spans="1:2" x14ac:dyDescent="0.25">
      <c r="A1397" t="s">
        <v>3497</v>
      </c>
      <c r="B1397" t="s">
        <v>3498</v>
      </c>
    </row>
    <row r="1398" spans="1:2" x14ac:dyDescent="0.25">
      <c r="A1398" t="s">
        <v>3499</v>
      </c>
      <c r="B1398" t="s">
        <v>3500</v>
      </c>
    </row>
    <row r="1399" spans="1:2" x14ac:dyDescent="0.25">
      <c r="A1399" t="s">
        <v>3501</v>
      </c>
      <c r="B1399" t="s">
        <v>3502</v>
      </c>
    </row>
    <row r="1400" spans="1:2" x14ac:dyDescent="0.25">
      <c r="A1400" t="s">
        <v>3503</v>
      </c>
      <c r="B1400" t="s">
        <v>3504</v>
      </c>
    </row>
    <row r="1401" spans="1:2" x14ac:dyDescent="0.25">
      <c r="A1401" t="s">
        <v>3505</v>
      </c>
      <c r="B1401" t="s">
        <v>3506</v>
      </c>
    </row>
    <row r="1402" spans="1:2" x14ac:dyDescent="0.25">
      <c r="A1402" t="s">
        <v>3507</v>
      </c>
      <c r="B1402" t="s">
        <v>3508</v>
      </c>
    </row>
    <row r="1403" spans="1:2" x14ac:dyDescent="0.25">
      <c r="A1403" t="s">
        <v>3509</v>
      </c>
      <c r="B1403" t="s">
        <v>3510</v>
      </c>
    </row>
    <row r="1404" spans="1:2" x14ac:dyDescent="0.25">
      <c r="A1404" t="s">
        <v>3511</v>
      </c>
      <c r="B1404" t="s">
        <v>3512</v>
      </c>
    </row>
    <row r="1405" spans="1:2" x14ac:dyDescent="0.25">
      <c r="A1405" t="s">
        <v>3513</v>
      </c>
      <c r="B1405" t="s">
        <v>3514</v>
      </c>
    </row>
    <row r="1406" spans="1:2" x14ac:dyDescent="0.25">
      <c r="A1406" t="s">
        <v>3515</v>
      </c>
      <c r="B1406" t="s">
        <v>3516</v>
      </c>
    </row>
    <row r="1407" spans="1:2" x14ac:dyDescent="0.25">
      <c r="A1407" t="s">
        <v>3517</v>
      </c>
      <c r="B1407" t="s">
        <v>3518</v>
      </c>
    </row>
    <row r="1408" spans="1:2" x14ac:dyDescent="0.25">
      <c r="A1408" t="s">
        <v>3519</v>
      </c>
      <c r="B1408" t="s">
        <v>3520</v>
      </c>
    </row>
    <row r="1409" spans="1:2" x14ac:dyDescent="0.25">
      <c r="A1409" t="s">
        <v>3521</v>
      </c>
      <c r="B1409" t="s">
        <v>3522</v>
      </c>
    </row>
    <row r="1410" spans="1:2" x14ac:dyDescent="0.25">
      <c r="A1410" t="s">
        <v>3523</v>
      </c>
      <c r="B1410" t="s">
        <v>3524</v>
      </c>
    </row>
    <row r="1411" spans="1:2" x14ac:dyDescent="0.25">
      <c r="A1411" t="s">
        <v>3525</v>
      </c>
      <c r="B1411" t="s">
        <v>3526</v>
      </c>
    </row>
    <row r="1412" spans="1:2" x14ac:dyDescent="0.25">
      <c r="A1412" t="s">
        <v>3527</v>
      </c>
      <c r="B1412" t="s">
        <v>3528</v>
      </c>
    </row>
    <row r="1413" spans="1:2" x14ac:dyDescent="0.25">
      <c r="A1413" t="s">
        <v>3529</v>
      </c>
      <c r="B1413" t="s">
        <v>3530</v>
      </c>
    </row>
    <row r="1414" spans="1:2" x14ac:dyDescent="0.25">
      <c r="A1414" t="s">
        <v>3531</v>
      </c>
      <c r="B1414" t="s">
        <v>3532</v>
      </c>
    </row>
    <row r="1415" spans="1:2" x14ac:dyDescent="0.25">
      <c r="A1415" t="s">
        <v>3533</v>
      </c>
      <c r="B1415" t="s">
        <v>3534</v>
      </c>
    </row>
    <row r="1416" spans="1:2" x14ac:dyDescent="0.25">
      <c r="A1416" t="s">
        <v>3535</v>
      </c>
      <c r="B1416" t="s">
        <v>3536</v>
      </c>
    </row>
    <row r="1417" spans="1:2" x14ac:dyDescent="0.25">
      <c r="A1417" t="s">
        <v>3537</v>
      </c>
      <c r="B1417" t="s">
        <v>3538</v>
      </c>
    </row>
    <row r="1418" spans="1:2" x14ac:dyDescent="0.25">
      <c r="A1418" t="s">
        <v>3539</v>
      </c>
      <c r="B1418" t="s">
        <v>3540</v>
      </c>
    </row>
    <row r="1419" spans="1:2" x14ac:dyDescent="0.25">
      <c r="A1419" t="s">
        <v>3541</v>
      </c>
      <c r="B1419" t="s">
        <v>3542</v>
      </c>
    </row>
    <row r="1420" spans="1:2" x14ac:dyDescent="0.25">
      <c r="A1420" t="s">
        <v>3543</v>
      </c>
      <c r="B1420" t="s">
        <v>3544</v>
      </c>
    </row>
    <row r="1421" spans="1:2" x14ac:dyDescent="0.25">
      <c r="A1421" t="s">
        <v>3545</v>
      </c>
      <c r="B1421" t="s">
        <v>3546</v>
      </c>
    </row>
    <row r="1422" spans="1:2" x14ac:dyDescent="0.25">
      <c r="A1422" t="s">
        <v>3547</v>
      </c>
      <c r="B1422" t="s">
        <v>3548</v>
      </c>
    </row>
    <row r="1423" spans="1:2" x14ac:dyDescent="0.25">
      <c r="A1423" t="s">
        <v>3549</v>
      </c>
      <c r="B1423" t="s">
        <v>3550</v>
      </c>
    </row>
    <row r="1424" spans="1:2" x14ac:dyDescent="0.25">
      <c r="A1424" t="s">
        <v>3551</v>
      </c>
      <c r="B1424" t="s">
        <v>3552</v>
      </c>
    </row>
    <row r="1425" spans="1:2" x14ac:dyDescent="0.25">
      <c r="A1425" t="s">
        <v>3553</v>
      </c>
      <c r="B1425" t="s">
        <v>3554</v>
      </c>
    </row>
    <row r="1426" spans="1:2" x14ac:dyDescent="0.25">
      <c r="A1426" t="s">
        <v>3555</v>
      </c>
      <c r="B1426" t="s">
        <v>3556</v>
      </c>
    </row>
    <row r="1427" spans="1:2" x14ac:dyDescent="0.25">
      <c r="A1427" t="s">
        <v>3557</v>
      </c>
      <c r="B1427" t="s">
        <v>3558</v>
      </c>
    </row>
    <row r="1428" spans="1:2" x14ac:dyDescent="0.25">
      <c r="A1428" t="s">
        <v>3559</v>
      </c>
      <c r="B1428" t="s">
        <v>3560</v>
      </c>
    </row>
    <row r="1429" spans="1:2" x14ac:dyDescent="0.25">
      <c r="A1429" t="s">
        <v>3561</v>
      </c>
      <c r="B1429" t="s">
        <v>3562</v>
      </c>
    </row>
    <row r="1430" spans="1:2" x14ac:dyDescent="0.25">
      <c r="A1430" t="s">
        <v>3563</v>
      </c>
      <c r="B1430" t="s">
        <v>3564</v>
      </c>
    </row>
    <row r="1431" spans="1:2" x14ac:dyDescent="0.25">
      <c r="A1431" t="s">
        <v>3565</v>
      </c>
      <c r="B1431" t="s">
        <v>3566</v>
      </c>
    </row>
    <row r="1432" spans="1:2" x14ac:dyDescent="0.25">
      <c r="A1432" t="s">
        <v>3567</v>
      </c>
      <c r="B1432" t="s">
        <v>3568</v>
      </c>
    </row>
    <row r="1433" spans="1:2" x14ac:dyDescent="0.25">
      <c r="A1433" t="s">
        <v>3569</v>
      </c>
      <c r="B1433" t="s">
        <v>3570</v>
      </c>
    </row>
    <row r="1434" spans="1:2" x14ac:dyDescent="0.25">
      <c r="A1434" t="s">
        <v>3571</v>
      </c>
      <c r="B1434" t="s">
        <v>3572</v>
      </c>
    </row>
    <row r="1435" spans="1:2" x14ac:dyDescent="0.25">
      <c r="A1435" t="s">
        <v>3573</v>
      </c>
      <c r="B1435" t="s">
        <v>3574</v>
      </c>
    </row>
    <row r="1436" spans="1:2" x14ac:dyDescent="0.25">
      <c r="A1436" t="s">
        <v>3575</v>
      </c>
      <c r="B1436" t="s">
        <v>3576</v>
      </c>
    </row>
    <row r="1437" spans="1:2" x14ac:dyDescent="0.25">
      <c r="A1437" t="s">
        <v>3577</v>
      </c>
      <c r="B1437" t="s">
        <v>3578</v>
      </c>
    </row>
    <row r="1438" spans="1:2" x14ac:dyDescent="0.25">
      <c r="A1438" t="s">
        <v>3579</v>
      </c>
      <c r="B1438" t="s">
        <v>3580</v>
      </c>
    </row>
    <row r="1439" spans="1:2" x14ac:dyDescent="0.25">
      <c r="A1439" t="s">
        <v>3581</v>
      </c>
      <c r="B1439" t="s">
        <v>3582</v>
      </c>
    </row>
    <row r="1440" spans="1:2" x14ac:dyDescent="0.25">
      <c r="A1440" t="s">
        <v>3583</v>
      </c>
      <c r="B1440" t="s">
        <v>3584</v>
      </c>
    </row>
    <row r="1441" spans="1:2" x14ac:dyDescent="0.25">
      <c r="A1441" t="s">
        <v>3585</v>
      </c>
      <c r="B1441" t="s">
        <v>3586</v>
      </c>
    </row>
    <row r="1442" spans="1:2" x14ac:dyDescent="0.25">
      <c r="A1442" t="s">
        <v>3587</v>
      </c>
      <c r="B1442" t="s">
        <v>3588</v>
      </c>
    </row>
    <row r="1443" spans="1:2" x14ac:dyDescent="0.25">
      <c r="A1443" t="s">
        <v>3589</v>
      </c>
      <c r="B1443" t="s">
        <v>3590</v>
      </c>
    </row>
    <row r="1444" spans="1:2" x14ac:dyDescent="0.25">
      <c r="A1444" t="s">
        <v>3591</v>
      </c>
      <c r="B1444" t="s">
        <v>3592</v>
      </c>
    </row>
    <row r="1445" spans="1:2" x14ac:dyDescent="0.25">
      <c r="A1445" t="s">
        <v>3593</v>
      </c>
      <c r="B1445" t="s">
        <v>3594</v>
      </c>
    </row>
    <row r="1446" spans="1:2" x14ac:dyDescent="0.25">
      <c r="A1446" t="s">
        <v>3595</v>
      </c>
      <c r="B1446" t="s">
        <v>3596</v>
      </c>
    </row>
    <row r="1447" spans="1:2" x14ac:dyDescent="0.25">
      <c r="A1447" t="s">
        <v>3597</v>
      </c>
      <c r="B1447" t="s">
        <v>3598</v>
      </c>
    </row>
    <row r="1448" spans="1:2" x14ac:dyDescent="0.25">
      <c r="A1448" t="s">
        <v>3599</v>
      </c>
      <c r="B1448" t="s">
        <v>3600</v>
      </c>
    </row>
    <row r="1449" spans="1:2" x14ac:dyDescent="0.25">
      <c r="A1449" t="s">
        <v>3601</v>
      </c>
      <c r="B1449" t="s">
        <v>3602</v>
      </c>
    </row>
    <row r="1450" spans="1:2" x14ac:dyDescent="0.25">
      <c r="A1450" t="s">
        <v>3603</v>
      </c>
      <c r="B1450" t="s">
        <v>3604</v>
      </c>
    </row>
    <row r="1451" spans="1:2" x14ac:dyDescent="0.25">
      <c r="A1451" t="s">
        <v>3605</v>
      </c>
      <c r="B1451" t="s">
        <v>3606</v>
      </c>
    </row>
    <row r="1452" spans="1:2" x14ac:dyDescent="0.25">
      <c r="A1452" t="s">
        <v>3607</v>
      </c>
      <c r="B1452" t="s">
        <v>3608</v>
      </c>
    </row>
    <row r="1453" spans="1:2" x14ac:dyDescent="0.25">
      <c r="A1453" t="s">
        <v>3609</v>
      </c>
      <c r="B1453" t="s">
        <v>3610</v>
      </c>
    </row>
    <row r="1454" spans="1:2" x14ac:dyDescent="0.25">
      <c r="A1454" t="s">
        <v>3611</v>
      </c>
      <c r="B1454" t="s">
        <v>3612</v>
      </c>
    </row>
    <row r="1455" spans="1:2" x14ac:dyDescent="0.25">
      <c r="A1455" t="s">
        <v>3613</v>
      </c>
      <c r="B1455" t="s">
        <v>3614</v>
      </c>
    </row>
    <row r="1456" spans="1:2" x14ac:dyDescent="0.25">
      <c r="A1456" t="s">
        <v>3615</v>
      </c>
      <c r="B1456" t="s">
        <v>3616</v>
      </c>
    </row>
    <row r="1457" spans="1:2" x14ac:dyDescent="0.25">
      <c r="A1457" t="s">
        <v>3617</v>
      </c>
      <c r="B1457" t="s">
        <v>3618</v>
      </c>
    </row>
    <row r="1458" spans="1:2" x14ac:dyDescent="0.25">
      <c r="A1458" t="s">
        <v>3619</v>
      </c>
      <c r="B1458" t="s">
        <v>3620</v>
      </c>
    </row>
    <row r="1459" spans="1:2" x14ac:dyDescent="0.25">
      <c r="A1459" t="s">
        <v>3621</v>
      </c>
      <c r="B1459" t="s">
        <v>3622</v>
      </c>
    </row>
    <row r="1460" spans="1:2" x14ac:dyDescent="0.25">
      <c r="A1460" t="s">
        <v>3623</v>
      </c>
      <c r="B1460" t="s">
        <v>3624</v>
      </c>
    </row>
    <row r="1461" spans="1:2" x14ac:dyDescent="0.25">
      <c r="A1461" t="s">
        <v>3625</v>
      </c>
      <c r="B1461" t="s">
        <v>3626</v>
      </c>
    </row>
    <row r="1462" spans="1:2" x14ac:dyDescent="0.25">
      <c r="A1462" t="s">
        <v>3627</v>
      </c>
      <c r="B1462" t="s">
        <v>3628</v>
      </c>
    </row>
    <row r="1463" spans="1:2" x14ac:dyDescent="0.25">
      <c r="A1463" t="s">
        <v>3629</v>
      </c>
      <c r="B1463" t="s">
        <v>3630</v>
      </c>
    </row>
    <row r="1464" spans="1:2" x14ac:dyDescent="0.25">
      <c r="A1464" t="s">
        <v>3631</v>
      </c>
      <c r="B1464" t="s">
        <v>3632</v>
      </c>
    </row>
    <row r="1465" spans="1:2" x14ac:dyDescent="0.25">
      <c r="A1465" t="s">
        <v>3633</v>
      </c>
      <c r="B1465" t="s">
        <v>3634</v>
      </c>
    </row>
    <row r="1466" spans="1:2" x14ac:dyDescent="0.25">
      <c r="A1466" t="s">
        <v>3635</v>
      </c>
      <c r="B1466" t="s">
        <v>3636</v>
      </c>
    </row>
    <row r="1467" spans="1:2" x14ac:dyDescent="0.25">
      <c r="A1467" t="s">
        <v>3637</v>
      </c>
      <c r="B1467" t="s">
        <v>3638</v>
      </c>
    </row>
    <row r="1468" spans="1:2" x14ac:dyDescent="0.25">
      <c r="A1468" t="s">
        <v>3639</v>
      </c>
      <c r="B1468" t="s">
        <v>3640</v>
      </c>
    </row>
    <row r="1469" spans="1:2" x14ac:dyDescent="0.25">
      <c r="A1469" t="s">
        <v>3641</v>
      </c>
      <c r="B1469" t="s">
        <v>3642</v>
      </c>
    </row>
    <row r="1470" spans="1:2" x14ac:dyDescent="0.25">
      <c r="A1470" t="s">
        <v>3643</v>
      </c>
      <c r="B1470" t="s">
        <v>3644</v>
      </c>
    </row>
    <row r="1471" spans="1:2" x14ac:dyDescent="0.25">
      <c r="A1471" t="s">
        <v>3645</v>
      </c>
      <c r="B1471" t="s">
        <v>3646</v>
      </c>
    </row>
    <row r="1472" spans="1:2" x14ac:dyDescent="0.25">
      <c r="A1472" t="s">
        <v>3647</v>
      </c>
      <c r="B1472" t="s">
        <v>3648</v>
      </c>
    </row>
    <row r="1473" spans="1:2" x14ac:dyDescent="0.25">
      <c r="A1473" t="s">
        <v>3649</v>
      </c>
      <c r="B1473" t="s">
        <v>3650</v>
      </c>
    </row>
    <row r="1474" spans="1:2" x14ac:dyDescent="0.25">
      <c r="A1474" t="s">
        <v>3651</v>
      </c>
      <c r="B1474" t="s">
        <v>3652</v>
      </c>
    </row>
    <row r="1475" spans="1:2" x14ac:dyDescent="0.25">
      <c r="A1475" t="s">
        <v>3653</v>
      </c>
      <c r="B1475" t="s">
        <v>3654</v>
      </c>
    </row>
    <row r="1476" spans="1:2" x14ac:dyDescent="0.25">
      <c r="A1476" t="s">
        <v>3655</v>
      </c>
      <c r="B1476" t="s">
        <v>3656</v>
      </c>
    </row>
    <row r="1477" spans="1:2" x14ac:dyDescent="0.25">
      <c r="A1477" t="s">
        <v>3657</v>
      </c>
      <c r="B1477" t="s">
        <v>3658</v>
      </c>
    </row>
    <row r="1478" spans="1:2" x14ac:dyDescent="0.25">
      <c r="A1478" t="s">
        <v>3659</v>
      </c>
      <c r="B1478" t="s">
        <v>3660</v>
      </c>
    </row>
    <row r="1479" spans="1:2" x14ac:dyDescent="0.25">
      <c r="A1479" t="s">
        <v>3661</v>
      </c>
      <c r="B1479" t="s">
        <v>3660</v>
      </c>
    </row>
    <row r="1480" spans="1:2" x14ac:dyDescent="0.25">
      <c r="A1480" t="s">
        <v>3662</v>
      </c>
      <c r="B1480" t="s">
        <v>3663</v>
      </c>
    </row>
    <row r="1481" spans="1:2" x14ac:dyDescent="0.25">
      <c r="A1481" t="s">
        <v>3664</v>
      </c>
      <c r="B1481" t="s">
        <v>3665</v>
      </c>
    </row>
    <row r="1482" spans="1:2" x14ac:dyDescent="0.25">
      <c r="A1482" t="s">
        <v>3666</v>
      </c>
      <c r="B1482" t="s">
        <v>3667</v>
      </c>
    </row>
    <row r="1483" spans="1:2" x14ac:dyDescent="0.25">
      <c r="A1483" t="s">
        <v>3668</v>
      </c>
      <c r="B1483" t="s">
        <v>3669</v>
      </c>
    </row>
    <row r="1484" spans="1:2" x14ac:dyDescent="0.25">
      <c r="A1484" t="s">
        <v>3670</v>
      </c>
      <c r="B1484" t="s">
        <v>3671</v>
      </c>
    </row>
    <row r="1485" spans="1:2" x14ac:dyDescent="0.25">
      <c r="A1485" t="s">
        <v>3672</v>
      </c>
      <c r="B1485" t="s">
        <v>3673</v>
      </c>
    </row>
    <row r="1486" spans="1:2" x14ac:dyDescent="0.25">
      <c r="A1486" t="s">
        <v>3674</v>
      </c>
      <c r="B1486" t="s">
        <v>3675</v>
      </c>
    </row>
    <row r="1487" spans="1:2" x14ac:dyDescent="0.25">
      <c r="A1487" t="s">
        <v>3676</v>
      </c>
      <c r="B1487" t="s">
        <v>3677</v>
      </c>
    </row>
    <row r="1488" spans="1:2" x14ac:dyDescent="0.25">
      <c r="A1488" t="s">
        <v>3678</v>
      </c>
      <c r="B1488" t="s">
        <v>3679</v>
      </c>
    </row>
    <row r="1489" spans="1:2" x14ac:dyDescent="0.25">
      <c r="A1489" t="s">
        <v>3680</v>
      </c>
      <c r="B1489" t="s">
        <v>3681</v>
      </c>
    </row>
    <row r="1490" spans="1:2" x14ac:dyDescent="0.25">
      <c r="A1490" t="s">
        <v>3682</v>
      </c>
      <c r="B1490" t="s">
        <v>3683</v>
      </c>
    </row>
    <row r="1491" spans="1:2" x14ac:dyDescent="0.25">
      <c r="A1491" t="s">
        <v>3684</v>
      </c>
      <c r="B1491" t="s">
        <v>3685</v>
      </c>
    </row>
    <row r="1492" spans="1:2" x14ac:dyDescent="0.25">
      <c r="A1492" t="s">
        <v>3686</v>
      </c>
      <c r="B1492" t="s">
        <v>3687</v>
      </c>
    </row>
    <row r="1493" spans="1:2" x14ac:dyDescent="0.25">
      <c r="A1493" t="s">
        <v>3688</v>
      </c>
      <c r="B1493" t="s">
        <v>3689</v>
      </c>
    </row>
    <row r="1494" spans="1:2" x14ac:dyDescent="0.25">
      <c r="A1494" t="s">
        <v>3690</v>
      </c>
      <c r="B1494" t="s">
        <v>3691</v>
      </c>
    </row>
    <row r="1495" spans="1:2" x14ac:dyDescent="0.25">
      <c r="A1495" t="s">
        <v>3692</v>
      </c>
      <c r="B1495" t="s">
        <v>3693</v>
      </c>
    </row>
    <row r="1496" spans="1:2" x14ac:dyDescent="0.25">
      <c r="A1496" t="s">
        <v>3694</v>
      </c>
      <c r="B1496" t="s">
        <v>3695</v>
      </c>
    </row>
    <row r="1497" spans="1:2" x14ac:dyDescent="0.25">
      <c r="A1497" t="s">
        <v>3696</v>
      </c>
      <c r="B1497" t="s">
        <v>3697</v>
      </c>
    </row>
    <row r="1498" spans="1:2" x14ac:dyDescent="0.25">
      <c r="A1498" t="s">
        <v>3698</v>
      </c>
      <c r="B1498" t="s">
        <v>3699</v>
      </c>
    </row>
    <row r="1499" spans="1:2" x14ac:dyDescent="0.25">
      <c r="A1499" t="s">
        <v>3700</v>
      </c>
      <c r="B1499" t="s">
        <v>3701</v>
      </c>
    </row>
    <row r="1500" spans="1:2" x14ac:dyDescent="0.25">
      <c r="A1500" t="s">
        <v>3702</v>
      </c>
      <c r="B1500" t="s">
        <v>3703</v>
      </c>
    </row>
    <row r="1501" spans="1:2" x14ac:dyDescent="0.25">
      <c r="A1501" t="s">
        <v>3704</v>
      </c>
      <c r="B1501" t="s">
        <v>3705</v>
      </c>
    </row>
    <row r="1502" spans="1:2" x14ac:dyDescent="0.25">
      <c r="A1502" t="s">
        <v>3706</v>
      </c>
      <c r="B1502" t="s">
        <v>3707</v>
      </c>
    </row>
    <row r="1503" spans="1:2" x14ac:dyDescent="0.25">
      <c r="A1503" t="s">
        <v>3708</v>
      </c>
      <c r="B1503" t="s">
        <v>3709</v>
      </c>
    </row>
    <row r="1504" spans="1:2" x14ac:dyDescent="0.25">
      <c r="A1504" t="s">
        <v>3710</v>
      </c>
      <c r="B1504" t="s">
        <v>3711</v>
      </c>
    </row>
    <row r="1505" spans="1:2" x14ac:dyDescent="0.25">
      <c r="A1505" t="s">
        <v>3712</v>
      </c>
      <c r="B1505" t="s">
        <v>3713</v>
      </c>
    </row>
    <row r="1506" spans="1:2" x14ac:dyDescent="0.25">
      <c r="A1506" t="s">
        <v>3714</v>
      </c>
      <c r="B1506" t="s">
        <v>3715</v>
      </c>
    </row>
    <row r="1507" spans="1:2" x14ac:dyDescent="0.25">
      <c r="A1507" t="s">
        <v>3716</v>
      </c>
      <c r="B1507" t="s">
        <v>3717</v>
      </c>
    </row>
    <row r="1508" spans="1:2" x14ac:dyDescent="0.25">
      <c r="A1508" t="s">
        <v>3718</v>
      </c>
      <c r="B1508" t="s">
        <v>3719</v>
      </c>
    </row>
    <row r="1509" spans="1:2" x14ac:dyDescent="0.25">
      <c r="A1509" t="s">
        <v>3720</v>
      </c>
      <c r="B1509" t="s">
        <v>3721</v>
      </c>
    </row>
    <row r="1510" spans="1:2" x14ac:dyDescent="0.25">
      <c r="A1510" t="s">
        <v>3722</v>
      </c>
      <c r="B1510" t="s">
        <v>3723</v>
      </c>
    </row>
    <row r="1511" spans="1:2" x14ac:dyDescent="0.25">
      <c r="A1511" t="s">
        <v>3724</v>
      </c>
      <c r="B1511" t="s">
        <v>3725</v>
      </c>
    </row>
    <row r="1512" spans="1:2" x14ac:dyDescent="0.25">
      <c r="A1512" t="s">
        <v>3726</v>
      </c>
      <c r="B1512" t="s">
        <v>3727</v>
      </c>
    </row>
    <row r="1513" spans="1:2" x14ac:dyDescent="0.25">
      <c r="A1513" t="s">
        <v>3728</v>
      </c>
      <c r="B1513" t="s">
        <v>3729</v>
      </c>
    </row>
    <row r="1514" spans="1:2" x14ac:dyDescent="0.25">
      <c r="A1514" t="s">
        <v>3730</v>
      </c>
      <c r="B1514" t="s">
        <v>3731</v>
      </c>
    </row>
    <row r="1515" spans="1:2" x14ac:dyDescent="0.25">
      <c r="A1515" t="s">
        <v>3732</v>
      </c>
      <c r="B1515" t="s">
        <v>3733</v>
      </c>
    </row>
    <row r="1516" spans="1:2" x14ac:dyDescent="0.25">
      <c r="A1516" t="s">
        <v>3734</v>
      </c>
      <c r="B1516" t="s">
        <v>3735</v>
      </c>
    </row>
    <row r="1517" spans="1:2" x14ac:dyDescent="0.25">
      <c r="A1517" t="s">
        <v>3736</v>
      </c>
      <c r="B1517" t="s">
        <v>3737</v>
      </c>
    </row>
    <row r="1518" spans="1:2" x14ac:dyDescent="0.25">
      <c r="A1518" t="s">
        <v>3738</v>
      </c>
      <c r="B1518" t="s">
        <v>3739</v>
      </c>
    </row>
    <row r="1519" spans="1:2" x14ac:dyDescent="0.25">
      <c r="A1519" t="s">
        <v>3740</v>
      </c>
      <c r="B1519" t="s">
        <v>3741</v>
      </c>
    </row>
    <row r="1520" spans="1:2" x14ac:dyDescent="0.25">
      <c r="A1520" t="s">
        <v>3742</v>
      </c>
      <c r="B1520" t="s">
        <v>3743</v>
      </c>
    </row>
    <row r="1521" spans="1:2" x14ac:dyDescent="0.25">
      <c r="A1521" t="s">
        <v>3744</v>
      </c>
      <c r="B1521" t="s">
        <v>3745</v>
      </c>
    </row>
    <row r="1522" spans="1:2" x14ac:dyDescent="0.25">
      <c r="A1522" t="s">
        <v>3746</v>
      </c>
      <c r="B1522" t="s">
        <v>3747</v>
      </c>
    </row>
    <row r="1523" spans="1:2" x14ac:dyDescent="0.25">
      <c r="A1523" t="s">
        <v>3748</v>
      </c>
      <c r="B1523" t="s">
        <v>3749</v>
      </c>
    </row>
    <row r="1524" spans="1:2" x14ac:dyDescent="0.25">
      <c r="A1524" t="s">
        <v>3750</v>
      </c>
      <c r="B1524" t="s">
        <v>3751</v>
      </c>
    </row>
    <row r="1525" spans="1:2" x14ac:dyDescent="0.25">
      <c r="A1525" t="s">
        <v>3752</v>
      </c>
      <c r="B1525" t="s">
        <v>3753</v>
      </c>
    </row>
    <row r="1526" spans="1:2" x14ac:dyDescent="0.25">
      <c r="A1526" t="s">
        <v>3754</v>
      </c>
      <c r="B1526" t="s">
        <v>3755</v>
      </c>
    </row>
    <row r="1527" spans="1:2" x14ac:dyDescent="0.25">
      <c r="A1527" t="s">
        <v>3756</v>
      </c>
      <c r="B1527" t="s">
        <v>3757</v>
      </c>
    </row>
    <row r="1528" spans="1:2" x14ac:dyDescent="0.25">
      <c r="A1528" t="s">
        <v>3758</v>
      </c>
      <c r="B1528" t="s">
        <v>3759</v>
      </c>
    </row>
    <row r="1529" spans="1:2" x14ac:dyDescent="0.25">
      <c r="A1529" t="s">
        <v>3760</v>
      </c>
      <c r="B1529" t="s">
        <v>3761</v>
      </c>
    </row>
    <row r="1530" spans="1:2" x14ac:dyDescent="0.25">
      <c r="A1530" t="s">
        <v>3762</v>
      </c>
      <c r="B1530" t="s">
        <v>3763</v>
      </c>
    </row>
    <row r="1531" spans="1:2" x14ac:dyDescent="0.25">
      <c r="A1531" t="s">
        <v>3764</v>
      </c>
      <c r="B1531" t="s">
        <v>3765</v>
      </c>
    </row>
    <row r="1532" spans="1:2" x14ac:dyDescent="0.25">
      <c r="A1532" t="s">
        <v>3766</v>
      </c>
      <c r="B1532" t="s">
        <v>3767</v>
      </c>
    </row>
    <row r="1533" spans="1:2" x14ac:dyDescent="0.25">
      <c r="A1533" t="s">
        <v>3768</v>
      </c>
      <c r="B1533" t="s">
        <v>3769</v>
      </c>
    </row>
    <row r="1534" spans="1:2" x14ac:dyDescent="0.25">
      <c r="A1534" t="s">
        <v>3770</v>
      </c>
      <c r="B1534" t="s">
        <v>3771</v>
      </c>
    </row>
    <row r="1535" spans="1:2" x14ac:dyDescent="0.25">
      <c r="A1535" t="s">
        <v>3772</v>
      </c>
      <c r="B1535" t="s">
        <v>3773</v>
      </c>
    </row>
    <row r="1536" spans="1:2" x14ac:dyDescent="0.25">
      <c r="A1536" t="s">
        <v>3774</v>
      </c>
      <c r="B1536" t="s">
        <v>3775</v>
      </c>
    </row>
    <row r="1537" spans="1:2" x14ac:dyDescent="0.25">
      <c r="A1537" t="s">
        <v>3776</v>
      </c>
      <c r="B1537" t="s">
        <v>3777</v>
      </c>
    </row>
    <row r="1538" spans="1:2" x14ac:dyDescent="0.25">
      <c r="A1538" t="s">
        <v>3778</v>
      </c>
      <c r="B1538" t="s">
        <v>3779</v>
      </c>
    </row>
    <row r="1539" spans="1:2" x14ac:dyDescent="0.25">
      <c r="A1539" t="s">
        <v>3780</v>
      </c>
      <c r="B1539" t="s">
        <v>3781</v>
      </c>
    </row>
    <row r="1540" spans="1:2" x14ac:dyDescent="0.25">
      <c r="A1540" t="s">
        <v>3782</v>
      </c>
      <c r="B1540" t="s">
        <v>3783</v>
      </c>
    </row>
    <row r="1541" spans="1:2" x14ac:dyDescent="0.25">
      <c r="A1541" t="s">
        <v>3784</v>
      </c>
      <c r="B1541" t="s">
        <v>3785</v>
      </c>
    </row>
    <row r="1542" spans="1:2" x14ac:dyDescent="0.25">
      <c r="A1542" t="s">
        <v>3786</v>
      </c>
      <c r="B1542" t="s">
        <v>3787</v>
      </c>
    </row>
    <row r="1543" spans="1:2" x14ac:dyDescent="0.25">
      <c r="A1543" t="s">
        <v>3788</v>
      </c>
      <c r="B1543" t="s">
        <v>3789</v>
      </c>
    </row>
    <row r="1544" spans="1:2" x14ac:dyDescent="0.25">
      <c r="A1544" t="s">
        <v>3790</v>
      </c>
      <c r="B1544" t="s">
        <v>3791</v>
      </c>
    </row>
    <row r="1545" spans="1:2" x14ac:dyDescent="0.25">
      <c r="A1545" t="s">
        <v>3792</v>
      </c>
      <c r="B1545" t="s">
        <v>3793</v>
      </c>
    </row>
    <row r="1546" spans="1:2" x14ac:dyDescent="0.25">
      <c r="A1546" t="s">
        <v>3794</v>
      </c>
      <c r="B1546" t="s">
        <v>3795</v>
      </c>
    </row>
    <row r="1547" spans="1:2" x14ac:dyDescent="0.25">
      <c r="A1547" t="s">
        <v>3796</v>
      </c>
      <c r="B1547" t="s">
        <v>3797</v>
      </c>
    </row>
    <row r="1548" spans="1:2" x14ac:dyDescent="0.25">
      <c r="A1548" t="s">
        <v>3798</v>
      </c>
      <c r="B1548" t="s">
        <v>3799</v>
      </c>
    </row>
    <row r="1549" spans="1:2" x14ac:dyDescent="0.25">
      <c r="A1549" t="s">
        <v>3800</v>
      </c>
      <c r="B1549" t="s">
        <v>3801</v>
      </c>
    </row>
    <row r="1550" spans="1:2" x14ac:dyDescent="0.25">
      <c r="A1550" t="s">
        <v>3802</v>
      </c>
      <c r="B1550" t="s">
        <v>3803</v>
      </c>
    </row>
    <row r="1551" spans="1:2" x14ac:dyDescent="0.25">
      <c r="A1551" t="s">
        <v>3804</v>
      </c>
      <c r="B1551" t="s">
        <v>3805</v>
      </c>
    </row>
    <row r="1552" spans="1:2" x14ac:dyDescent="0.25">
      <c r="A1552" t="s">
        <v>3806</v>
      </c>
      <c r="B1552" t="s">
        <v>3807</v>
      </c>
    </row>
    <row r="1553" spans="1:2" x14ac:dyDescent="0.25">
      <c r="A1553" t="s">
        <v>3808</v>
      </c>
      <c r="B1553" t="s">
        <v>3809</v>
      </c>
    </row>
    <row r="1554" spans="1:2" x14ac:dyDescent="0.25">
      <c r="A1554" t="s">
        <v>3810</v>
      </c>
      <c r="B1554" t="s">
        <v>3811</v>
      </c>
    </row>
    <row r="1555" spans="1:2" x14ac:dyDescent="0.25">
      <c r="A1555" t="s">
        <v>3812</v>
      </c>
      <c r="B1555" t="s">
        <v>3813</v>
      </c>
    </row>
    <row r="1556" spans="1:2" x14ac:dyDescent="0.25">
      <c r="A1556" t="s">
        <v>3814</v>
      </c>
      <c r="B1556" t="s">
        <v>3815</v>
      </c>
    </row>
    <row r="1557" spans="1:2" x14ac:dyDescent="0.25">
      <c r="A1557" t="s">
        <v>3816</v>
      </c>
      <c r="B1557" t="s">
        <v>3817</v>
      </c>
    </row>
    <row r="1558" spans="1:2" x14ac:dyDescent="0.25">
      <c r="A1558" t="s">
        <v>3818</v>
      </c>
      <c r="B1558" t="s">
        <v>3819</v>
      </c>
    </row>
    <row r="1559" spans="1:2" x14ac:dyDescent="0.25">
      <c r="A1559" t="s">
        <v>3820</v>
      </c>
      <c r="B1559" t="s">
        <v>3821</v>
      </c>
    </row>
    <row r="1560" spans="1:2" x14ac:dyDescent="0.25">
      <c r="A1560" t="s">
        <v>3822</v>
      </c>
      <c r="B1560" t="s">
        <v>3823</v>
      </c>
    </row>
    <row r="1561" spans="1:2" x14ac:dyDescent="0.25">
      <c r="A1561" t="s">
        <v>3824</v>
      </c>
      <c r="B1561" t="s">
        <v>3825</v>
      </c>
    </row>
    <row r="1562" spans="1:2" x14ac:dyDescent="0.25">
      <c r="A1562" t="s">
        <v>3826</v>
      </c>
      <c r="B1562" t="s">
        <v>3827</v>
      </c>
    </row>
    <row r="1563" spans="1:2" x14ac:dyDescent="0.25">
      <c r="A1563" t="s">
        <v>3828</v>
      </c>
      <c r="B1563" t="s">
        <v>3829</v>
      </c>
    </row>
    <row r="1564" spans="1:2" x14ac:dyDescent="0.25">
      <c r="A1564" t="s">
        <v>3830</v>
      </c>
      <c r="B1564" t="s">
        <v>3831</v>
      </c>
    </row>
    <row r="1565" spans="1:2" x14ac:dyDescent="0.25">
      <c r="A1565" t="s">
        <v>3832</v>
      </c>
      <c r="B1565" t="s">
        <v>3833</v>
      </c>
    </row>
    <row r="1566" spans="1:2" x14ac:dyDescent="0.25">
      <c r="A1566" t="s">
        <v>3834</v>
      </c>
      <c r="B1566" t="s">
        <v>3835</v>
      </c>
    </row>
    <row r="1567" spans="1:2" x14ac:dyDescent="0.25">
      <c r="A1567" t="s">
        <v>3836</v>
      </c>
      <c r="B1567" t="s">
        <v>3837</v>
      </c>
    </row>
    <row r="1568" spans="1:2" x14ac:dyDescent="0.25">
      <c r="A1568" t="s">
        <v>3838</v>
      </c>
      <c r="B1568" t="s">
        <v>3839</v>
      </c>
    </row>
    <row r="1569" spans="1:2" x14ac:dyDescent="0.25">
      <c r="A1569" t="s">
        <v>3840</v>
      </c>
      <c r="B1569" t="s">
        <v>3841</v>
      </c>
    </row>
    <row r="1570" spans="1:2" x14ac:dyDescent="0.25">
      <c r="A1570" t="s">
        <v>3842</v>
      </c>
      <c r="B1570" t="s">
        <v>3843</v>
      </c>
    </row>
    <row r="1571" spans="1:2" x14ac:dyDescent="0.25">
      <c r="A1571" t="s">
        <v>3844</v>
      </c>
      <c r="B1571" t="s">
        <v>3845</v>
      </c>
    </row>
    <row r="1572" spans="1:2" x14ac:dyDescent="0.25">
      <c r="A1572" t="s">
        <v>3846</v>
      </c>
      <c r="B1572" t="s">
        <v>3847</v>
      </c>
    </row>
    <row r="1573" spans="1:2" x14ac:dyDescent="0.25">
      <c r="A1573" t="s">
        <v>3848</v>
      </c>
      <c r="B1573" t="s">
        <v>3849</v>
      </c>
    </row>
    <row r="1574" spans="1:2" x14ac:dyDescent="0.25">
      <c r="A1574" t="s">
        <v>3850</v>
      </c>
      <c r="B1574" t="s">
        <v>3851</v>
      </c>
    </row>
    <row r="1575" spans="1:2" x14ac:dyDescent="0.25">
      <c r="A1575" t="s">
        <v>3852</v>
      </c>
      <c r="B1575" t="s">
        <v>3853</v>
      </c>
    </row>
    <row r="1576" spans="1:2" x14ac:dyDescent="0.25">
      <c r="A1576" t="s">
        <v>3854</v>
      </c>
      <c r="B1576" t="s">
        <v>3855</v>
      </c>
    </row>
    <row r="1577" spans="1:2" x14ac:dyDescent="0.25">
      <c r="A1577" t="s">
        <v>3856</v>
      </c>
      <c r="B1577" t="s">
        <v>3857</v>
      </c>
    </row>
    <row r="1578" spans="1:2" x14ac:dyDescent="0.25">
      <c r="A1578" t="s">
        <v>3858</v>
      </c>
      <c r="B1578" t="s">
        <v>3859</v>
      </c>
    </row>
    <row r="1579" spans="1:2" x14ac:dyDescent="0.25">
      <c r="A1579" t="s">
        <v>3860</v>
      </c>
      <c r="B1579" t="s">
        <v>3861</v>
      </c>
    </row>
    <row r="1580" spans="1:2" x14ac:dyDescent="0.25">
      <c r="A1580" t="s">
        <v>3862</v>
      </c>
      <c r="B1580" t="s">
        <v>3863</v>
      </c>
    </row>
    <row r="1581" spans="1:2" x14ac:dyDescent="0.25">
      <c r="A1581" t="s">
        <v>3864</v>
      </c>
      <c r="B1581" t="s">
        <v>3865</v>
      </c>
    </row>
    <row r="1582" spans="1:2" x14ac:dyDescent="0.25">
      <c r="A1582" t="s">
        <v>3866</v>
      </c>
      <c r="B1582" t="s">
        <v>3867</v>
      </c>
    </row>
    <row r="1583" spans="1:2" x14ac:dyDescent="0.25">
      <c r="A1583" t="s">
        <v>3868</v>
      </c>
      <c r="B1583" t="s">
        <v>3867</v>
      </c>
    </row>
    <row r="1584" spans="1:2" x14ac:dyDescent="0.25">
      <c r="A1584" t="s">
        <v>3869</v>
      </c>
      <c r="B1584" t="s">
        <v>3870</v>
      </c>
    </row>
    <row r="1585" spans="1:2" x14ac:dyDescent="0.25">
      <c r="A1585" t="s">
        <v>3871</v>
      </c>
      <c r="B1585" t="s">
        <v>3872</v>
      </c>
    </row>
    <row r="1586" spans="1:2" x14ac:dyDescent="0.25">
      <c r="A1586" t="s">
        <v>3873</v>
      </c>
      <c r="B1586" t="s">
        <v>3874</v>
      </c>
    </row>
    <row r="1587" spans="1:2" x14ac:dyDescent="0.25">
      <c r="A1587" t="s">
        <v>3875</v>
      </c>
      <c r="B1587" t="s">
        <v>3876</v>
      </c>
    </row>
    <row r="1588" spans="1:2" x14ac:dyDescent="0.25">
      <c r="A1588" t="s">
        <v>3877</v>
      </c>
      <c r="B1588" t="s">
        <v>3878</v>
      </c>
    </row>
    <row r="1589" spans="1:2" x14ac:dyDescent="0.25">
      <c r="A1589" t="s">
        <v>3879</v>
      </c>
      <c r="B1589" t="s">
        <v>3880</v>
      </c>
    </row>
    <row r="1590" spans="1:2" x14ac:dyDescent="0.25">
      <c r="A1590" t="s">
        <v>3881</v>
      </c>
      <c r="B1590" t="s">
        <v>3882</v>
      </c>
    </row>
    <row r="1591" spans="1:2" x14ac:dyDescent="0.25">
      <c r="A1591" t="s">
        <v>3883</v>
      </c>
      <c r="B1591" t="s">
        <v>3884</v>
      </c>
    </row>
    <row r="1592" spans="1:2" x14ac:dyDescent="0.25">
      <c r="A1592" t="s">
        <v>3885</v>
      </c>
      <c r="B1592" t="s">
        <v>3886</v>
      </c>
    </row>
    <row r="1593" spans="1:2" x14ac:dyDescent="0.25">
      <c r="A1593" t="s">
        <v>3887</v>
      </c>
      <c r="B1593" t="s">
        <v>3888</v>
      </c>
    </row>
    <row r="1594" spans="1:2" x14ac:dyDescent="0.25">
      <c r="A1594" t="s">
        <v>3889</v>
      </c>
      <c r="B1594" t="s">
        <v>3890</v>
      </c>
    </row>
    <row r="1595" spans="1:2" x14ac:dyDescent="0.25">
      <c r="A1595" t="s">
        <v>3891</v>
      </c>
      <c r="B1595" t="s">
        <v>3892</v>
      </c>
    </row>
    <row r="1596" spans="1:2" x14ac:dyDescent="0.25">
      <c r="A1596" t="s">
        <v>3893</v>
      </c>
      <c r="B1596" t="s">
        <v>3892</v>
      </c>
    </row>
    <row r="1597" spans="1:2" x14ac:dyDescent="0.25">
      <c r="A1597" t="s">
        <v>3894</v>
      </c>
      <c r="B1597" t="s">
        <v>3892</v>
      </c>
    </row>
    <row r="1598" spans="1:2" x14ac:dyDescent="0.25">
      <c r="A1598" t="s">
        <v>3895</v>
      </c>
      <c r="B1598" t="s">
        <v>3896</v>
      </c>
    </row>
    <row r="1599" spans="1:2" x14ac:dyDescent="0.25">
      <c r="A1599" t="s">
        <v>3897</v>
      </c>
      <c r="B1599" t="s">
        <v>3898</v>
      </c>
    </row>
    <row r="1600" spans="1:2" x14ac:dyDescent="0.25">
      <c r="A1600" t="s">
        <v>3899</v>
      </c>
      <c r="B1600" t="s">
        <v>3898</v>
      </c>
    </row>
    <row r="1601" spans="1:2" x14ac:dyDescent="0.25">
      <c r="A1601" t="s">
        <v>3900</v>
      </c>
      <c r="B1601" t="s">
        <v>3901</v>
      </c>
    </row>
    <row r="1602" spans="1:2" x14ac:dyDescent="0.25">
      <c r="A1602" t="s">
        <v>3902</v>
      </c>
      <c r="B1602" t="s">
        <v>3903</v>
      </c>
    </row>
    <row r="1603" spans="1:2" x14ac:dyDescent="0.25">
      <c r="A1603" t="s">
        <v>3904</v>
      </c>
      <c r="B1603" t="s">
        <v>3905</v>
      </c>
    </row>
    <row r="1604" spans="1:2" x14ac:dyDescent="0.25">
      <c r="A1604" t="s">
        <v>3906</v>
      </c>
      <c r="B1604" t="s">
        <v>3907</v>
      </c>
    </row>
    <row r="1605" spans="1:2" x14ac:dyDescent="0.25">
      <c r="A1605" t="s">
        <v>3908</v>
      </c>
      <c r="B1605" t="s">
        <v>3909</v>
      </c>
    </row>
    <row r="1606" spans="1:2" x14ac:dyDescent="0.25">
      <c r="A1606" t="s">
        <v>3910</v>
      </c>
      <c r="B1606" t="s">
        <v>3911</v>
      </c>
    </row>
    <row r="1607" spans="1:2" x14ac:dyDescent="0.25">
      <c r="A1607" t="s">
        <v>3912</v>
      </c>
      <c r="B1607" t="s">
        <v>3913</v>
      </c>
    </row>
    <row r="1608" spans="1:2" x14ac:dyDescent="0.25">
      <c r="A1608" t="s">
        <v>3914</v>
      </c>
      <c r="B1608" t="s">
        <v>3915</v>
      </c>
    </row>
    <row r="1609" spans="1:2" x14ac:dyDescent="0.25">
      <c r="A1609" t="s">
        <v>3916</v>
      </c>
      <c r="B1609" t="s">
        <v>3917</v>
      </c>
    </row>
    <row r="1610" spans="1:2" x14ac:dyDescent="0.25">
      <c r="A1610" t="s">
        <v>3918</v>
      </c>
      <c r="B1610" t="s">
        <v>3919</v>
      </c>
    </row>
    <row r="1611" spans="1:2" x14ac:dyDescent="0.25">
      <c r="A1611" t="s">
        <v>3920</v>
      </c>
      <c r="B1611" t="s">
        <v>3921</v>
      </c>
    </row>
    <row r="1612" spans="1:2" x14ac:dyDescent="0.25">
      <c r="A1612" t="s">
        <v>3922</v>
      </c>
      <c r="B1612" t="s">
        <v>3923</v>
      </c>
    </row>
    <row r="1613" spans="1:2" x14ac:dyDescent="0.25">
      <c r="A1613" t="s">
        <v>3924</v>
      </c>
      <c r="B1613" t="s">
        <v>3925</v>
      </c>
    </row>
    <row r="1614" spans="1:2" x14ac:dyDescent="0.25">
      <c r="A1614" t="s">
        <v>3926</v>
      </c>
      <c r="B1614" t="s">
        <v>3927</v>
      </c>
    </row>
    <row r="1615" spans="1:2" x14ac:dyDescent="0.25">
      <c r="A1615" t="s">
        <v>3928</v>
      </c>
      <c r="B1615" t="s">
        <v>3929</v>
      </c>
    </row>
    <row r="1616" spans="1:2" x14ac:dyDescent="0.25">
      <c r="A1616" t="s">
        <v>3930</v>
      </c>
      <c r="B1616" t="s">
        <v>3931</v>
      </c>
    </row>
    <row r="1617" spans="1:2" x14ac:dyDescent="0.25">
      <c r="A1617" t="s">
        <v>3932</v>
      </c>
      <c r="B1617" t="s">
        <v>3933</v>
      </c>
    </row>
    <row r="1618" spans="1:2" x14ac:dyDescent="0.25">
      <c r="A1618" t="s">
        <v>3934</v>
      </c>
      <c r="B1618" t="s">
        <v>3935</v>
      </c>
    </row>
    <row r="1619" spans="1:2" x14ac:dyDescent="0.25">
      <c r="A1619" t="s">
        <v>3936</v>
      </c>
      <c r="B1619" t="s">
        <v>3937</v>
      </c>
    </row>
    <row r="1620" spans="1:2" x14ac:dyDescent="0.25">
      <c r="A1620" t="s">
        <v>3938</v>
      </c>
      <c r="B1620" t="s">
        <v>3939</v>
      </c>
    </row>
    <row r="1621" spans="1:2" x14ac:dyDescent="0.25">
      <c r="A1621" t="s">
        <v>3940</v>
      </c>
      <c r="B1621" t="s">
        <v>3941</v>
      </c>
    </row>
    <row r="1622" spans="1:2" x14ac:dyDescent="0.25">
      <c r="A1622" t="s">
        <v>3942</v>
      </c>
      <c r="B1622" t="s">
        <v>3943</v>
      </c>
    </row>
    <row r="1623" spans="1:2" x14ac:dyDescent="0.25">
      <c r="A1623" t="s">
        <v>3944</v>
      </c>
      <c r="B1623" t="s">
        <v>3945</v>
      </c>
    </row>
    <row r="1624" spans="1:2" x14ac:dyDescent="0.25">
      <c r="A1624" t="s">
        <v>3946</v>
      </c>
      <c r="B1624" t="s">
        <v>3947</v>
      </c>
    </row>
    <row r="1625" spans="1:2" x14ac:dyDescent="0.25">
      <c r="A1625" t="s">
        <v>3948</v>
      </c>
      <c r="B1625" t="s">
        <v>3949</v>
      </c>
    </row>
    <row r="1626" spans="1:2" x14ac:dyDescent="0.25">
      <c r="A1626" t="s">
        <v>3950</v>
      </c>
      <c r="B1626" t="s">
        <v>3951</v>
      </c>
    </row>
    <row r="1627" spans="1:2" x14ac:dyDescent="0.25">
      <c r="A1627" t="s">
        <v>3952</v>
      </c>
      <c r="B1627" t="s">
        <v>3953</v>
      </c>
    </row>
    <row r="1628" spans="1:2" x14ac:dyDescent="0.25">
      <c r="A1628" t="s">
        <v>3954</v>
      </c>
      <c r="B1628" t="s">
        <v>3955</v>
      </c>
    </row>
    <row r="1629" spans="1:2" x14ac:dyDescent="0.25">
      <c r="A1629" t="s">
        <v>3956</v>
      </c>
      <c r="B1629" t="s">
        <v>3957</v>
      </c>
    </row>
    <row r="1630" spans="1:2" x14ac:dyDescent="0.25">
      <c r="A1630" t="s">
        <v>3958</v>
      </c>
      <c r="B1630" t="s">
        <v>3959</v>
      </c>
    </row>
    <row r="1631" spans="1:2" x14ac:dyDescent="0.25">
      <c r="A1631" t="s">
        <v>3960</v>
      </c>
      <c r="B1631" t="s">
        <v>3961</v>
      </c>
    </row>
    <row r="1632" spans="1:2" x14ac:dyDescent="0.25">
      <c r="A1632" t="s">
        <v>3962</v>
      </c>
      <c r="B1632" t="s">
        <v>3963</v>
      </c>
    </row>
    <row r="1633" spans="1:2" x14ac:dyDescent="0.25">
      <c r="A1633" t="s">
        <v>3964</v>
      </c>
      <c r="B1633" t="s">
        <v>3965</v>
      </c>
    </row>
    <row r="1634" spans="1:2" x14ac:dyDescent="0.25">
      <c r="A1634" t="s">
        <v>3966</v>
      </c>
      <c r="B1634" t="s">
        <v>3967</v>
      </c>
    </row>
    <row r="1635" spans="1:2" x14ac:dyDescent="0.25">
      <c r="A1635" t="s">
        <v>3968</v>
      </c>
      <c r="B1635" t="s">
        <v>3969</v>
      </c>
    </row>
    <row r="1636" spans="1:2" x14ac:dyDescent="0.25">
      <c r="A1636" t="s">
        <v>3970</v>
      </c>
      <c r="B1636" t="s">
        <v>3971</v>
      </c>
    </row>
    <row r="1637" spans="1:2" x14ac:dyDescent="0.25">
      <c r="A1637" t="s">
        <v>3972</v>
      </c>
      <c r="B1637" t="s">
        <v>3973</v>
      </c>
    </row>
    <row r="1638" spans="1:2" x14ac:dyDescent="0.25">
      <c r="A1638" t="s">
        <v>3974</v>
      </c>
      <c r="B1638" t="s">
        <v>3975</v>
      </c>
    </row>
    <row r="1639" spans="1:2" x14ac:dyDescent="0.25">
      <c r="A1639" t="s">
        <v>3976</v>
      </c>
      <c r="B1639" t="s">
        <v>3977</v>
      </c>
    </row>
    <row r="1640" spans="1:2" x14ac:dyDescent="0.25">
      <c r="A1640" t="s">
        <v>3978</v>
      </c>
      <c r="B1640" t="s">
        <v>3979</v>
      </c>
    </row>
    <row r="1641" spans="1:2" x14ac:dyDescent="0.25">
      <c r="A1641" t="s">
        <v>3980</v>
      </c>
      <c r="B1641" t="s">
        <v>3981</v>
      </c>
    </row>
    <row r="1642" spans="1:2" x14ac:dyDescent="0.25">
      <c r="A1642" t="s">
        <v>3982</v>
      </c>
      <c r="B1642" t="s">
        <v>3983</v>
      </c>
    </row>
    <row r="1643" spans="1:2" x14ac:dyDescent="0.25">
      <c r="A1643" t="s">
        <v>3984</v>
      </c>
      <c r="B1643" t="s">
        <v>3985</v>
      </c>
    </row>
    <row r="1644" spans="1:2" x14ac:dyDescent="0.25">
      <c r="A1644" t="s">
        <v>3986</v>
      </c>
      <c r="B1644" t="s">
        <v>3987</v>
      </c>
    </row>
    <row r="1645" spans="1:2" x14ac:dyDescent="0.25">
      <c r="A1645" t="s">
        <v>3988</v>
      </c>
      <c r="B1645" t="s">
        <v>3989</v>
      </c>
    </row>
    <row r="1646" spans="1:2" x14ac:dyDescent="0.25">
      <c r="A1646" t="s">
        <v>3990</v>
      </c>
      <c r="B1646" t="s">
        <v>3991</v>
      </c>
    </row>
    <row r="1647" spans="1:2" x14ac:dyDescent="0.25">
      <c r="A1647" t="s">
        <v>3992</v>
      </c>
      <c r="B1647" t="s">
        <v>3993</v>
      </c>
    </row>
    <row r="1648" spans="1:2" x14ac:dyDescent="0.25">
      <c r="A1648" t="s">
        <v>3994</v>
      </c>
      <c r="B1648" t="s">
        <v>3995</v>
      </c>
    </row>
    <row r="1649" spans="1:2" x14ac:dyDescent="0.25">
      <c r="A1649" t="s">
        <v>3996</v>
      </c>
      <c r="B1649" t="s">
        <v>3997</v>
      </c>
    </row>
    <row r="1650" spans="1:2" x14ac:dyDescent="0.25">
      <c r="A1650" t="s">
        <v>3998</v>
      </c>
      <c r="B1650" t="s">
        <v>3999</v>
      </c>
    </row>
    <row r="1651" spans="1:2" x14ac:dyDescent="0.25">
      <c r="A1651" t="s">
        <v>4000</v>
      </c>
      <c r="B1651" t="s">
        <v>4001</v>
      </c>
    </row>
    <row r="1652" spans="1:2" x14ac:dyDescent="0.25">
      <c r="A1652" t="s">
        <v>4002</v>
      </c>
      <c r="B1652" t="s">
        <v>4003</v>
      </c>
    </row>
    <row r="1653" spans="1:2" x14ac:dyDescent="0.25">
      <c r="A1653" t="s">
        <v>4004</v>
      </c>
      <c r="B1653" t="s">
        <v>4005</v>
      </c>
    </row>
    <row r="1654" spans="1:2" x14ac:dyDescent="0.25">
      <c r="A1654" t="s">
        <v>4006</v>
      </c>
      <c r="B1654" t="s">
        <v>4007</v>
      </c>
    </row>
    <row r="1655" spans="1:2" x14ac:dyDescent="0.25">
      <c r="A1655" t="s">
        <v>4008</v>
      </c>
      <c r="B1655" t="s">
        <v>4009</v>
      </c>
    </row>
    <row r="1656" spans="1:2" x14ac:dyDescent="0.25">
      <c r="A1656" t="s">
        <v>4010</v>
      </c>
      <c r="B1656" t="s">
        <v>4011</v>
      </c>
    </row>
    <row r="1657" spans="1:2" x14ac:dyDescent="0.25">
      <c r="A1657" t="s">
        <v>4012</v>
      </c>
      <c r="B1657" t="s">
        <v>4013</v>
      </c>
    </row>
    <row r="1658" spans="1:2" x14ac:dyDescent="0.25">
      <c r="A1658" t="s">
        <v>4014</v>
      </c>
      <c r="B1658" t="s">
        <v>4015</v>
      </c>
    </row>
    <row r="1659" spans="1:2" x14ac:dyDescent="0.25">
      <c r="A1659" t="s">
        <v>4016</v>
      </c>
      <c r="B1659" t="s">
        <v>4017</v>
      </c>
    </row>
    <row r="1660" spans="1:2" x14ac:dyDescent="0.25">
      <c r="A1660" t="s">
        <v>4018</v>
      </c>
      <c r="B1660" t="s">
        <v>4019</v>
      </c>
    </row>
    <row r="1661" spans="1:2" x14ac:dyDescent="0.25">
      <c r="A1661" t="s">
        <v>4020</v>
      </c>
      <c r="B1661" t="s">
        <v>4021</v>
      </c>
    </row>
    <row r="1662" spans="1:2" x14ac:dyDescent="0.25">
      <c r="A1662" t="s">
        <v>4022</v>
      </c>
      <c r="B1662" t="s">
        <v>4023</v>
      </c>
    </row>
    <row r="1663" spans="1:2" x14ac:dyDescent="0.25">
      <c r="A1663" t="s">
        <v>4024</v>
      </c>
      <c r="B1663" t="s">
        <v>4025</v>
      </c>
    </row>
    <row r="1664" spans="1:2" x14ac:dyDescent="0.25">
      <c r="A1664" t="s">
        <v>4026</v>
      </c>
      <c r="B1664" t="s">
        <v>4027</v>
      </c>
    </row>
    <row r="1665" spans="1:2" x14ac:dyDescent="0.25">
      <c r="A1665" t="s">
        <v>4028</v>
      </c>
      <c r="B1665" t="s">
        <v>4029</v>
      </c>
    </row>
    <row r="1666" spans="1:2" x14ac:dyDescent="0.25">
      <c r="A1666" t="s">
        <v>4030</v>
      </c>
      <c r="B1666" t="s">
        <v>4031</v>
      </c>
    </row>
    <row r="1667" spans="1:2" x14ac:dyDescent="0.25">
      <c r="A1667" t="s">
        <v>4032</v>
      </c>
      <c r="B1667" t="s">
        <v>4033</v>
      </c>
    </row>
    <row r="1668" spans="1:2" x14ac:dyDescent="0.25">
      <c r="A1668" t="s">
        <v>4034</v>
      </c>
      <c r="B1668" t="s">
        <v>4035</v>
      </c>
    </row>
    <row r="1669" spans="1:2" x14ac:dyDescent="0.25">
      <c r="A1669" t="s">
        <v>4036</v>
      </c>
      <c r="B1669" t="s">
        <v>4037</v>
      </c>
    </row>
    <row r="1670" spans="1:2" x14ac:dyDescent="0.25">
      <c r="A1670" t="s">
        <v>4038</v>
      </c>
      <c r="B1670" t="s">
        <v>4039</v>
      </c>
    </row>
    <row r="1671" spans="1:2" x14ac:dyDescent="0.25">
      <c r="A1671" t="s">
        <v>4040</v>
      </c>
      <c r="B1671" t="s">
        <v>4041</v>
      </c>
    </row>
    <row r="1672" spans="1:2" x14ac:dyDescent="0.25">
      <c r="A1672" t="s">
        <v>4042</v>
      </c>
      <c r="B1672" t="s">
        <v>4043</v>
      </c>
    </row>
    <row r="1673" spans="1:2" x14ac:dyDescent="0.25">
      <c r="A1673" t="s">
        <v>4044</v>
      </c>
      <c r="B1673" t="s">
        <v>4045</v>
      </c>
    </row>
    <row r="1674" spans="1:2" x14ac:dyDescent="0.25">
      <c r="A1674" t="s">
        <v>4046</v>
      </c>
      <c r="B1674" t="s">
        <v>4047</v>
      </c>
    </row>
    <row r="1675" spans="1:2" x14ac:dyDescent="0.25">
      <c r="A1675" t="s">
        <v>4048</v>
      </c>
      <c r="B1675" t="s">
        <v>4049</v>
      </c>
    </row>
    <row r="1676" spans="1:2" x14ac:dyDescent="0.25">
      <c r="A1676" t="s">
        <v>4050</v>
      </c>
      <c r="B1676" t="s">
        <v>4051</v>
      </c>
    </row>
    <row r="1677" spans="1:2" x14ac:dyDescent="0.25">
      <c r="A1677" t="s">
        <v>4052</v>
      </c>
      <c r="B1677" t="s">
        <v>4053</v>
      </c>
    </row>
    <row r="1678" spans="1:2" x14ac:dyDescent="0.25">
      <c r="A1678" t="s">
        <v>4054</v>
      </c>
      <c r="B1678" t="s">
        <v>4055</v>
      </c>
    </row>
    <row r="1679" spans="1:2" x14ac:dyDescent="0.25">
      <c r="A1679" t="s">
        <v>4056</v>
      </c>
      <c r="B1679" t="s">
        <v>4057</v>
      </c>
    </row>
    <row r="1680" spans="1:2" x14ac:dyDescent="0.25">
      <c r="A1680" t="s">
        <v>4058</v>
      </c>
      <c r="B1680" t="s">
        <v>4059</v>
      </c>
    </row>
    <row r="1681" spans="1:2" x14ac:dyDescent="0.25">
      <c r="A1681" t="s">
        <v>4060</v>
      </c>
      <c r="B1681" t="s">
        <v>4061</v>
      </c>
    </row>
    <row r="1682" spans="1:2" x14ac:dyDescent="0.25">
      <c r="A1682" t="s">
        <v>4062</v>
      </c>
      <c r="B1682" t="s">
        <v>4063</v>
      </c>
    </row>
    <row r="1683" spans="1:2" x14ac:dyDescent="0.25">
      <c r="A1683" t="s">
        <v>4064</v>
      </c>
      <c r="B1683" t="s">
        <v>4065</v>
      </c>
    </row>
    <row r="1684" spans="1:2" x14ac:dyDescent="0.25">
      <c r="A1684" t="s">
        <v>4066</v>
      </c>
      <c r="B1684" t="s">
        <v>4067</v>
      </c>
    </row>
    <row r="1685" spans="1:2" x14ac:dyDescent="0.25">
      <c r="A1685" t="s">
        <v>4068</v>
      </c>
      <c r="B1685" t="s">
        <v>4069</v>
      </c>
    </row>
    <row r="1686" spans="1:2" x14ac:dyDescent="0.25">
      <c r="A1686" t="s">
        <v>4070</v>
      </c>
      <c r="B1686" t="s">
        <v>4071</v>
      </c>
    </row>
    <row r="1687" spans="1:2" x14ac:dyDescent="0.25">
      <c r="A1687" t="s">
        <v>4072</v>
      </c>
      <c r="B1687" t="s">
        <v>4073</v>
      </c>
    </row>
    <row r="1688" spans="1:2" x14ac:dyDescent="0.25">
      <c r="A1688" t="s">
        <v>4074</v>
      </c>
      <c r="B1688" t="s">
        <v>4075</v>
      </c>
    </row>
    <row r="1689" spans="1:2" x14ac:dyDescent="0.25">
      <c r="A1689" t="s">
        <v>4076</v>
      </c>
      <c r="B1689" t="s">
        <v>4077</v>
      </c>
    </row>
    <row r="1690" spans="1:2" x14ac:dyDescent="0.25">
      <c r="A1690" t="s">
        <v>4078</v>
      </c>
      <c r="B1690" t="s">
        <v>4079</v>
      </c>
    </row>
    <row r="1691" spans="1:2" x14ac:dyDescent="0.25">
      <c r="A1691" t="s">
        <v>4080</v>
      </c>
      <c r="B1691" t="s">
        <v>4081</v>
      </c>
    </row>
    <row r="1692" spans="1:2" x14ac:dyDescent="0.25">
      <c r="A1692" t="s">
        <v>4082</v>
      </c>
      <c r="B1692" t="s">
        <v>4083</v>
      </c>
    </row>
    <row r="1693" spans="1:2" x14ac:dyDescent="0.25">
      <c r="A1693" t="s">
        <v>4084</v>
      </c>
      <c r="B1693" t="s">
        <v>4085</v>
      </c>
    </row>
    <row r="1694" spans="1:2" x14ac:dyDescent="0.25">
      <c r="A1694" t="s">
        <v>4086</v>
      </c>
      <c r="B1694" t="s">
        <v>4087</v>
      </c>
    </row>
    <row r="1695" spans="1:2" x14ac:dyDescent="0.25">
      <c r="A1695" t="s">
        <v>4088</v>
      </c>
      <c r="B1695" t="s">
        <v>4089</v>
      </c>
    </row>
    <row r="1696" spans="1:2" x14ac:dyDescent="0.25">
      <c r="A1696" t="s">
        <v>4090</v>
      </c>
      <c r="B1696" t="s">
        <v>4091</v>
      </c>
    </row>
    <row r="1697" spans="1:2" x14ac:dyDescent="0.25">
      <c r="A1697" t="s">
        <v>4092</v>
      </c>
      <c r="B1697" t="s">
        <v>4093</v>
      </c>
    </row>
    <row r="1698" spans="1:2" x14ac:dyDescent="0.25">
      <c r="A1698" t="s">
        <v>4094</v>
      </c>
      <c r="B1698" t="s">
        <v>4095</v>
      </c>
    </row>
    <row r="1699" spans="1:2" x14ac:dyDescent="0.25">
      <c r="A1699" t="s">
        <v>4096</v>
      </c>
      <c r="B1699" t="s">
        <v>4097</v>
      </c>
    </row>
    <row r="1700" spans="1:2" x14ac:dyDescent="0.25">
      <c r="A1700" t="s">
        <v>4098</v>
      </c>
      <c r="B1700" t="s">
        <v>4099</v>
      </c>
    </row>
    <row r="1701" spans="1:2" x14ac:dyDescent="0.25">
      <c r="A1701" t="s">
        <v>4100</v>
      </c>
      <c r="B1701" t="s">
        <v>4101</v>
      </c>
    </row>
    <row r="1702" spans="1:2" x14ac:dyDescent="0.25">
      <c r="A1702" t="s">
        <v>4102</v>
      </c>
      <c r="B1702" t="s">
        <v>4103</v>
      </c>
    </row>
    <row r="1703" spans="1:2" x14ac:dyDescent="0.25">
      <c r="A1703" t="s">
        <v>4104</v>
      </c>
      <c r="B1703" t="s">
        <v>4105</v>
      </c>
    </row>
    <row r="1704" spans="1:2" x14ac:dyDescent="0.25">
      <c r="A1704" t="s">
        <v>4106</v>
      </c>
      <c r="B1704" t="s">
        <v>4107</v>
      </c>
    </row>
    <row r="1705" spans="1:2" x14ac:dyDescent="0.25">
      <c r="A1705" t="s">
        <v>4108</v>
      </c>
      <c r="B1705" t="s">
        <v>4109</v>
      </c>
    </row>
    <row r="1706" spans="1:2" x14ac:dyDescent="0.25">
      <c r="A1706" t="s">
        <v>4110</v>
      </c>
      <c r="B1706" t="s">
        <v>4111</v>
      </c>
    </row>
    <row r="1707" spans="1:2" x14ac:dyDescent="0.25">
      <c r="A1707" t="s">
        <v>4112</v>
      </c>
      <c r="B1707" t="s">
        <v>4113</v>
      </c>
    </row>
    <row r="1708" spans="1:2" x14ac:dyDescent="0.25">
      <c r="A1708" t="s">
        <v>4114</v>
      </c>
      <c r="B1708" t="s">
        <v>4115</v>
      </c>
    </row>
    <row r="1709" spans="1:2" x14ac:dyDescent="0.25">
      <c r="A1709" t="s">
        <v>4116</v>
      </c>
      <c r="B1709" t="s">
        <v>4117</v>
      </c>
    </row>
    <row r="1710" spans="1:2" x14ac:dyDescent="0.25">
      <c r="A1710" t="s">
        <v>4118</v>
      </c>
      <c r="B1710" t="s">
        <v>4119</v>
      </c>
    </row>
    <row r="1711" spans="1:2" x14ac:dyDescent="0.25">
      <c r="A1711" t="s">
        <v>4120</v>
      </c>
      <c r="B1711" t="s">
        <v>4121</v>
      </c>
    </row>
    <row r="1712" spans="1:2" x14ac:dyDescent="0.25">
      <c r="A1712" t="s">
        <v>4122</v>
      </c>
      <c r="B1712" t="s">
        <v>4123</v>
      </c>
    </row>
    <row r="1713" spans="1:2" x14ac:dyDescent="0.25">
      <c r="A1713" t="s">
        <v>4124</v>
      </c>
      <c r="B1713" t="s">
        <v>4125</v>
      </c>
    </row>
    <row r="1714" spans="1:2" x14ac:dyDescent="0.25">
      <c r="A1714" t="s">
        <v>4126</v>
      </c>
      <c r="B1714" t="s">
        <v>4127</v>
      </c>
    </row>
    <row r="1715" spans="1:2" x14ac:dyDescent="0.25">
      <c r="A1715" t="s">
        <v>4128</v>
      </c>
      <c r="B1715" t="s">
        <v>4129</v>
      </c>
    </row>
    <row r="1716" spans="1:2" x14ac:dyDescent="0.25">
      <c r="A1716" t="s">
        <v>4130</v>
      </c>
      <c r="B1716" t="s">
        <v>4131</v>
      </c>
    </row>
    <row r="1717" spans="1:2" x14ac:dyDescent="0.25">
      <c r="A1717" t="s">
        <v>4132</v>
      </c>
      <c r="B1717" t="s">
        <v>4133</v>
      </c>
    </row>
    <row r="1718" spans="1:2" x14ac:dyDescent="0.25">
      <c r="A1718" t="s">
        <v>4134</v>
      </c>
      <c r="B1718" t="s">
        <v>4135</v>
      </c>
    </row>
    <row r="1719" spans="1:2" x14ac:dyDescent="0.25">
      <c r="A1719" t="s">
        <v>4136</v>
      </c>
      <c r="B1719" t="s">
        <v>4137</v>
      </c>
    </row>
    <row r="1720" spans="1:2" x14ac:dyDescent="0.25">
      <c r="A1720" t="s">
        <v>4138</v>
      </c>
      <c r="B1720" t="s">
        <v>4139</v>
      </c>
    </row>
    <row r="1721" spans="1:2" x14ac:dyDescent="0.25">
      <c r="A1721" t="s">
        <v>4140</v>
      </c>
      <c r="B1721" t="s">
        <v>4141</v>
      </c>
    </row>
    <row r="1722" spans="1:2" x14ac:dyDescent="0.25">
      <c r="A1722" t="s">
        <v>4142</v>
      </c>
      <c r="B1722" t="s">
        <v>4143</v>
      </c>
    </row>
    <row r="1723" spans="1:2" x14ac:dyDescent="0.25">
      <c r="A1723" t="s">
        <v>4144</v>
      </c>
      <c r="B1723" t="s">
        <v>4145</v>
      </c>
    </row>
    <row r="1724" spans="1:2" x14ac:dyDescent="0.25">
      <c r="A1724" t="s">
        <v>4146</v>
      </c>
      <c r="B1724" t="s">
        <v>4147</v>
      </c>
    </row>
    <row r="1725" spans="1:2" x14ac:dyDescent="0.25">
      <c r="A1725" t="s">
        <v>4148</v>
      </c>
      <c r="B1725" t="s">
        <v>4149</v>
      </c>
    </row>
    <row r="1726" spans="1:2" x14ac:dyDescent="0.25">
      <c r="A1726" t="s">
        <v>4150</v>
      </c>
      <c r="B1726" t="s">
        <v>4151</v>
      </c>
    </row>
    <row r="1727" spans="1:2" x14ac:dyDescent="0.25">
      <c r="A1727" t="s">
        <v>4152</v>
      </c>
      <c r="B1727" t="s">
        <v>4153</v>
      </c>
    </row>
    <row r="1728" spans="1:2" x14ac:dyDescent="0.25">
      <c r="A1728" t="s">
        <v>4154</v>
      </c>
      <c r="B1728" t="s">
        <v>4155</v>
      </c>
    </row>
    <row r="1729" spans="1:2" x14ac:dyDescent="0.25">
      <c r="A1729" t="s">
        <v>4156</v>
      </c>
      <c r="B1729" t="s">
        <v>4157</v>
      </c>
    </row>
    <row r="1730" spans="1:2" x14ac:dyDescent="0.25">
      <c r="A1730" t="s">
        <v>4158</v>
      </c>
      <c r="B1730" t="s">
        <v>4159</v>
      </c>
    </row>
    <row r="1731" spans="1:2" x14ac:dyDescent="0.25">
      <c r="A1731" t="s">
        <v>4160</v>
      </c>
      <c r="B1731" t="s">
        <v>4161</v>
      </c>
    </row>
    <row r="1732" spans="1:2" x14ac:dyDescent="0.25">
      <c r="A1732" t="s">
        <v>4162</v>
      </c>
      <c r="B1732" t="s">
        <v>4163</v>
      </c>
    </row>
    <row r="1733" spans="1:2" x14ac:dyDescent="0.25">
      <c r="A1733" t="s">
        <v>4164</v>
      </c>
      <c r="B1733" t="s">
        <v>4165</v>
      </c>
    </row>
    <row r="1734" spans="1:2" x14ac:dyDescent="0.25">
      <c r="A1734" t="s">
        <v>4166</v>
      </c>
      <c r="B1734" t="s">
        <v>4167</v>
      </c>
    </row>
    <row r="1735" spans="1:2" x14ac:dyDescent="0.25">
      <c r="A1735" t="s">
        <v>4168</v>
      </c>
      <c r="B1735" t="s">
        <v>4169</v>
      </c>
    </row>
    <row r="1736" spans="1:2" x14ac:dyDescent="0.25">
      <c r="A1736" t="s">
        <v>4170</v>
      </c>
      <c r="B1736" t="s">
        <v>4171</v>
      </c>
    </row>
    <row r="1737" spans="1:2" x14ac:dyDescent="0.25">
      <c r="A1737" t="s">
        <v>4172</v>
      </c>
      <c r="B1737" t="s">
        <v>4173</v>
      </c>
    </row>
    <row r="1738" spans="1:2" x14ac:dyDescent="0.25">
      <c r="A1738" t="s">
        <v>4174</v>
      </c>
      <c r="B1738" t="s">
        <v>4175</v>
      </c>
    </row>
    <row r="1739" spans="1:2" x14ac:dyDescent="0.25">
      <c r="A1739" t="s">
        <v>4176</v>
      </c>
      <c r="B1739" t="s">
        <v>4177</v>
      </c>
    </row>
    <row r="1740" spans="1:2" x14ac:dyDescent="0.25">
      <c r="A1740" t="s">
        <v>4178</v>
      </c>
      <c r="B1740" t="s">
        <v>4179</v>
      </c>
    </row>
    <row r="1741" spans="1:2" x14ac:dyDescent="0.25">
      <c r="A1741" t="s">
        <v>4180</v>
      </c>
      <c r="B1741" t="s">
        <v>4181</v>
      </c>
    </row>
    <row r="1742" spans="1:2" x14ac:dyDescent="0.25">
      <c r="A1742" t="s">
        <v>4182</v>
      </c>
      <c r="B1742" t="s">
        <v>4183</v>
      </c>
    </row>
    <row r="1743" spans="1:2" x14ac:dyDescent="0.25">
      <c r="A1743" t="s">
        <v>4184</v>
      </c>
      <c r="B1743" t="s">
        <v>4185</v>
      </c>
    </row>
    <row r="1744" spans="1:2" x14ac:dyDescent="0.25">
      <c r="A1744" t="s">
        <v>4186</v>
      </c>
      <c r="B1744" t="s">
        <v>4187</v>
      </c>
    </row>
    <row r="1745" spans="1:2" x14ac:dyDescent="0.25">
      <c r="A1745" t="s">
        <v>4188</v>
      </c>
      <c r="B1745" t="s">
        <v>4189</v>
      </c>
    </row>
    <row r="1746" spans="1:2" x14ac:dyDescent="0.25">
      <c r="A1746" t="s">
        <v>4190</v>
      </c>
      <c r="B1746" t="s">
        <v>4191</v>
      </c>
    </row>
    <row r="1747" spans="1:2" x14ac:dyDescent="0.25">
      <c r="A1747" t="s">
        <v>4192</v>
      </c>
      <c r="B1747" t="s">
        <v>4193</v>
      </c>
    </row>
    <row r="1748" spans="1:2" x14ac:dyDescent="0.25">
      <c r="A1748" t="s">
        <v>4194</v>
      </c>
      <c r="B1748" t="s">
        <v>4195</v>
      </c>
    </row>
    <row r="1749" spans="1:2" x14ac:dyDescent="0.25">
      <c r="A1749" t="s">
        <v>4196</v>
      </c>
      <c r="B1749" t="s">
        <v>4197</v>
      </c>
    </row>
    <row r="1750" spans="1:2" x14ac:dyDescent="0.25">
      <c r="A1750" t="s">
        <v>4198</v>
      </c>
      <c r="B1750" t="s">
        <v>4199</v>
      </c>
    </row>
    <row r="1751" spans="1:2" x14ac:dyDescent="0.25">
      <c r="A1751" t="s">
        <v>4200</v>
      </c>
      <c r="B1751" t="s">
        <v>4201</v>
      </c>
    </row>
    <row r="1752" spans="1:2" x14ac:dyDescent="0.25">
      <c r="A1752" t="s">
        <v>4202</v>
      </c>
      <c r="B1752" t="s">
        <v>4203</v>
      </c>
    </row>
    <row r="1753" spans="1:2" x14ac:dyDescent="0.25">
      <c r="A1753" t="s">
        <v>4204</v>
      </c>
      <c r="B1753" t="s">
        <v>4205</v>
      </c>
    </row>
    <row r="1754" spans="1:2" x14ac:dyDescent="0.25">
      <c r="A1754" t="s">
        <v>4206</v>
      </c>
      <c r="B1754" t="s">
        <v>4207</v>
      </c>
    </row>
    <row r="1755" spans="1:2" x14ac:dyDescent="0.25">
      <c r="A1755" t="s">
        <v>4208</v>
      </c>
      <c r="B1755" t="s">
        <v>4209</v>
      </c>
    </row>
    <row r="1756" spans="1:2" x14ac:dyDescent="0.25">
      <c r="A1756" t="s">
        <v>4210</v>
      </c>
      <c r="B1756" t="s">
        <v>4211</v>
      </c>
    </row>
    <row r="1757" spans="1:2" x14ac:dyDescent="0.25">
      <c r="A1757" t="s">
        <v>4212</v>
      </c>
      <c r="B1757" t="s">
        <v>4213</v>
      </c>
    </row>
    <row r="1758" spans="1:2" x14ac:dyDescent="0.25">
      <c r="A1758" t="s">
        <v>4214</v>
      </c>
      <c r="B1758" t="s">
        <v>4215</v>
      </c>
    </row>
    <row r="1759" spans="1:2" x14ac:dyDescent="0.25">
      <c r="A1759" t="s">
        <v>4216</v>
      </c>
      <c r="B1759" t="s">
        <v>4217</v>
      </c>
    </row>
    <row r="1760" spans="1:2" x14ac:dyDescent="0.25">
      <c r="A1760" t="s">
        <v>4218</v>
      </c>
      <c r="B1760" t="s">
        <v>4219</v>
      </c>
    </row>
    <row r="1761" spans="1:2" x14ac:dyDescent="0.25">
      <c r="A1761" t="s">
        <v>4220</v>
      </c>
      <c r="B1761" t="s">
        <v>4221</v>
      </c>
    </row>
    <row r="1762" spans="1:2" x14ac:dyDescent="0.25">
      <c r="A1762" t="s">
        <v>4222</v>
      </c>
      <c r="B1762" t="s">
        <v>4223</v>
      </c>
    </row>
    <row r="1763" spans="1:2" x14ac:dyDescent="0.25">
      <c r="A1763" t="s">
        <v>4224</v>
      </c>
      <c r="B1763" t="s">
        <v>4225</v>
      </c>
    </row>
    <row r="1764" spans="1:2" x14ac:dyDescent="0.25">
      <c r="A1764" t="s">
        <v>4226</v>
      </c>
      <c r="B1764" t="s">
        <v>4227</v>
      </c>
    </row>
    <row r="1765" spans="1:2" x14ac:dyDescent="0.25">
      <c r="A1765" t="s">
        <v>4228</v>
      </c>
      <c r="B1765" t="s">
        <v>4229</v>
      </c>
    </row>
    <row r="1766" spans="1:2" x14ac:dyDescent="0.25">
      <c r="A1766" t="s">
        <v>4230</v>
      </c>
      <c r="B1766" t="s">
        <v>4231</v>
      </c>
    </row>
    <row r="1767" spans="1:2" x14ac:dyDescent="0.25">
      <c r="A1767" t="s">
        <v>4232</v>
      </c>
      <c r="B1767" t="s">
        <v>4233</v>
      </c>
    </row>
    <row r="1768" spans="1:2" x14ac:dyDescent="0.25">
      <c r="A1768" t="s">
        <v>4234</v>
      </c>
      <c r="B1768" t="s">
        <v>4235</v>
      </c>
    </row>
    <row r="1769" spans="1:2" x14ac:dyDescent="0.25">
      <c r="A1769" t="s">
        <v>4236</v>
      </c>
      <c r="B1769" t="s">
        <v>4237</v>
      </c>
    </row>
    <row r="1770" spans="1:2" x14ac:dyDescent="0.25">
      <c r="A1770" t="s">
        <v>4238</v>
      </c>
      <c r="B1770" t="s">
        <v>4239</v>
      </c>
    </row>
    <row r="1771" spans="1:2" x14ac:dyDescent="0.25">
      <c r="A1771" t="s">
        <v>4240</v>
      </c>
      <c r="B1771" t="s">
        <v>4241</v>
      </c>
    </row>
    <row r="1772" spans="1:2" x14ac:dyDescent="0.25">
      <c r="A1772" t="s">
        <v>4242</v>
      </c>
      <c r="B1772" t="s">
        <v>4243</v>
      </c>
    </row>
    <row r="1773" spans="1:2" x14ac:dyDescent="0.25">
      <c r="A1773" t="s">
        <v>4244</v>
      </c>
      <c r="B1773" t="s">
        <v>4245</v>
      </c>
    </row>
    <row r="1774" spans="1:2" x14ac:dyDescent="0.25">
      <c r="A1774" t="s">
        <v>4246</v>
      </c>
      <c r="B1774" t="s">
        <v>4247</v>
      </c>
    </row>
    <row r="1775" spans="1:2" x14ac:dyDescent="0.25">
      <c r="A1775" t="s">
        <v>4248</v>
      </c>
      <c r="B1775" t="s">
        <v>4249</v>
      </c>
    </row>
    <row r="1776" spans="1:2" x14ac:dyDescent="0.25">
      <c r="A1776" t="s">
        <v>4250</v>
      </c>
      <c r="B1776" t="s">
        <v>4251</v>
      </c>
    </row>
    <row r="1777" spans="1:2" x14ac:dyDescent="0.25">
      <c r="A1777" t="s">
        <v>4252</v>
      </c>
      <c r="B1777" t="s">
        <v>4253</v>
      </c>
    </row>
    <row r="1778" spans="1:2" x14ac:dyDescent="0.25">
      <c r="A1778" t="s">
        <v>4254</v>
      </c>
      <c r="B1778" t="s">
        <v>4255</v>
      </c>
    </row>
    <row r="1779" spans="1:2" x14ac:dyDescent="0.25">
      <c r="A1779" t="s">
        <v>4256</v>
      </c>
      <c r="B1779" t="s">
        <v>4257</v>
      </c>
    </row>
    <row r="1780" spans="1:2" x14ac:dyDescent="0.25">
      <c r="A1780" t="s">
        <v>4258</v>
      </c>
      <c r="B1780" t="s">
        <v>4259</v>
      </c>
    </row>
    <row r="1781" spans="1:2" x14ac:dyDescent="0.25">
      <c r="A1781" t="s">
        <v>4260</v>
      </c>
      <c r="B1781" t="s">
        <v>4261</v>
      </c>
    </row>
    <row r="1782" spans="1:2" x14ac:dyDescent="0.25">
      <c r="A1782" t="s">
        <v>4262</v>
      </c>
      <c r="B1782" t="s">
        <v>4263</v>
      </c>
    </row>
    <row r="1783" spans="1:2" x14ac:dyDescent="0.25">
      <c r="A1783" t="s">
        <v>4264</v>
      </c>
      <c r="B1783" t="s">
        <v>4265</v>
      </c>
    </row>
    <row r="1784" spans="1:2" x14ac:dyDescent="0.25">
      <c r="A1784" t="s">
        <v>4266</v>
      </c>
      <c r="B1784" t="s">
        <v>4267</v>
      </c>
    </row>
    <row r="1785" spans="1:2" x14ac:dyDescent="0.25">
      <c r="A1785" t="s">
        <v>4268</v>
      </c>
      <c r="B1785" t="s">
        <v>4269</v>
      </c>
    </row>
    <row r="1786" spans="1:2" x14ac:dyDescent="0.25">
      <c r="A1786" t="s">
        <v>4270</v>
      </c>
      <c r="B1786" t="s">
        <v>4271</v>
      </c>
    </row>
    <row r="1787" spans="1:2" x14ac:dyDescent="0.25">
      <c r="A1787" t="s">
        <v>4272</v>
      </c>
      <c r="B1787" t="s">
        <v>4273</v>
      </c>
    </row>
    <row r="1788" spans="1:2" x14ac:dyDescent="0.25">
      <c r="A1788" t="s">
        <v>4274</v>
      </c>
      <c r="B1788" t="s">
        <v>4275</v>
      </c>
    </row>
    <row r="1789" spans="1:2" x14ac:dyDescent="0.25">
      <c r="A1789" t="s">
        <v>4276</v>
      </c>
      <c r="B1789" t="s">
        <v>4277</v>
      </c>
    </row>
    <row r="1790" spans="1:2" x14ac:dyDescent="0.25">
      <c r="A1790" t="s">
        <v>4278</v>
      </c>
      <c r="B1790" t="s">
        <v>4279</v>
      </c>
    </row>
    <row r="1791" spans="1:2" x14ac:dyDescent="0.25">
      <c r="A1791" t="s">
        <v>4280</v>
      </c>
      <c r="B1791" t="s">
        <v>4281</v>
      </c>
    </row>
    <row r="1792" spans="1:2" x14ac:dyDescent="0.25">
      <c r="A1792" t="s">
        <v>4282</v>
      </c>
      <c r="B1792" t="s">
        <v>4283</v>
      </c>
    </row>
    <row r="1793" spans="1:2" x14ac:dyDescent="0.25">
      <c r="A1793" t="s">
        <v>4284</v>
      </c>
      <c r="B1793" t="s">
        <v>4285</v>
      </c>
    </row>
    <row r="1794" spans="1:2" x14ac:dyDescent="0.25">
      <c r="A1794" t="s">
        <v>4286</v>
      </c>
      <c r="B1794" t="s">
        <v>4287</v>
      </c>
    </row>
    <row r="1795" spans="1:2" x14ac:dyDescent="0.25">
      <c r="A1795" t="s">
        <v>4288</v>
      </c>
      <c r="B1795" t="s">
        <v>4289</v>
      </c>
    </row>
    <row r="1796" spans="1:2" x14ac:dyDescent="0.25">
      <c r="A1796" t="s">
        <v>4290</v>
      </c>
      <c r="B1796" t="s">
        <v>4291</v>
      </c>
    </row>
    <row r="1797" spans="1:2" x14ac:dyDescent="0.25">
      <c r="A1797" t="s">
        <v>4292</v>
      </c>
      <c r="B1797" t="s">
        <v>4293</v>
      </c>
    </row>
    <row r="1798" spans="1:2" x14ac:dyDescent="0.25">
      <c r="A1798" t="s">
        <v>4294</v>
      </c>
      <c r="B1798" t="s">
        <v>4295</v>
      </c>
    </row>
    <row r="1799" spans="1:2" x14ac:dyDescent="0.25">
      <c r="A1799" t="s">
        <v>4296</v>
      </c>
      <c r="B1799" t="s">
        <v>4297</v>
      </c>
    </row>
    <row r="1800" spans="1:2" x14ac:dyDescent="0.25">
      <c r="A1800" t="s">
        <v>4298</v>
      </c>
      <c r="B1800" t="s">
        <v>4299</v>
      </c>
    </row>
    <row r="1801" spans="1:2" x14ac:dyDescent="0.25">
      <c r="A1801" t="s">
        <v>4300</v>
      </c>
      <c r="B1801" t="s">
        <v>4301</v>
      </c>
    </row>
    <row r="1802" spans="1:2" x14ac:dyDescent="0.25">
      <c r="A1802" t="s">
        <v>4302</v>
      </c>
      <c r="B1802" t="s">
        <v>4303</v>
      </c>
    </row>
    <row r="1803" spans="1:2" x14ac:dyDescent="0.25">
      <c r="A1803" t="s">
        <v>4304</v>
      </c>
      <c r="B1803" t="s">
        <v>4305</v>
      </c>
    </row>
    <row r="1804" spans="1:2" x14ac:dyDescent="0.25">
      <c r="A1804" t="s">
        <v>4306</v>
      </c>
      <c r="B1804" t="s">
        <v>4307</v>
      </c>
    </row>
    <row r="1805" spans="1:2" x14ac:dyDescent="0.25">
      <c r="A1805" t="s">
        <v>4308</v>
      </c>
      <c r="B1805" t="s">
        <v>4309</v>
      </c>
    </row>
    <row r="1806" spans="1:2" x14ac:dyDescent="0.25">
      <c r="A1806" t="s">
        <v>4310</v>
      </c>
      <c r="B1806" t="s">
        <v>4311</v>
      </c>
    </row>
    <row r="1807" spans="1:2" x14ac:dyDescent="0.25">
      <c r="A1807" t="s">
        <v>4312</v>
      </c>
      <c r="B1807" t="s">
        <v>4313</v>
      </c>
    </row>
    <row r="1808" spans="1:2" x14ac:dyDescent="0.25">
      <c r="A1808" t="s">
        <v>4314</v>
      </c>
      <c r="B1808" t="s">
        <v>4315</v>
      </c>
    </row>
    <row r="1809" spans="1:2" x14ac:dyDescent="0.25">
      <c r="A1809" t="s">
        <v>4316</v>
      </c>
      <c r="B1809" t="s">
        <v>4317</v>
      </c>
    </row>
    <row r="1810" spans="1:2" x14ac:dyDescent="0.25">
      <c r="A1810" t="s">
        <v>4318</v>
      </c>
      <c r="B1810" t="s">
        <v>4319</v>
      </c>
    </row>
    <row r="1811" spans="1:2" x14ac:dyDescent="0.25">
      <c r="A1811" t="s">
        <v>4320</v>
      </c>
      <c r="B1811" t="s">
        <v>4321</v>
      </c>
    </row>
    <row r="1812" spans="1:2" x14ac:dyDescent="0.25">
      <c r="A1812" t="s">
        <v>4322</v>
      </c>
      <c r="B1812" t="s">
        <v>4323</v>
      </c>
    </row>
    <row r="1813" spans="1:2" x14ac:dyDescent="0.25">
      <c r="A1813" t="s">
        <v>4324</v>
      </c>
      <c r="B1813" t="s">
        <v>4325</v>
      </c>
    </row>
    <row r="1814" spans="1:2" x14ac:dyDescent="0.25">
      <c r="A1814" t="s">
        <v>4326</v>
      </c>
      <c r="B1814" t="s">
        <v>4327</v>
      </c>
    </row>
    <row r="1815" spans="1:2" x14ac:dyDescent="0.25">
      <c r="A1815" t="s">
        <v>4328</v>
      </c>
      <c r="B1815" t="s">
        <v>4329</v>
      </c>
    </row>
    <row r="1816" spans="1:2" x14ac:dyDescent="0.25">
      <c r="A1816" t="s">
        <v>4330</v>
      </c>
      <c r="B1816" t="s">
        <v>4331</v>
      </c>
    </row>
    <row r="1817" spans="1:2" x14ac:dyDescent="0.25">
      <c r="A1817" t="s">
        <v>4332</v>
      </c>
      <c r="B1817" t="s">
        <v>4333</v>
      </c>
    </row>
    <row r="1818" spans="1:2" x14ac:dyDescent="0.25">
      <c r="A1818" t="s">
        <v>4334</v>
      </c>
      <c r="B1818" t="s">
        <v>4335</v>
      </c>
    </row>
    <row r="1819" spans="1:2" x14ac:dyDescent="0.25">
      <c r="A1819" t="s">
        <v>4336</v>
      </c>
      <c r="B1819" t="s">
        <v>4337</v>
      </c>
    </row>
    <row r="1820" spans="1:2" x14ac:dyDescent="0.25">
      <c r="A1820" t="s">
        <v>4338</v>
      </c>
      <c r="B1820" t="s">
        <v>4339</v>
      </c>
    </row>
    <row r="1821" spans="1:2" x14ac:dyDescent="0.25">
      <c r="A1821" t="s">
        <v>4340</v>
      </c>
      <c r="B1821" t="s">
        <v>4341</v>
      </c>
    </row>
    <row r="1822" spans="1:2" x14ac:dyDescent="0.25">
      <c r="A1822" t="s">
        <v>4342</v>
      </c>
      <c r="B1822" t="s">
        <v>4343</v>
      </c>
    </row>
    <row r="1823" spans="1:2" x14ac:dyDescent="0.25">
      <c r="A1823" t="s">
        <v>4344</v>
      </c>
      <c r="B1823" t="s">
        <v>4345</v>
      </c>
    </row>
    <row r="1824" spans="1:2" x14ac:dyDescent="0.25">
      <c r="A1824" t="s">
        <v>4346</v>
      </c>
      <c r="B1824" t="s">
        <v>4347</v>
      </c>
    </row>
    <row r="1825" spans="1:2" x14ac:dyDescent="0.25">
      <c r="A1825" t="s">
        <v>4348</v>
      </c>
      <c r="B1825" t="s">
        <v>4349</v>
      </c>
    </row>
    <row r="1826" spans="1:2" x14ac:dyDescent="0.25">
      <c r="A1826" t="s">
        <v>4350</v>
      </c>
      <c r="B1826" t="s">
        <v>4351</v>
      </c>
    </row>
    <row r="1827" spans="1:2" x14ac:dyDescent="0.25">
      <c r="A1827" t="s">
        <v>4352</v>
      </c>
      <c r="B1827" t="s">
        <v>4353</v>
      </c>
    </row>
    <row r="1828" spans="1:2" x14ac:dyDescent="0.25">
      <c r="A1828" t="s">
        <v>4354</v>
      </c>
      <c r="B1828" t="s">
        <v>4355</v>
      </c>
    </row>
    <row r="1829" spans="1:2" x14ac:dyDescent="0.25">
      <c r="A1829" t="s">
        <v>4356</v>
      </c>
      <c r="B1829" t="s">
        <v>4357</v>
      </c>
    </row>
    <row r="1830" spans="1:2" x14ac:dyDescent="0.25">
      <c r="A1830" t="s">
        <v>4358</v>
      </c>
      <c r="B1830" t="s">
        <v>4359</v>
      </c>
    </row>
    <row r="1831" spans="1:2" x14ac:dyDescent="0.25">
      <c r="A1831" t="s">
        <v>4360</v>
      </c>
      <c r="B1831" t="s">
        <v>4361</v>
      </c>
    </row>
    <row r="1832" spans="1:2" x14ac:dyDescent="0.25">
      <c r="A1832" t="s">
        <v>4362</v>
      </c>
      <c r="B1832" t="s">
        <v>4363</v>
      </c>
    </row>
    <row r="1833" spans="1:2" x14ac:dyDescent="0.25">
      <c r="A1833" t="s">
        <v>4364</v>
      </c>
      <c r="B1833" t="s">
        <v>4365</v>
      </c>
    </row>
    <row r="1834" spans="1:2" x14ac:dyDescent="0.25">
      <c r="A1834" t="s">
        <v>4366</v>
      </c>
      <c r="B1834" t="s">
        <v>4367</v>
      </c>
    </row>
    <row r="1835" spans="1:2" x14ac:dyDescent="0.25">
      <c r="A1835" t="s">
        <v>4368</v>
      </c>
      <c r="B1835" t="s">
        <v>4369</v>
      </c>
    </row>
    <row r="1836" spans="1:2" x14ac:dyDescent="0.25">
      <c r="A1836" t="s">
        <v>4370</v>
      </c>
      <c r="B1836" t="s">
        <v>4371</v>
      </c>
    </row>
    <row r="1837" spans="1:2" x14ac:dyDescent="0.25">
      <c r="A1837" t="s">
        <v>4372</v>
      </c>
      <c r="B1837" t="s">
        <v>4373</v>
      </c>
    </row>
    <row r="1838" spans="1:2" x14ac:dyDescent="0.25">
      <c r="A1838" t="s">
        <v>4374</v>
      </c>
      <c r="B1838" t="s">
        <v>4375</v>
      </c>
    </row>
    <row r="1839" spans="1:2" x14ac:dyDescent="0.25">
      <c r="A1839" t="s">
        <v>4376</v>
      </c>
      <c r="B1839" t="s">
        <v>4377</v>
      </c>
    </row>
    <row r="1840" spans="1:2" x14ac:dyDescent="0.25">
      <c r="A1840" t="s">
        <v>4378</v>
      </c>
      <c r="B1840" t="s">
        <v>4379</v>
      </c>
    </row>
    <row r="1841" spans="1:2" x14ac:dyDescent="0.25">
      <c r="A1841" t="s">
        <v>4380</v>
      </c>
      <c r="B1841" t="s">
        <v>4381</v>
      </c>
    </row>
    <row r="1842" spans="1:2" x14ac:dyDescent="0.25">
      <c r="A1842" t="s">
        <v>4382</v>
      </c>
      <c r="B1842" t="s">
        <v>4383</v>
      </c>
    </row>
    <row r="1843" spans="1:2" x14ac:dyDescent="0.25">
      <c r="A1843" t="s">
        <v>4384</v>
      </c>
      <c r="B1843" t="s">
        <v>4385</v>
      </c>
    </row>
    <row r="1844" spans="1:2" x14ac:dyDescent="0.25">
      <c r="A1844" t="s">
        <v>4386</v>
      </c>
      <c r="B1844" t="s">
        <v>4387</v>
      </c>
    </row>
    <row r="1845" spans="1:2" x14ac:dyDescent="0.25">
      <c r="A1845" t="s">
        <v>4388</v>
      </c>
      <c r="B1845" t="s">
        <v>4389</v>
      </c>
    </row>
    <row r="1846" spans="1:2" x14ac:dyDescent="0.25">
      <c r="A1846" t="s">
        <v>4390</v>
      </c>
      <c r="B1846" t="s">
        <v>4391</v>
      </c>
    </row>
    <row r="1847" spans="1:2" x14ac:dyDescent="0.25">
      <c r="A1847" t="s">
        <v>4392</v>
      </c>
      <c r="B1847" t="s">
        <v>4393</v>
      </c>
    </row>
    <row r="1848" spans="1:2" x14ac:dyDescent="0.25">
      <c r="A1848" t="s">
        <v>4394</v>
      </c>
      <c r="B1848" t="s">
        <v>4395</v>
      </c>
    </row>
    <row r="1849" spans="1:2" x14ac:dyDescent="0.25">
      <c r="A1849" t="s">
        <v>4396</v>
      </c>
      <c r="B1849" t="s">
        <v>4397</v>
      </c>
    </row>
    <row r="1850" spans="1:2" x14ac:dyDescent="0.25">
      <c r="A1850" t="s">
        <v>4398</v>
      </c>
      <c r="B1850" t="s">
        <v>4399</v>
      </c>
    </row>
    <row r="1851" spans="1:2" x14ac:dyDescent="0.25">
      <c r="A1851" t="s">
        <v>4400</v>
      </c>
      <c r="B1851" t="s">
        <v>4401</v>
      </c>
    </row>
    <row r="1852" spans="1:2" x14ac:dyDescent="0.25">
      <c r="A1852" t="s">
        <v>4402</v>
      </c>
      <c r="B1852" t="s">
        <v>4403</v>
      </c>
    </row>
    <row r="1853" spans="1:2" x14ac:dyDescent="0.25">
      <c r="A1853" t="s">
        <v>4404</v>
      </c>
      <c r="B1853" t="s">
        <v>4405</v>
      </c>
    </row>
    <row r="1854" spans="1:2" x14ac:dyDescent="0.25">
      <c r="A1854" t="s">
        <v>4406</v>
      </c>
      <c r="B1854" t="s">
        <v>4405</v>
      </c>
    </row>
    <row r="1855" spans="1:2" x14ac:dyDescent="0.25">
      <c r="A1855" t="s">
        <v>4407</v>
      </c>
      <c r="B1855" t="s">
        <v>4408</v>
      </c>
    </row>
    <row r="1856" spans="1:2" x14ac:dyDescent="0.25">
      <c r="A1856" t="s">
        <v>4409</v>
      </c>
      <c r="B1856" t="s">
        <v>4410</v>
      </c>
    </row>
    <row r="1857" spans="1:2" x14ac:dyDescent="0.25">
      <c r="A1857" t="s">
        <v>4411</v>
      </c>
      <c r="B1857" t="s">
        <v>4412</v>
      </c>
    </row>
    <row r="1858" spans="1:2" x14ac:dyDescent="0.25">
      <c r="A1858" t="s">
        <v>4413</v>
      </c>
      <c r="B1858" t="s">
        <v>4414</v>
      </c>
    </row>
    <row r="1859" spans="1:2" x14ac:dyDescent="0.25">
      <c r="A1859" t="s">
        <v>4415</v>
      </c>
      <c r="B1859" t="s">
        <v>4416</v>
      </c>
    </row>
    <row r="1860" spans="1:2" x14ac:dyDescent="0.25">
      <c r="A1860" t="s">
        <v>4417</v>
      </c>
      <c r="B1860" t="s">
        <v>4418</v>
      </c>
    </row>
    <row r="1861" spans="1:2" x14ac:dyDescent="0.25">
      <c r="A1861" t="s">
        <v>4419</v>
      </c>
      <c r="B1861" t="s">
        <v>4420</v>
      </c>
    </row>
    <row r="1862" spans="1:2" x14ac:dyDescent="0.25">
      <c r="A1862" t="s">
        <v>4421</v>
      </c>
      <c r="B1862" t="s">
        <v>4422</v>
      </c>
    </row>
    <row r="1863" spans="1:2" x14ac:dyDescent="0.25">
      <c r="A1863" t="s">
        <v>4423</v>
      </c>
      <c r="B1863" t="s">
        <v>4424</v>
      </c>
    </row>
    <row r="1864" spans="1:2" x14ac:dyDescent="0.25">
      <c r="A1864" t="s">
        <v>4425</v>
      </c>
      <c r="B1864" t="s">
        <v>4426</v>
      </c>
    </row>
    <row r="1865" spans="1:2" x14ac:dyDescent="0.25">
      <c r="A1865" t="s">
        <v>4427</v>
      </c>
      <c r="B1865" t="s">
        <v>4428</v>
      </c>
    </row>
    <row r="1866" spans="1:2" x14ac:dyDescent="0.25">
      <c r="A1866" t="s">
        <v>4429</v>
      </c>
      <c r="B1866" t="s">
        <v>4430</v>
      </c>
    </row>
    <row r="1867" spans="1:2" x14ac:dyDescent="0.25">
      <c r="A1867" t="s">
        <v>4431</v>
      </c>
      <c r="B1867" t="s">
        <v>4432</v>
      </c>
    </row>
    <row r="1868" spans="1:2" x14ac:dyDescent="0.25">
      <c r="A1868" t="s">
        <v>4433</v>
      </c>
      <c r="B1868" t="s">
        <v>4434</v>
      </c>
    </row>
    <row r="1869" spans="1:2" x14ac:dyDescent="0.25">
      <c r="A1869" t="s">
        <v>4435</v>
      </c>
      <c r="B1869" t="s">
        <v>4436</v>
      </c>
    </row>
    <row r="1870" spans="1:2" x14ac:dyDescent="0.25">
      <c r="A1870" t="s">
        <v>4437</v>
      </c>
      <c r="B1870" t="s">
        <v>4438</v>
      </c>
    </row>
    <row r="1871" spans="1:2" x14ac:dyDescent="0.25">
      <c r="A1871" t="s">
        <v>4439</v>
      </c>
      <c r="B1871" t="s">
        <v>4440</v>
      </c>
    </row>
    <row r="1872" spans="1:2" x14ac:dyDescent="0.25">
      <c r="A1872" t="s">
        <v>4441</v>
      </c>
      <c r="B1872" t="s">
        <v>4442</v>
      </c>
    </row>
    <row r="1873" spans="1:2" x14ac:dyDescent="0.25">
      <c r="A1873" t="s">
        <v>4443</v>
      </c>
      <c r="B1873" t="s">
        <v>4444</v>
      </c>
    </row>
    <row r="1874" spans="1:2" x14ac:dyDescent="0.25">
      <c r="A1874" t="s">
        <v>4445</v>
      </c>
      <c r="B1874" t="s">
        <v>4446</v>
      </c>
    </row>
    <row r="1875" spans="1:2" x14ac:dyDescent="0.25">
      <c r="A1875" t="s">
        <v>4447</v>
      </c>
      <c r="B1875" t="s">
        <v>4448</v>
      </c>
    </row>
    <row r="1876" spans="1:2" x14ac:dyDescent="0.25">
      <c r="A1876" t="s">
        <v>4449</v>
      </c>
      <c r="B1876" t="s">
        <v>4450</v>
      </c>
    </row>
    <row r="1877" spans="1:2" x14ac:dyDescent="0.25">
      <c r="A1877" t="s">
        <v>4451</v>
      </c>
      <c r="B1877" t="s">
        <v>4452</v>
      </c>
    </row>
    <row r="1878" spans="1:2" x14ac:dyDescent="0.25">
      <c r="A1878" t="s">
        <v>4453</v>
      </c>
      <c r="B1878" t="s">
        <v>4454</v>
      </c>
    </row>
    <row r="1879" spans="1:2" x14ac:dyDescent="0.25">
      <c r="A1879" t="s">
        <v>4455</v>
      </c>
      <c r="B1879" t="s">
        <v>4456</v>
      </c>
    </row>
    <row r="1880" spans="1:2" x14ac:dyDescent="0.25">
      <c r="A1880" t="s">
        <v>4457</v>
      </c>
      <c r="B1880" t="s">
        <v>4458</v>
      </c>
    </row>
    <row r="1881" spans="1:2" x14ac:dyDescent="0.25">
      <c r="A1881" t="s">
        <v>4459</v>
      </c>
      <c r="B1881" t="s">
        <v>4460</v>
      </c>
    </row>
    <row r="1882" spans="1:2" x14ac:dyDescent="0.25">
      <c r="A1882" t="s">
        <v>4461</v>
      </c>
      <c r="B1882" t="s">
        <v>4462</v>
      </c>
    </row>
    <row r="1883" spans="1:2" x14ac:dyDescent="0.25">
      <c r="A1883" t="s">
        <v>4463</v>
      </c>
      <c r="B1883" t="s">
        <v>4464</v>
      </c>
    </row>
    <row r="1884" spans="1:2" x14ac:dyDescent="0.25">
      <c r="A1884" t="s">
        <v>4465</v>
      </c>
      <c r="B1884" t="s">
        <v>4466</v>
      </c>
    </row>
    <row r="1885" spans="1:2" x14ac:dyDescent="0.25">
      <c r="A1885" t="s">
        <v>4467</v>
      </c>
      <c r="B1885" t="s">
        <v>4468</v>
      </c>
    </row>
    <row r="1886" spans="1:2" x14ac:dyDescent="0.25">
      <c r="A1886" t="s">
        <v>4469</v>
      </c>
      <c r="B1886" t="s">
        <v>4470</v>
      </c>
    </row>
    <row r="1887" spans="1:2" x14ac:dyDescent="0.25">
      <c r="A1887" t="s">
        <v>4471</v>
      </c>
      <c r="B1887" t="s">
        <v>4472</v>
      </c>
    </row>
    <row r="1888" spans="1:2" x14ac:dyDescent="0.25">
      <c r="A1888" t="s">
        <v>4473</v>
      </c>
      <c r="B1888" t="s">
        <v>4474</v>
      </c>
    </row>
    <row r="1889" spans="1:2" x14ac:dyDescent="0.25">
      <c r="A1889" t="s">
        <v>4475</v>
      </c>
      <c r="B1889" t="s">
        <v>4476</v>
      </c>
    </row>
    <row r="1890" spans="1:2" x14ac:dyDescent="0.25">
      <c r="A1890" t="s">
        <v>4477</v>
      </c>
      <c r="B1890" t="s">
        <v>4478</v>
      </c>
    </row>
    <row r="1891" spans="1:2" x14ac:dyDescent="0.25">
      <c r="A1891" t="s">
        <v>4479</v>
      </c>
      <c r="B1891" t="s">
        <v>4480</v>
      </c>
    </row>
    <row r="1892" spans="1:2" x14ac:dyDescent="0.25">
      <c r="A1892" t="s">
        <v>4481</v>
      </c>
      <c r="B1892" t="s">
        <v>4482</v>
      </c>
    </row>
    <row r="1893" spans="1:2" x14ac:dyDescent="0.25">
      <c r="A1893" t="s">
        <v>4483</v>
      </c>
      <c r="B1893" t="s">
        <v>4484</v>
      </c>
    </row>
    <row r="1894" spans="1:2" x14ac:dyDescent="0.25">
      <c r="A1894" t="s">
        <v>4485</v>
      </c>
      <c r="B1894" t="s">
        <v>4486</v>
      </c>
    </row>
    <row r="1895" spans="1:2" x14ac:dyDescent="0.25">
      <c r="A1895" t="s">
        <v>4487</v>
      </c>
      <c r="B1895" t="s">
        <v>4488</v>
      </c>
    </row>
    <row r="1896" spans="1:2" x14ac:dyDescent="0.25">
      <c r="A1896" t="s">
        <v>4489</v>
      </c>
      <c r="B1896" t="s">
        <v>4490</v>
      </c>
    </row>
    <row r="1897" spans="1:2" x14ac:dyDescent="0.25">
      <c r="A1897" t="s">
        <v>4491</v>
      </c>
      <c r="B1897" t="s">
        <v>4492</v>
      </c>
    </row>
    <row r="1898" spans="1:2" x14ac:dyDescent="0.25">
      <c r="A1898" t="s">
        <v>4493</v>
      </c>
      <c r="B1898" t="s">
        <v>4494</v>
      </c>
    </row>
    <row r="1899" spans="1:2" x14ac:dyDescent="0.25">
      <c r="A1899" t="s">
        <v>4495</v>
      </c>
      <c r="B1899" t="s">
        <v>4496</v>
      </c>
    </row>
    <row r="1900" spans="1:2" x14ac:dyDescent="0.25">
      <c r="A1900" t="s">
        <v>4497</v>
      </c>
      <c r="B1900" t="s">
        <v>4498</v>
      </c>
    </row>
    <row r="1901" spans="1:2" x14ac:dyDescent="0.25">
      <c r="A1901" t="s">
        <v>4499</v>
      </c>
      <c r="B1901" t="s">
        <v>4500</v>
      </c>
    </row>
    <row r="1902" spans="1:2" x14ac:dyDescent="0.25">
      <c r="A1902" t="s">
        <v>4501</v>
      </c>
      <c r="B1902" t="s">
        <v>4502</v>
      </c>
    </row>
    <row r="1903" spans="1:2" x14ac:dyDescent="0.25">
      <c r="A1903" t="s">
        <v>4503</v>
      </c>
      <c r="B1903" t="s">
        <v>4504</v>
      </c>
    </row>
    <row r="1904" spans="1:2" x14ac:dyDescent="0.25">
      <c r="A1904" t="s">
        <v>4505</v>
      </c>
      <c r="B1904" t="s">
        <v>4506</v>
      </c>
    </row>
    <row r="1905" spans="1:2" x14ac:dyDescent="0.25">
      <c r="A1905" t="s">
        <v>4507</v>
      </c>
      <c r="B1905" t="s">
        <v>4508</v>
      </c>
    </row>
    <row r="1906" spans="1:2" x14ac:dyDescent="0.25">
      <c r="A1906" t="s">
        <v>4509</v>
      </c>
      <c r="B1906" t="s">
        <v>4510</v>
      </c>
    </row>
    <row r="1907" spans="1:2" x14ac:dyDescent="0.25">
      <c r="A1907" t="s">
        <v>4511</v>
      </c>
      <c r="B1907" t="s">
        <v>4512</v>
      </c>
    </row>
    <row r="1908" spans="1:2" x14ac:dyDescent="0.25">
      <c r="A1908" t="s">
        <v>4513</v>
      </c>
      <c r="B1908" t="s">
        <v>4514</v>
      </c>
    </row>
    <row r="1909" spans="1:2" x14ac:dyDescent="0.25">
      <c r="A1909" t="s">
        <v>4515</v>
      </c>
      <c r="B1909" t="s">
        <v>4516</v>
      </c>
    </row>
    <row r="1910" spans="1:2" x14ac:dyDescent="0.25">
      <c r="A1910" t="s">
        <v>4517</v>
      </c>
      <c r="B1910" t="s">
        <v>4518</v>
      </c>
    </row>
    <row r="1911" spans="1:2" x14ac:dyDescent="0.25">
      <c r="A1911" t="s">
        <v>4519</v>
      </c>
      <c r="B1911" t="s">
        <v>4520</v>
      </c>
    </row>
    <row r="1912" spans="1:2" x14ac:dyDescent="0.25">
      <c r="A1912" t="s">
        <v>4521</v>
      </c>
      <c r="B1912" t="s">
        <v>4522</v>
      </c>
    </row>
    <row r="1913" spans="1:2" x14ac:dyDescent="0.25">
      <c r="A1913" t="s">
        <v>4523</v>
      </c>
      <c r="B1913" t="s">
        <v>4524</v>
      </c>
    </row>
    <row r="1914" spans="1:2" x14ac:dyDescent="0.25">
      <c r="A1914" t="s">
        <v>4525</v>
      </c>
      <c r="B1914" t="s">
        <v>4526</v>
      </c>
    </row>
    <row r="1915" spans="1:2" x14ac:dyDescent="0.25">
      <c r="A1915" t="s">
        <v>4527</v>
      </c>
      <c r="B1915" t="s">
        <v>4528</v>
      </c>
    </row>
    <row r="1916" spans="1:2" x14ac:dyDescent="0.25">
      <c r="A1916" t="s">
        <v>4529</v>
      </c>
      <c r="B1916" t="s">
        <v>4530</v>
      </c>
    </row>
    <row r="1917" spans="1:2" x14ac:dyDescent="0.25">
      <c r="A1917" t="s">
        <v>4531</v>
      </c>
      <c r="B1917" t="s">
        <v>4532</v>
      </c>
    </row>
    <row r="1918" spans="1:2" x14ac:dyDescent="0.25">
      <c r="A1918" t="s">
        <v>4533</v>
      </c>
      <c r="B1918" t="s">
        <v>4534</v>
      </c>
    </row>
    <row r="1919" spans="1:2" x14ac:dyDescent="0.25">
      <c r="A1919" t="s">
        <v>4535</v>
      </c>
      <c r="B1919" t="s">
        <v>4536</v>
      </c>
    </row>
    <row r="1920" spans="1:2" x14ac:dyDescent="0.25">
      <c r="A1920" t="s">
        <v>4537</v>
      </c>
      <c r="B1920" t="s">
        <v>4538</v>
      </c>
    </row>
    <row r="1921" spans="1:2" x14ac:dyDescent="0.25">
      <c r="A1921" t="s">
        <v>4539</v>
      </c>
      <c r="B1921" t="s">
        <v>4540</v>
      </c>
    </row>
    <row r="1922" spans="1:2" x14ac:dyDescent="0.25">
      <c r="A1922" t="s">
        <v>4541</v>
      </c>
      <c r="B1922" t="s">
        <v>4542</v>
      </c>
    </row>
    <row r="1923" spans="1:2" x14ac:dyDescent="0.25">
      <c r="A1923" t="s">
        <v>4543</v>
      </c>
      <c r="B1923" t="s">
        <v>4544</v>
      </c>
    </row>
    <row r="1924" spans="1:2" x14ac:dyDescent="0.25">
      <c r="A1924" t="s">
        <v>4545</v>
      </c>
      <c r="B1924" t="s">
        <v>4546</v>
      </c>
    </row>
    <row r="1925" spans="1:2" x14ac:dyDescent="0.25">
      <c r="A1925" t="s">
        <v>4547</v>
      </c>
      <c r="B1925" t="s">
        <v>4548</v>
      </c>
    </row>
    <row r="1926" spans="1:2" x14ac:dyDescent="0.25">
      <c r="A1926" t="s">
        <v>4549</v>
      </c>
      <c r="B1926" t="s">
        <v>4550</v>
      </c>
    </row>
    <row r="1927" spans="1:2" x14ac:dyDescent="0.25">
      <c r="A1927" t="s">
        <v>4551</v>
      </c>
      <c r="B1927" t="s">
        <v>4552</v>
      </c>
    </row>
    <row r="1928" spans="1:2" x14ac:dyDescent="0.25">
      <c r="A1928" t="s">
        <v>4553</v>
      </c>
      <c r="B1928" t="s">
        <v>4554</v>
      </c>
    </row>
    <row r="1929" spans="1:2" x14ac:dyDescent="0.25">
      <c r="A1929" t="s">
        <v>4555</v>
      </c>
      <c r="B1929" t="s">
        <v>4556</v>
      </c>
    </row>
    <row r="1930" spans="1:2" x14ac:dyDescent="0.25">
      <c r="A1930" t="s">
        <v>4557</v>
      </c>
      <c r="B1930" t="s">
        <v>4558</v>
      </c>
    </row>
    <row r="1931" spans="1:2" x14ac:dyDescent="0.25">
      <c r="A1931" t="s">
        <v>4559</v>
      </c>
      <c r="B1931" t="s">
        <v>4560</v>
      </c>
    </row>
    <row r="1932" spans="1:2" x14ac:dyDescent="0.25">
      <c r="A1932" t="s">
        <v>4561</v>
      </c>
      <c r="B1932" t="s">
        <v>4562</v>
      </c>
    </row>
    <row r="1933" spans="1:2" x14ac:dyDescent="0.25">
      <c r="A1933" t="s">
        <v>4563</v>
      </c>
      <c r="B1933" t="s">
        <v>4564</v>
      </c>
    </row>
    <row r="1934" spans="1:2" x14ac:dyDescent="0.25">
      <c r="A1934" t="s">
        <v>4565</v>
      </c>
      <c r="B1934" t="s">
        <v>4566</v>
      </c>
    </row>
    <row r="1935" spans="1:2" x14ac:dyDescent="0.25">
      <c r="A1935" t="s">
        <v>4567</v>
      </c>
      <c r="B1935" t="s">
        <v>4568</v>
      </c>
    </row>
    <row r="1936" spans="1:2" x14ac:dyDescent="0.25">
      <c r="A1936" t="s">
        <v>4569</v>
      </c>
      <c r="B1936" t="s">
        <v>4570</v>
      </c>
    </row>
    <row r="1937" spans="1:2" x14ac:dyDescent="0.25">
      <c r="A1937" t="s">
        <v>4571</v>
      </c>
      <c r="B1937" t="s">
        <v>4572</v>
      </c>
    </row>
    <row r="1938" spans="1:2" x14ac:dyDescent="0.25">
      <c r="A1938" t="s">
        <v>4573</v>
      </c>
      <c r="B1938" t="s">
        <v>4574</v>
      </c>
    </row>
    <row r="1939" spans="1:2" x14ac:dyDescent="0.25">
      <c r="A1939" t="s">
        <v>4575</v>
      </c>
      <c r="B1939" t="s">
        <v>4576</v>
      </c>
    </row>
    <row r="1940" spans="1:2" x14ac:dyDescent="0.25">
      <c r="A1940" t="s">
        <v>4577</v>
      </c>
      <c r="B1940" t="s">
        <v>4578</v>
      </c>
    </row>
    <row r="1941" spans="1:2" x14ac:dyDescent="0.25">
      <c r="A1941" t="s">
        <v>4579</v>
      </c>
      <c r="B1941" t="s">
        <v>4580</v>
      </c>
    </row>
    <row r="1942" spans="1:2" x14ac:dyDescent="0.25">
      <c r="A1942" t="s">
        <v>4581</v>
      </c>
      <c r="B1942" t="s">
        <v>4582</v>
      </c>
    </row>
    <row r="1943" spans="1:2" x14ac:dyDescent="0.25">
      <c r="A1943" t="s">
        <v>4583</v>
      </c>
      <c r="B1943" t="s">
        <v>4584</v>
      </c>
    </row>
    <row r="1944" spans="1:2" x14ac:dyDescent="0.25">
      <c r="A1944" t="s">
        <v>4585</v>
      </c>
      <c r="B1944" t="s">
        <v>4586</v>
      </c>
    </row>
    <row r="1945" spans="1:2" x14ac:dyDescent="0.25">
      <c r="A1945" t="s">
        <v>4587</v>
      </c>
      <c r="B1945" t="s">
        <v>4588</v>
      </c>
    </row>
    <row r="1946" spans="1:2" x14ac:dyDescent="0.25">
      <c r="A1946" t="s">
        <v>4589</v>
      </c>
      <c r="B1946" t="s">
        <v>4590</v>
      </c>
    </row>
    <row r="1947" spans="1:2" x14ac:dyDescent="0.25">
      <c r="A1947" t="s">
        <v>4591</v>
      </c>
      <c r="B1947" t="s">
        <v>4592</v>
      </c>
    </row>
    <row r="1948" spans="1:2" x14ac:dyDescent="0.25">
      <c r="A1948" t="s">
        <v>4593</v>
      </c>
      <c r="B1948" t="s">
        <v>4594</v>
      </c>
    </row>
    <row r="1949" spans="1:2" x14ac:dyDescent="0.25">
      <c r="A1949" t="s">
        <v>4595</v>
      </c>
      <c r="B1949" t="s">
        <v>4596</v>
      </c>
    </row>
    <row r="1950" spans="1:2" x14ac:dyDescent="0.25">
      <c r="A1950" t="s">
        <v>4597</v>
      </c>
      <c r="B1950" t="s">
        <v>4598</v>
      </c>
    </row>
    <row r="1951" spans="1:2" x14ac:dyDescent="0.25">
      <c r="A1951" t="s">
        <v>4599</v>
      </c>
      <c r="B1951" t="s">
        <v>4600</v>
      </c>
    </row>
    <row r="1952" spans="1:2" x14ac:dyDescent="0.25">
      <c r="A1952" t="s">
        <v>4601</v>
      </c>
      <c r="B1952" t="s">
        <v>4602</v>
      </c>
    </row>
    <row r="1953" spans="1:2" x14ac:dyDescent="0.25">
      <c r="A1953" t="s">
        <v>4603</v>
      </c>
      <c r="B1953" t="s">
        <v>4604</v>
      </c>
    </row>
    <row r="1954" spans="1:2" x14ac:dyDescent="0.25">
      <c r="A1954" t="s">
        <v>4605</v>
      </c>
      <c r="B1954" t="s">
        <v>4606</v>
      </c>
    </row>
    <row r="1955" spans="1:2" x14ac:dyDescent="0.25">
      <c r="A1955" t="s">
        <v>4607</v>
      </c>
      <c r="B1955" t="s">
        <v>4608</v>
      </c>
    </row>
    <row r="1956" spans="1:2" x14ac:dyDescent="0.25">
      <c r="A1956" t="s">
        <v>4609</v>
      </c>
      <c r="B1956" t="s">
        <v>4610</v>
      </c>
    </row>
    <row r="1957" spans="1:2" x14ac:dyDescent="0.25">
      <c r="A1957" t="s">
        <v>4611</v>
      </c>
      <c r="B1957" t="s">
        <v>4612</v>
      </c>
    </row>
    <row r="1958" spans="1:2" x14ac:dyDescent="0.25">
      <c r="A1958" t="s">
        <v>4613</v>
      </c>
      <c r="B1958" t="s">
        <v>4614</v>
      </c>
    </row>
    <row r="1959" spans="1:2" x14ac:dyDescent="0.25">
      <c r="A1959" t="s">
        <v>4615</v>
      </c>
      <c r="B1959" t="s">
        <v>4616</v>
      </c>
    </row>
    <row r="1960" spans="1:2" x14ac:dyDescent="0.25">
      <c r="A1960" t="s">
        <v>4617</v>
      </c>
      <c r="B1960" t="s">
        <v>4618</v>
      </c>
    </row>
    <row r="1961" spans="1:2" x14ac:dyDescent="0.25">
      <c r="A1961" t="s">
        <v>4619</v>
      </c>
      <c r="B1961" t="s">
        <v>4620</v>
      </c>
    </row>
    <row r="1962" spans="1:2" x14ac:dyDescent="0.25">
      <c r="A1962" t="s">
        <v>4621</v>
      </c>
      <c r="B1962" t="s">
        <v>4622</v>
      </c>
    </row>
    <row r="1963" spans="1:2" x14ac:dyDescent="0.25">
      <c r="A1963" t="s">
        <v>4623</v>
      </c>
      <c r="B1963" t="s">
        <v>4606</v>
      </c>
    </row>
    <row r="1964" spans="1:2" x14ac:dyDescent="0.25">
      <c r="A1964" t="s">
        <v>4624</v>
      </c>
      <c r="B1964" t="s">
        <v>4625</v>
      </c>
    </row>
    <row r="1965" spans="1:2" x14ac:dyDescent="0.25">
      <c r="A1965" t="s">
        <v>4626</v>
      </c>
      <c r="B1965" t="s">
        <v>4627</v>
      </c>
    </row>
    <row r="1966" spans="1:2" x14ac:dyDescent="0.25">
      <c r="A1966" t="s">
        <v>4628</v>
      </c>
      <c r="B1966" t="s">
        <v>4629</v>
      </c>
    </row>
    <row r="1967" spans="1:2" x14ac:dyDescent="0.25">
      <c r="A1967" t="s">
        <v>4630</v>
      </c>
      <c r="B1967" t="s">
        <v>4631</v>
      </c>
    </row>
    <row r="1968" spans="1:2" x14ac:dyDescent="0.25">
      <c r="A1968" t="s">
        <v>4632</v>
      </c>
      <c r="B1968" t="s">
        <v>4633</v>
      </c>
    </row>
    <row r="1969" spans="1:2" x14ac:dyDescent="0.25">
      <c r="A1969" t="s">
        <v>4634</v>
      </c>
      <c r="B1969" t="s">
        <v>4635</v>
      </c>
    </row>
    <row r="1970" spans="1:2" x14ac:dyDescent="0.25">
      <c r="A1970" t="s">
        <v>4636</v>
      </c>
      <c r="B1970" t="s">
        <v>4637</v>
      </c>
    </row>
    <row r="1971" spans="1:2" x14ac:dyDescent="0.25">
      <c r="A1971" t="s">
        <v>4638</v>
      </c>
      <c r="B1971" t="s">
        <v>4639</v>
      </c>
    </row>
    <row r="1972" spans="1:2" x14ac:dyDescent="0.25">
      <c r="A1972" t="s">
        <v>4640</v>
      </c>
      <c r="B1972" t="s">
        <v>4641</v>
      </c>
    </row>
    <row r="1973" spans="1:2" x14ac:dyDescent="0.25">
      <c r="A1973" t="s">
        <v>4642</v>
      </c>
      <c r="B1973" t="s">
        <v>4643</v>
      </c>
    </row>
    <row r="1974" spans="1:2" x14ac:dyDescent="0.25">
      <c r="A1974" t="s">
        <v>4644</v>
      </c>
      <c r="B1974" t="s">
        <v>4645</v>
      </c>
    </row>
    <row r="1975" spans="1:2" x14ac:dyDescent="0.25">
      <c r="A1975" t="s">
        <v>4646</v>
      </c>
      <c r="B1975" t="s">
        <v>4647</v>
      </c>
    </row>
    <row r="1976" spans="1:2" x14ac:dyDescent="0.25">
      <c r="A1976" t="s">
        <v>4648</v>
      </c>
      <c r="B1976" t="s">
        <v>4649</v>
      </c>
    </row>
    <row r="1977" spans="1:2" x14ac:dyDescent="0.25">
      <c r="A1977" t="s">
        <v>4650</v>
      </c>
      <c r="B1977" t="s">
        <v>4651</v>
      </c>
    </row>
    <row r="1978" spans="1:2" x14ac:dyDescent="0.25">
      <c r="A1978" t="s">
        <v>4652</v>
      </c>
      <c r="B1978" t="s">
        <v>4653</v>
      </c>
    </row>
    <row r="1979" spans="1:2" x14ac:dyDescent="0.25">
      <c r="A1979" t="s">
        <v>4654</v>
      </c>
      <c r="B1979" t="s">
        <v>4655</v>
      </c>
    </row>
    <row r="1980" spans="1:2" x14ac:dyDescent="0.25">
      <c r="A1980" t="s">
        <v>4656</v>
      </c>
      <c r="B1980" t="s">
        <v>4657</v>
      </c>
    </row>
    <row r="1981" spans="1:2" x14ac:dyDescent="0.25">
      <c r="A1981" t="s">
        <v>4658</v>
      </c>
      <c r="B1981" t="s">
        <v>4659</v>
      </c>
    </row>
    <row r="1982" spans="1:2" x14ac:dyDescent="0.25">
      <c r="A1982" t="s">
        <v>4660</v>
      </c>
      <c r="B1982" t="s">
        <v>4661</v>
      </c>
    </row>
    <row r="1983" spans="1:2" x14ac:dyDescent="0.25">
      <c r="A1983" t="s">
        <v>4662</v>
      </c>
      <c r="B1983" t="s">
        <v>2177</v>
      </c>
    </row>
    <row r="1984" spans="1:2" x14ac:dyDescent="0.25">
      <c r="A1984" t="s">
        <v>4663</v>
      </c>
      <c r="B1984" t="s">
        <v>4664</v>
      </c>
    </row>
    <row r="1985" spans="1:2" x14ac:dyDescent="0.25">
      <c r="A1985" t="s">
        <v>4665</v>
      </c>
      <c r="B1985" t="s">
        <v>4666</v>
      </c>
    </row>
    <row r="1986" spans="1:2" x14ac:dyDescent="0.25">
      <c r="A1986" t="s">
        <v>4667</v>
      </c>
      <c r="B1986" t="s">
        <v>4668</v>
      </c>
    </row>
    <row r="1987" spans="1:2" x14ac:dyDescent="0.25">
      <c r="A1987" t="s">
        <v>4669</v>
      </c>
      <c r="B1987" t="s">
        <v>4670</v>
      </c>
    </row>
    <row r="1988" spans="1:2" x14ac:dyDescent="0.25">
      <c r="A1988" t="s">
        <v>4671</v>
      </c>
      <c r="B1988" t="s">
        <v>4672</v>
      </c>
    </row>
    <row r="1989" spans="1:2" x14ac:dyDescent="0.25">
      <c r="A1989" t="s">
        <v>4673</v>
      </c>
      <c r="B1989" t="s">
        <v>4674</v>
      </c>
    </row>
    <row r="1990" spans="1:2" x14ac:dyDescent="0.25">
      <c r="A1990" t="s">
        <v>4675</v>
      </c>
      <c r="B1990" t="s">
        <v>4676</v>
      </c>
    </row>
    <row r="1991" spans="1:2" x14ac:dyDescent="0.25">
      <c r="A1991" t="s">
        <v>4677</v>
      </c>
      <c r="B1991" t="s">
        <v>4678</v>
      </c>
    </row>
    <row r="1992" spans="1:2" x14ac:dyDescent="0.25">
      <c r="A1992" t="s">
        <v>4679</v>
      </c>
      <c r="B1992" t="s">
        <v>4680</v>
      </c>
    </row>
    <row r="1993" spans="1:2" x14ac:dyDescent="0.25">
      <c r="A1993" t="s">
        <v>4681</v>
      </c>
      <c r="B1993" t="s">
        <v>4682</v>
      </c>
    </row>
    <row r="1994" spans="1:2" x14ac:dyDescent="0.25">
      <c r="A1994" t="s">
        <v>4683</v>
      </c>
      <c r="B1994" t="s">
        <v>4684</v>
      </c>
    </row>
    <row r="1995" spans="1:2" x14ac:dyDescent="0.25">
      <c r="A1995" t="s">
        <v>4685</v>
      </c>
      <c r="B1995" t="s">
        <v>4686</v>
      </c>
    </row>
    <row r="1996" spans="1:2" x14ac:dyDescent="0.25">
      <c r="A1996" t="s">
        <v>4687</v>
      </c>
      <c r="B1996" t="s">
        <v>4688</v>
      </c>
    </row>
    <row r="1997" spans="1:2" x14ac:dyDescent="0.25">
      <c r="A1997" t="s">
        <v>4689</v>
      </c>
      <c r="B1997" t="s">
        <v>4690</v>
      </c>
    </row>
    <row r="1998" spans="1:2" x14ac:dyDescent="0.25">
      <c r="A1998" t="s">
        <v>4691</v>
      </c>
      <c r="B1998" t="s">
        <v>4692</v>
      </c>
    </row>
    <row r="1999" spans="1:2" x14ac:dyDescent="0.25">
      <c r="A1999" t="s">
        <v>4693</v>
      </c>
      <c r="B1999" t="s">
        <v>4694</v>
      </c>
    </row>
    <row r="2000" spans="1:2" x14ac:dyDescent="0.25">
      <c r="A2000" t="s">
        <v>4695</v>
      </c>
      <c r="B2000" t="s">
        <v>1752</v>
      </c>
    </row>
    <row r="2001" spans="1:2" x14ac:dyDescent="0.25">
      <c r="A2001" t="s">
        <v>4696</v>
      </c>
      <c r="B2001" t="s">
        <v>4697</v>
      </c>
    </row>
    <row r="2002" spans="1:2" x14ac:dyDescent="0.25">
      <c r="A2002" t="s">
        <v>4698</v>
      </c>
      <c r="B2002" t="s">
        <v>4699</v>
      </c>
    </row>
    <row r="2003" spans="1:2" x14ac:dyDescent="0.25">
      <c r="A2003" t="s">
        <v>4700</v>
      </c>
      <c r="B2003" t="s">
        <v>4701</v>
      </c>
    </row>
    <row r="2004" spans="1:2" x14ac:dyDescent="0.25">
      <c r="A2004" t="s">
        <v>4702</v>
      </c>
      <c r="B2004" t="s">
        <v>4703</v>
      </c>
    </row>
    <row r="2005" spans="1:2" x14ac:dyDescent="0.25">
      <c r="A2005" t="s">
        <v>4704</v>
      </c>
      <c r="B2005" t="s">
        <v>4705</v>
      </c>
    </row>
    <row r="2006" spans="1:2" x14ac:dyDescent="0.25">
      <c r="A2006" t="s">
        <v>4706</v>
      </c>
      <c r="B2006" t="s">
        <v>4707</v>
      </c>
    </row>
    <row r="2007" spans="1:2" x14ac:dyDescent="0.25">
      <c r="A2007" t="s">
        <v>4708</v>
      </c>
      <c r="B2007" t="s">
        <v>4709</v>
      </c>
    </row>
    <row r="2008" spans="1:2" x14ac:dyDescent="0.25">
      <c r="A2008" t="s">
        <v>4710</v>
      </c>
      <c r="B2008" t="s">
        <v>4711</v>
      </c>
    </row>
    <row r="2009" spans="1:2" x14ac:dyDescent="0.25">
      <c r="A2009" t="s">
        <v>4712</v>
      </c>
      <c r="B2009" t="s">
        <v>4713</v>
      </c>
    </row>
    <row r="2010" spans="1:2" x14ac:dyDescent="0.25">
      <c r="A2010" t="s">
        <v>4714</v>
      </c>
      <c r="B2010" t="s">
        <v>4715</v>
      </c>
    </row>
    <row r="2011" spans="1:2" x14ac:dyDescent="0.25">
      <c r="A2011" t="s">
        <v>4716</v>
      </c>
      <c r="B2011" t="s">
        <v>4717</v>
      </c>
    </row>
    <row r="2012" spans="1:2" x14ac:dyDescent="0.25">
      <c r="A2012" t="s">
        <v>4718</v>
      </c>
      <c r="B2012" t="s">
        <v>4719</v>
      </c>
    </row>
    <row r="2013" spans="1:2" x14ac:dyDescent="0.25">
      <c r="A2013" t="s">
        <v>4720</v>
      </c>
      <c r="B2013" t="s">
        <v>4721</v>
      </c>
    </row>
    <row r="2014" spans="1:2" x14ac:dyDescent="0.25">
      <c r="A2014" t="s">
        <v>4722</v>
      </c>
      <c r="B2014" t="s">
        <v>4723</v>
      </c>
    </row>
    <row r="2015" spans="1:2" x14ac:dyDescent="0.25">
      <c r="A2015" t="s">
        <v>4724</v>
      </c>
      <c r="B2015" t="s">
        <v>4725</v>
      </c>
    </row>
    <row r="2016" spans="1:2" x14ac:dyDescent="0.25">
      <c r="A2016" t="s">
        <v>4726</v>
      </c>
      <c r="B2016" t="s">
        <v>4727</v>
      </c>
    </row>
    <row r="2017" spans="1:2" x14ac:dyDescent="0.25">
      <c r="A2017" t="s">
        <v>4728</v>
      </c>
      <c r="B2017" t="s">
        <v>4729</v>
      </c>
    </row>
    <row r="2018" spans="1:2" x14ac:dyDescent="0.25">
      <c r="A2018" t="s">
        <v>4730</v>
      </c>
      <c r="B2018" t="s">
        <v>4731</v>
      </c>
    </row>
    <row r="2019" spans="1:2" x14ac:dyDescent="0.25">
      <c r="A2019" t="s">
        <v>4732</v>
      </c>
      <c r="B2019" t="s">
        <v>4733</v>
      </c>
    </row>
    <row r="2020" spans="1:2" x14ac:dyDescent="0.25">
      <c r="A2020" t="s">
        <v>4734</v>
      </c>
      <c r="B2020" t="s">
        <v>4735</v>
      </c>
    </row>
    <row r="2021" spans="1:2" x14ac:dyDescent="0.25">
      <c r="A2021" t="s">
        <v>4736</v>
      </c>
      <c r="B2021" t="s">
        <v>4737</v>
      </c>
    </row>
    <row r="2022" spans="1:2" x14ac:dyDescent="0.25">
      <c r="A2022" t="s">
        <v>4738</v>
      </c>
      <c r="B2022" t="s">
        <v>4739</v>
      </c>
    </row>
    <row r="2023" spans="1:2" x14ac:dyDescent="0.25">
      <c r="A2023" t="s">
        <v>4740</v>
      </c>
      <c r="B2023" t="s">
        <v>4741</v>
      </c>
    </row>
    <row r="2024" spans="1:2" x14ac:dyDescent="0.25">
      <c r="A2024" t="s">
        <v>4742</v>
      </c>
      <c r="B2024" t="s">
        <v>4743</v>
      </c>
    </row>
    <row r="2025" spans="1:2" x14ac:dyDescent="0.25">
      <c r="A2025" t="s">
        <v>4744</v>
      </c>
      <c r="B2025" t="s">
        <v>4745</v>
      </c>
    </row>
    <row r="2026" spans="1:2" x14ac:dyDescent="0.25">
      <c r="A2026" t="s">
        <v>4746</v>
      </c>
      <c r="B2026" t="s">
        <v>4747</v>
      </c>
    </row>
    <row r="2027" spans="1:2" x14ac:dyDescent="0.25">
      <c r="A2027" t="s">
        <v>4748</v>
      </c>
      <c r="B2027" t="s">
        <v>4749</v>
      </c>
    </row>
    <row r="2028" spans="1:2" x14ac:dyDescent="0.25">
      <c r="A2028" t="s">
        <v>4750</v>
      </c>
      <c r="B2028" t="s">
        <v>4751</v>
      </c>
    </row>
    <row r="2029" spans="1:2" x14ac:dyDescent="0.25">
      <c r="A2029" t="s">
        <v>4752</v>
      </c>
      <c r="B2029" t="s">
        <v>4753</v>
      </c>
    </row>
    <row r="2030" spans="1:2" x14ac:dyDescent="0.25">
      <c r="A2030" t="s">
        <v>4754</v>
      </c>
      <c r="B2030" t="s">
        <v>4755</v>
      </c>
    </row>
    <row r="2031" spans="1:2" x14ac:dyDescent="0.25">
      <c r="A2031" t="s">
        <v>4756</v>
      </c>
      <c r="B2031" t="s">
        <v>4757</v>
      </c>
    </row>
    <row r="2032" spans="1:2" x14ac:dyDescent="0.25">
      <c r="A2032" t="s">
        <v>4758</v>
      </c>
      <c r="B2032" t="s">
        <v>4759</v>
      </c>
    </row>
    <row r="2033" spans="1:2" x14ac:dyDescent="0.25">
      <c r="A2033" t="s">
        <v>4760</v>
      </c>
      <c r="B2033" t="s">
        <v>4245</v>
      </c>
    </row>
    <row r="2034" spans="1:2" x14ac:dyDescent="0.25">
      <c r="A2034" t="s">
        <v>4761</v>
      </c>
      <c r="B2034" t="s">
        <v>4762</v>
      </c>
    </row>
    <row r="2035" spans="1:2" x14ac:dyDescent="0.25">
      <c r="A2035" t="s">
        <v>4763</v>
      </c>
      <c r="B2035" t="s">
        <v>4764</v>
      </c>
    </row>
    <row r="2036" spans="1:2" x14ac:dyDescent="0.25">
      <c r="A2036" t="s">
        <v>4765</v>
      </c>
      <c r="B2036" t="s">
        <v>4766</v>
      </c>
    </row>
    <row r="2037" spans="1:2" x14ac:dyDescent="0.25">
      <c r="A2037" t="s">
        <v>4767</v>
      </c>
      <c r="B2037" t="s">
        <v>4768</v>
      </c>
    </row>
    <row r="2038" spans="1:2" x14ac:dyDescent="0.25">
      <c r="A2038" t="s">
        <v>4769</v>
      </c>
      <c r="B2038" t="s">
        <v>4770</v>
      </c>
    </row>
    <row r="2039" spans="1:2" x14ac:dyDescent="0.25">
      <c r="A2039" t="s">
        <v>4771</v>
      </c>
      <c r="B2039" t="s">
        <v>4772</v>
      </c>
    </row>
    <row r="2040" spans="1:2" x14ac:dyDescent="0.25">
      <c r="A2040" t="s">
        <v>4773</v>
      </c>
      <c r="B2040" t="s">
        <v>4774</v>
      </c>
    </row>
    <row r="2041" spans="1:2" x14ac:dyDescent="0.25">
      <c r="A2041" t="s">
        <v>4775</v>
      </c>
      <c r="B2041" t="s">
        <v>4776</v>
      </c>
    </row>
    <row r="2042" spans="1:2" x14ac:dyDescent="0.25">
      <c r="A2042" t="s">
        <v>4777</v>
      </c>
      <c r="B2042" t="s">
        <v>4778</v>
      </c>
    </row>
    <row r="2043" spans="1:2" x14ac:dyDescent="0.25">
      <c r="A2043" t="s">
        <v>4779</v>
      </c>
      <c r="B2043" t="s">
        <v>4780</v>
      </c>
    </row>
    <row r="2044" spans="1:2" x14ac:dyDescent="0.25">
      <c r="A2044" t="s">
        <v>4781</v>
      </c>
      <c r="B2044" t="s">
        <v>4782</v>
      </c>
    </row>
    <row r="2045" spans="1:2" x14ac:dyDescent="0.25">
      <c r="A2045" t="s">
        <v>4783</v>
      </c>
      <c r="B2045" t="s">
        <v>4784</v>
      </c>
    </row>
    <row r="2046" spans="1:2" x14ac:dyDescent="0.25">
      <c r="A2046" t="s">
        <v>4785</v>
      </c>
      <c r="B2046" t="s">
        <v>4786</v>
      </c>
    </row>
    <row r="2047" spans="1:2" x14ac:dyDescent="0.25">
      <c r="A2047" t="s">
        <v>4787</v>
      </c>
      <c r="B2047" t="s">
        <v>4788</v>
      </c>
    </row>
    <row r="2048" spans="1:2" x14ac:dyDescent="0.25">
      <c r="A2048" t="s">
        <v>4789</v>
      </c>
      <c r="B2048" t="s">
        <v>4790</v>
      </c>
    </row>
    <row r="2049" spans="1:2" x14ac:dyDescent="0.25">
      <c r="A2049" t="s">
        <v>4791</v>
      </c>
      <c r="B2049" t="s">
        <v>4792</v>
      </c>
    </row>
    <row r="2050" spans="1:2" x14ac:dyDescent="0.25">
      <c r="A2050" t="s">
        <v>4793</v>
      </c>
      <c r="B2050" t="s">
        <v>4794</v>
      </c>
    </row>
    <row r="2051" spans="1:2" x14ac:dyDescent="0.25">
      <c r="A2051" t="s">
        <v>2924</v>
      </c>
      <c r="B2051" t="s">
        <v>4795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A019-A36C-45B3-A0D9-6E368D986D07}">
  <dimension ref="A1"/>
  <sheetViews>
    <sheetView workbookViewId="0">
      <selection activeCell="H32" sqref="H32"/>
    </sheetView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CD34-B3AF-41E8-8303-01F03E170CE3}">
  <dimension ref="A3:E31"/>
  <sheetViews>
    <sheetView workbookViewId="0">
      <selection activeCell="C14" sqref="C14"/>
    </sheetView>
  </sheetViews>
  <sheetFormatPr defaultRowHeight="13.2" x14ac:dyDescent="0.25"/>
  <cols>
    <col min="1" max="1" width="18.21875" bestFit="1" customWidth="1"/>
    <col min="2" max="2" width="16.21875" bestFit="1" customWidth="1"/>
    <col min="3" max="4" width="11.33203125" bestFit="1" customWidth="1"/>
  </cols>
  <sheetData>
    <row r="3" spans="1:5" x14ac:dyDescent="0.25">
      <c r="A3" s="27" t="s">
        <v>5086</v>
      </c>
      <c r="B3" s="27" t="s">
        <v>5079</v>
      </c>
    </row>
    <row r="4" spans="1:5" x14ac:dyDescent="0.25">
      <c r="A4" s="27" t="s">
        <v>5070</v>
      </c>
      <c r="B4" t="s">
        <v>85</v>
      </c>
      <c r="C4" t="s">
        <v>5078</v>
      </c>
    </row>
    <row r="5" spans="1:5" x14ac:dyDescent="0.25">
      <c r="A5" s="28" t="s">
        <v>4845</v>
      </c>
      <c r="B5">
        <v>429205</v>
      </c>
      <c r="C5">
        <v>429205</v>
      </c>
    </row>
    <row r="6" spans="1:5" x14ac:dyDescent="0.25">
      <c r="A6" s="28" t="s">
        <v>4797</v>
      </c>
      <c r="B6">
        <v>180782</v>
      </c>
      <c r="C6">
        <v>180782</v>
      </c>
    </row>
    <row r="7" spans="1:5" x14ac:dyDescent="0.25">
      <c r="A7" s="28" t="s">
        <v>5085</v>
      </c>
      <c r="B7">
        <v>133287</v>
      </c>
      <c r="C7">
        <v>133287</v>
      </c>
    </row>
    <row r="8" spans="1:5" x14ac:dyDescent="0.25">
      <c r="A8" s="28" t="s">
        <v>4884</v>
      </c>
      <c r="B8">
        <v>81665</v>
      </c>
      <c r="C8">
        <v>81665</v>
      </c>
    </row>
    <row r="9" spans="1:5" x14ac:dyDescent="0.25">
      <c r="A9" s="28" t="s">
        <v>5055</v>
      </c>
      <c r="B9">
        <v>4670</v>
      </c>
      <c r="C9">
        <v>4670</v>
      </c>
    </row>
    <row r="10" spans="1:5" x14ac:dyDescent="0.25">
      <c r="A10" s="28" t="s">
        <v>5078</v>
      </c>
      <c r="B10">
        <v>829609</v>
      </c>
      <c r="C10">
        <v>829609</v>
      </c>
    </row>
    <row r="14" spans="1:5" x14ac:dyDescent="0.25">
      <c r="C14" s="18"/>
      <c r="D14" s="19"/>
      <c r="E14" s="20"/>
    </row>
    <row r="15" spans="1:5" x14ac:dyDescent="0.25">
      <c r="C15" s="21"/>
      <c r="D15" s="22"/>
      <c r="E15" s="23"/>
    </row>
    <row r="16" spans="1:5" x14ac:dyDescent="0.25">
      <c r="C16" s="21"/>
      <c r="D16" s="22"/>
      <c r="E16" s="23"/>
    </row>
    <row r="17" spans="3:5" x14ac:dyDescent="0.25">
      <c r="C17" s="21"/>
      <c r="D17" s="22"/>
      <c r="E17" s="23"/>
    </row>
    <row r="18" spans="3:5" x14ac:dyDescent="0.25">
      <c r="C18" s="21"/>
      <c r="D18" s="22"/>
      <c r="E18" s="23"/>
    </row>
    <row r="19" spans="3:5" x14ac:dyDescent="0.25">
      <c r="C19" s="21"/>
      <c r="D19" s="22"/>
      <c r="E19" s="23"/>
    </row>
    <row r="20" spans="3:5" x14ac:dyDescent="0.25">
      <c r="C20" s="21"/>
      <c r="D20" s="22"/>
      <c r="E20" s="23"/>
    </row>
    <row r="21" spans="3:5" x14ac:dyDescent="0.25">
      <c r="C21" s="21"/>
      <c r="D21" s="22"/>
      <c r="E21" s="23"/>
    </row>
    <row r="22" spans="3:5" x14ac:dyDescent="0.25">
      <c r="C22" s="21"/>
      <c r="D22" s="22"/>
      <c r="E22" s="23"/>
    </row>
    <row r="23" spans="3:5" x14ac:dyDescent="0.25">
      <c r="C23" s="21"/>
      <c r="D23" s="22"/>
      <c r="E23" s="23"/>
    </row>
    <row r="24" spans="3:5" x14ac:dyDescent="0.25">
      <c r="C24" s="21"/>
      <c r="D24" s="22"/>
      <c r="E24" s="23"/>
    </row>
    <row r="25" spans="3:5" x14ac:dyDescent="0.25">
      <c r="C25" s="21"/>
      <c r="D25" s="22"/>
      <c r="E25" s="23"/>
    </row>
    <row r="26" spans="3:5" x14ac:dyDescent="0.25">
      <c r="C26" s="21"/>
      <c r="D26" s="22"/>
      <c r="E26" s="23"/>
    </row>
    <row r="27" spans="3:5" x14ac:dyDescent="0.25">
      <c r="C27" s="21"/>
      <c r="D27" s="22"/>
      <c r="E27" s="23"/>
    </row>
    <row r="28" spans="3:5" x14ac:dyDescent="0.25">
      <c r="C28" s="21"/>
      <c r="D28" s="22"/>
      <c r="E28" s="23"/>
    </row>
    <row r="29" spans="3:5" x14ac:dyDescent="0.25">
      <c r="C29" s="21"/>
      <c r="D29" s="22"/>
      <c r="E29" s="23"/>
    </row>
    <row r="30" spans="3:5" x14ac:dyDescent="0.25">
      <c r="C30" s="21"/>
      <c r="D30" s="22"/>
      <c r="E30" s="23"/>
    </row>
    <row r="31" spans="3:5" x14ac:dyDescent="0.25">
      <c r="C31" s="24"/>
      <c r="D31" s="25"/>
      <c r="E3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Question</vt:lpstr>
      <vt:lpstr>DATA</vt:lpstr>
      <vt:lpstr>pivot</vt:lpstr>
      <vt:lpstr>Codes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2015-03-30T08:34:54Z</dcterms:created>
  <dcterms:modified xsi:type="dcterms:W3CDTF">2025-05-31T20:19:14Z</dcterms:modified>
</cp:coreProperties>
</file>