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IT 2017\MayJune 2017\06_0417_32_Confidential Source Files 2017\"/>
    </mc:Choice>
  </mc:AlternateContent>
  <bookViews>
    <workbookView xWindow="0" yWindow="0" windowWidth="14370" windowHeight="7455"/>
  </bookViews>
  <sheets>
    <sheet name="1732Broadband" sheetId="1" r:id="rId1"/>
  </sheets>
  <externalReferences>
    <externalReference r:id="rId2"/>
  </externalReferences>
  <definedNames>
    <definedName name="_xlnm._FilterDatabase" localSheetId="0" hidden="1">'1732Broadband'!$A$3:$F$64</definedName>
    <definedName name="_xlnm.Print_Area" localSheetId="0">'1732Broadband'!$A$1:$F$18</definedName>
  </definedNames>
  <calcPr calcId="0"/>
</workbook>
</file>

<file path=xl/calcChain.xml><?xml version="1.0" encoding="utf-8"?>
<calcChain xmlns="http://schemas.openxmlformats.org/spreadsheetml/2006/main">
  <c r="D65" i="1" l="1"/>
  <c r="C5" i="1"/>
  <c r="C6" i="1"/>
  <c r="C7" i="1"/>
  <c r="C8" i="1"/>
  <c r="C41" i="1"/>
  <c r="C10" i="1"/>
  <c r="C11" i="1"/>
  <c r="C12" i="1"/>
  <c r="C13" i="1"/>
  <c r="C14" i="1"/>
  <c r="C53" i="1"/>
  <c r="C16" i="1"/>
  <c r="C17" i="1"/>
  <c r="C18" i="1"/>
  <c r="C19" i="1"/>
  <c r="C20" i="1"/>
  <c r="C21" i="1"/>
  <c r="C22" i="1"/>
  <c r="C23" i="1"/>
  <c r="C45" i="1"/>
  <c r="C25" i="1"/>
  <c r="C26" i="1"/>
  <c r="C27" i="1"/>
  <c r="C28" i="1"/>
  <c r="C9" i="1"/>
  <c r="C24" i="1"/>
  <c r="C31" i="1"/>
  <c r="C32" i="1"/>
  <c r="C33" i="1"/>
  <c r="C34" i="1"/>
  <c r="C35" i="1"/>
  <c r="C51" i="1"/>
  <c r="C37" i="1"/>
  <c r="C38" i="1"/>
  <c r="C39" i="1"/>
  <c r="C40" i="1"/>
  <c r="C30" i="1"/>
  <c r="C42" i="1"/>
  <c r="C43" i="1"/>
  <c r="C44" i="1"/>
  <c r="C15" i="1"/>
  <c r="C46" i="1"/>
  <c r="C47" i="1"/>
  <c r="C48" i="1"/>
  <c r="C49" i="1"/>
  <c r="C50" i="1"/>
  <c r="C36" i="1"/>
  <c r="C52" i="1"/>
  <c r="C29" i="1"/>
  <c r="C54" i="1"/>
  <c r="C55" i="1"/>
  <c r="C56" i="1"/>
  <c r="C57" i="1"/>
  <c r="C58" i="1"/>
  <c r="C59" i="1"/>
  <c r="C60" i="1"/>
  <c r="C61" i="1"/>
  <c r="C62" i="1"/>
  <c r="C63" i="1"/>
  <c r="C64" i="1"/>
  <c r="C4" i="1"/>
</calcChain>
</file>

<file path=xl/sharedStrings.xml><?xml version="1.0" encoding="utf-8"?>
<sst xmlns="http://schemas.openxmlformats.org/spreadsheetml/2006/main" count="191" uniqueCount="105">
  <si>
    <t>Code</t>
  </si>
  <si>
    <t>PCode</t>
  </si>
  <si>
    <t>Provider</t>
  </si>
  <si>
    <t>Region</t>
  </si>
  <si>
    <t>Download</t>
  </si>
  <si>
    <t>Upload</t>
  </si>
  <si>
    <t>EN1</t>
  </si>
  <si>
    <t>F</t>
  </si>
  <si>
    <t>Eastern</t>
  </si>
  <si>
    <t>EN2</t>
  </si>
  <si>
    <t>V</t>
  </si>
  <si>
    <t>EN3</t>
  </si>
  <si>
    <t>B</t>
  </si>
  <si>
    <t>North East</t>
  </si>
  <si>
    <t>EN4</t>
  </si>
  <si>
    <t>S</t>
  </si>
  <si>
    <t>EN5</t>
  </si>
  <si>
    <t>X</t>
  </si>
  <si>
    <t>EN6</t>
  </si>
  <si>
    <t>EN7</t>
  </si>
  <si>
    <t>K</t>
  </si>
  <si>
    <t>EN8</t>
  </si>
  <si>
    <t>P</t>
  </si>
  <si>
    <t>EN9</t>
  </si>
  <si>
    <t>AB</t>
  </si>
  <si>
    <t>EN10</t>
  </si>
  <si>
    <t>E</t>
  </si>
  <si>
    <t>EN11</t>
  </si>
  <si>
    <t>A</t>
  </si>
  <si>
    <t>EN12</t>
  </si>
  <si>
    <t>T</t>
  </si>
  <si>
    <t>EN13</t>
  </si>
  <si>
    <t>O</t>
  </si>
  <si>
    <t>EN14</t>
  </si>
  <si>
    <t>C</t>
  </si>
  <si>
    <t>EN15</t>
  </si>
  <si>
    <t>Q</t>
  </si>
  <si>
    <t>EN16</t>
  </si>
  <si>
    <t>L</t>
  </si>
  <si>
    <t>EN17</t>
  </si>
  <si>
    <t>U</t>
  </si>
  <si>
    <t>EN18</t>
  </si>
  <si>
    <t>Midlands</t>
  </si>
  <si>
    <t>EN19</t>
  </si>
  <si>
    <t>EN20</t>
  </si>
  <si>
    <t>EN21</t>
  </si>
  <si>
    <t>EN22</t>
  </si>
  <si>
    <t>EN23</t>
  </si>
  <si>
    <t>EN24</t>
  </si>
  <si>
    <t>EN25</t>
  </si>
  <si>
    <t>EN26</t>
  </si>
  <si>
    <t>EN27</t>
  </si>
  <si>
    <t>EN28</t>
  </si>
  <si>
    <t>EN29</t>
  </si>
  <si>
    <t>Z</t>
  </si>
  <si>
    <t>EN30</t>
  </si>
  <si>
    <t>SouthWest</t>
  </si>
  <si>
    <t>EN31</t>
  </si>
  <si>
    <t>EN32</t>
  </si>
  <si>
    <t>EN33</t>
  </si>
  <si>
    <t>EN34</t>
  </si>
  <si>
    <t>EN35</t>
  </si>
  <si>
    <t>EN36</t>
  </si>
  <si>
    <t>EN37</t>
  </si>
  <si>
    <t>EN38</t>
  </si>
  <si>
    <t>EN39</t>
  </si>
  <si>
    <t>G</t>
  </si>
  <si>
    <t>WA1</t>
  </si>
  <si>
    <t>South Wales</t>
  </si>
  <si>
    <t>WA3</t>
  </si>
  <si>
    <t>WA4</t>
  </si>
  <si>
    <t>WA6</t>
  </si>
  <si>
    <t>WA7</t>
  </si>
  <si>
    <t>WA8</t>
  </si>
  <si>
    <t>WA9</t>
  </si>
  <si>
    <t>WA10</t>
  </si>
  <si>
    <t>WA11</t>
  </si>
  <si>
    <t>WA16</t>
  </si>
  <si>
    <t>FR1</t>
  </si>
  <si>
    <t>Brittany</t>
  </si>
  <si>
    <t>FR2</t>
  </si>
  <si>
    <t>M</t>
  </si>
  <si>
    <t>FR3</t>
  </si>
  <si>
    <t>Y</t>
  </si>
  <si>
    <t>FR4</t>
  </si>
  <si>
    <t>N</t>
  </si>
  <si>
    <t>FR5</t>
  </si>
  <si>
    <t>W</t>
  </si>
  <si>
    <t>BE1</t>
  </si>
  <si>
    <t>AA</t>
  </si>
  <si>
    <t>Ghent</t>
  </si>
  <si>
    <t>BE2</t>
  </si>
  <si>
    <t>H</t>
  </si>
  <si>
    <t>BE3</t>
  </si>
  <si>
    <t>R</t>
  </si>
  <si>
    <t>BE4</t>
  </si>
  <si>
    <t>AC</t>
  </si>
  <si>
    <t>BE5</t>
  </si>
  <si>
    <t>J</t>
  </si>
  <si>
    <t>BE6</t>
  </si>
  <si>
    <t>I</t>
  </si>
  <si>
    <t>BE7</t>
  </si>
  <si>
    <t>D</t>
  </si>
  <si>
    <t xml:space="preserve">Broadband speed test data </t>
  </si>
  <si>
    <t>Speed (in Mb/s)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</si>
</sst>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587375</xdr:colOff>
      <xdr:row>2</xdr:row>
      <xdr:rowOff>3175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FFEF19-B84E-4177-B8D6-78584A94D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0525"/>
          <a:ext cx="2540000" cy="508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732Provider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732Provider"/>
    </sheetNames>
    <sheetDataSet>
      <sheetData sheetId="0">
        <row r="1">
          <cell r="A1" t="str">
            <v>PCode</v>
          </cell>
          <cell r="B1" t="str">
            <v>Provider</v>
          </cell>
        </row>
        <row r="2">
          <cell r="A2" t="str">
            <v>A</v>
          </cell>
          <cell r="B2" t="str">
            <v>BE</v>
          </cell>
        </row>
        <row r="3">
          <cell r="A3" t="str">
            <v>B</v>
          </cell>
          <cell r="B3" t="str">
            <v>BT</v>
          </cell>
        </row>
        <row r="4">
          <cell r="A4" t="str">
            <v>C</v>
          </cell>
          <cell r="B4" t="str">
            <v>Connexin</v>
          </cell>
        </row>
        <row r="5">
          <cell r="A5" t="str">
            <v>D</v>
          </cell>
          <cell r="B5" t="str">
            <v>Destiny</v>
          </cell>
        </row>
        <row r="6">
          <cell r="A6" t="str">
            <v>E</v>
          </cell>
          <cell r="B6" t="str">
            <v>EE</v>
          </cell>
        </row>
        <row r="7">
          <cell r="A7" t="str">
            <v>F</v>
          </cell>
          <cell r="B7" t="str">
            <v>ECC</v>
          </cell>
        </row>
        <row r="8">
          <cell r="A8" t="str">
            <v>G</v>
          </cell>
          <cell r="B8" t="str">
            <v>Eclipse</v>
          </cell>
        </row>
        <row r="9">
          <cell r="A9" t="str">
            <v>H</v>
          </cell>
          <cell r="B9" t="str">
            <v>Belgacom</v>
          </cell>
        </row>
        <row r="10">
          <cell r="A10" t="str">
            <v>I</v>
          </cell>
          <cell r="B10" t="str">
            <v>Belnet</v>
          </cell>
        </row>
        <row r="11">
          <cell r="A11" t="str">
            <v>J</v>
          </cell>
          <cell r="B11" t="str">
            <v>UPC Austria</v>
          </cell>
        </row>
        <row r="12">
          <cell r="A12" t="str">
            <v>K</v>
          </cell>
          <cell r="B12" t="str">
            <v>Kcom</v>
          </cell>
        </row>
        <row r="13">
          <cell r="A13" t="str">
            <v>L</v>
          </cell>
          <cell r="B13" t="str">
            <v>Vodaphone</v>
          </cell>
        </row>
        <row r="14">
          <cell r="A14" t="str">
            <v>N</v>
          </cell>
          <cell r="B14" t="str">
            <v>Numericable</v>
          </cell>
        </row>
        <row r="15">
          <cell r="A15" t="str">
            <v>O</v>
          </cell>
          <cell r="B15" t="str">
            <v>Orange</v>
          </cell>
        </row>
        <row r="16">
          <cell r="A16" t="str">
            <v>P</v>
          </cell>
          <cell r="B16" t="str">
            <v>Plusnet</v>
          </cell>
        </row>
        <row r="17">
          <cell r="A17" t="str">
            <v>Q</v>
          </cell>
          <cell r="B17" t="str">
            <v>Quickline</v>
          </cell>
        </row>
        <row r="18">
          <cell r="A18" t="str">
            <v>S</v>
          </cell>
          <cell r="B18" t="str">
            <v>Sky</v>
          </cell>
        </row>
        <row r="19">
          <cell r="A19" t="str">
            <v>M</v>
          </cell>
          <cell r="B19" t="str">
            <v>SAS</v>
          </cell>
        </row>
        <row r="20">
          <cell r="A20" t="str">
            <v>R</v>
          </cell>
          <cell r="B20" t="str">
            <v>Scarlet</v>
          </cell>
        </row>
        <row r="21">
          <cell r="A21" t="str">
            <v>Y</v>
          </cell>
          <cell r="B21" t="str">
            <v>SFR</v>
          </cell>
        </row>
        <row r="22">
          <cell r="A22" t="str">
            <v>AC</v>
          </cell>
          <cell r="B22" t="str">
            <v>Surf</v>
          </cell>
        </row>
        <row r="23">
          <cell r="A23" t="str">
            <v>T</v>
          </cell>
          <cell r="B23">
            <v>3</v>
          </cell>
        </row>
        <row r="24">
          <cell r="A24" t="str">
            <v>AA</v>
          </cell>
          <cell r="B24" t="str">
            <v>Telenet</v>
          </cell>
        </row>
        <row r="25">
          <cell r="A25" t="str">
            <v>AB</v>
          </cell>
          <cell r="B25" t="str">
            <v>Tiscali</v>
          </cell>
        </row>
        <row r="26">
          <cell r="A26" t="str">
            <v>U</v>
          </cell>
          <cell r="B26" t="str">
            <v>Tmobile</v>
          </cell>
        </row>
        <row r="27">
          <cell r="A27" t="str">
            <v>V</v>
          </cell>
          <cell r="B27" t="str">
            <v>Virgin media</v>
          </cell>
        </row>
        <row r="28">
          <cell r="A28" t="str">
            <v>W</v>
          </cell>
          <cell r="B28" t="str">
            <v>Wifirst</v>
          </cell>
        </row>
        <row r="29">
          <cell r="A29" t="str">
            <v>X</v>
          </cell>
          <cell r="B29" t="str">
            <v>TalkTalk</v>
          </cell>
        </row>
        <row r="30">
          <cell r="A30" t="str">
            <v>Z</v>
          </cell>
          <cell r="B30" t="str">
            <v>Zen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tabSelected="1" zoomScaleNormal="100" workbookViewId="0">
      <selection activeCell="E76" sqref="E76"/>
    </sheetView>
  </sheetViews>
  <sheetFormatPr defaultRowHeight="15" x14ac:dyDescent="0.25"/>
  <cols>
    <col min="1" max="1" width="7.85546875" bestFit="1" customWidth="1"/>
    <col min="2" max="2" width="9" bestFit="1" customWidth="1"/>
    <col min="3" max="3" width="12.42578125" bestFit="1" customWidth="1"/>
    <col min="4" max="4" width="12" bestFit="1" customWidth="1"/>
    <col min="5" max="5" width="12.28515625" bestFit="1" customWidth="1"/>
    <col min="6" max="6" width="9.5703125" bestFit="1" customWidth="1"/>
  </cols>
  <sheetData>
    <row r="1" spans="1:6" ht="30.75" x14ac:dyDescent="0.45">
      <c r="A1" s="2" t="s">
        <v>103</v>
      </c>
      <c r="B1" s="2"/>
      <c r="C1" s="2"/>
      <c r="D1" s="2"/>
      <c r="E1" s="2"/>
      <c r="F1" s="2"/>
    </row>
    <row r="2" spans="1:6" ht="39.75" customHeight="1" x14ac:dyDescent="0.25">
      <c r="A2" s="1"/>
      <c r="B2" s="1"/>
      <c r="C2" s="1"/>
      <c r="D2" s="1"/>
      <c r="E2" s="3" t="s">
        <v>104</v>
      </c>
      <c r="F2" s="3"/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hidden="1" x14ac:dyDescent="0.25">
      <c r="A4" t="s">
        <v>6</v>
      </c>
      <c r="B4" t="s">
        <v>7</v>
      </c>
      <c r="C4" t="str">
        <f>VLOOKUP(B4,'[1]1732Provider'!$A$1:$B$30,2,FALSE)</f>
        <v>ECC</v>
      </c>
      <c r="D4" t="s">
        <v>8</v>
      </c>
      <c r="E4">
        <v>43.88</v>
      </c>
      <c r="F4">
        <v>16.61</v>
      </c>
    </row>
    <row r="5" spans="1:6" x14ac:dyDescent="0.25">
      <c r="A5" t="s">
        <v>9</v>
      </c>
      <c r="B5" t="s">
        <v>10</v>
      </c>
      <c r="C5" t="str">
        <f>VLOOKUP(B5,'[1]1732Provider'!$A$1:$B$30,2,FALSE)</f>
        <v>Virgin media</v>
      </c>
      <c r="D5" t="s">
        <v>8</v>
      </c>
      <c r="E5">
        <v>97.06</v>
      </c>
      <c r="F5">
        <v>8.51</v>
      </c>
    </row>
    <row r="6" spans="1:6" hidden="1" x14ac:dyDescent="0.25">
      <c r="A6" t="s">
        <v>11</v>
      </c>
      <c r="B6" t="s">
        <v>12</v>
      </c>
      <c r="C6" t="str">
        <f>VLOOKUP(B6,'[1]1732Provider'!$A$1:$B$30,2,FALSE)</f>
        <v>BT</v>
      </c>
      <c r="D6" t="s">
        <v>13</v>
      </c>
      <c r="E6">
        <v>49.9</v>
      </c>
      <c r="F6">
        <v>7.98</v>
      </c>
    </row>
    <row r="7" spans="1:6" hidden="1" x14ac:dyDescent="0.25">
      <c r="A7" t="s">
        <v>14</v>
      </c>
      <c r="B7" t="s">
        <v>15</v>
      </c>
      <c r="C7" t="str">
        <f>VLOOKUP(B7,'[1]1732Provider'!$A$1:$B$30,2,FALSE)</f>
        <v>Sky</v>
      </c>
      <c r="D7" t="s">
        <v>13</v>
      </c>
      <c r="E7">
        <v>61.7</v>
      </c>
      <c r="F7">
        <v>11.84</v>
      </c>
    </row>
    <row r="8" spans="1:6" hidden="1" x14ac:dyDescent="0.25">
      <c r="A8" t="s">
        <v>16</v>
      </c>
      <c r="B8" t="s">
        <v>17</v>
      </c>
      <c r="C8" t="str">
        <f>VLOOKUP(B8,'[1]1732Provider'!$A$1:$B$30,2,FALSE)</f>
        <v>TalkTalk</v>
      </c>
      <c r="D8" t="s">
        <v>13</v>
      </c>
      <c r="E8">
        <v>60.3</v>
      </c>
      <c r="F8">
        <v>9.56</v>
      </c>
    </row>
    <row r="9" spans="1:6" hidden="1" x14ac:dyDescent="0.25">
      <c r="A9" t="s">
        <v>50</v>
      </c>
      <c r="B9" t="s">
        <v>30</v>
      </c>
      <c r="C9">
        <f>VLOOKUP(B9,'[1]1732Provider'!$A$1:$B$30,2,FALSE)</f>
        <v>3</v>
      </c>
      <c r="D9" t="s">
        <v>42</v>
      </c>
      <c r="E9">
        <v>72.7</v>
      </c>
      <c r="F9">
        <v>12.04</v>
      </c>
    </row>
    <row r="10" spans="1:6" hidden="1" x14ac:dyDescent="0.25">
      <c r="A10" t="s">
        <v>19</v>
      </c>
      <c r="B10" t="s">
        <v>20</v>
      </c>
      <c r="C10" t="str">
        <f>VLOOKUP(B10,'[1]1732Provider'!$A$1:$B$30,2,FALSE)</f>
        <v>Kcom</v>
      </c>
      <c r="D10" t="s">
        <v>13</v>
      </c>
      <c r="E10">
        <v>57.55</v>
      </c>
      <c r="F10">
        <v>9.51</v>
      </c>
    </row>
    <row r="11" spans="1:6" hidden="1" x14ac:dyDescent="0.25">
      <c r="A11" t="s">
        <v>21</v>
      </c>
      <c r="B11" t="s">
        <v>22</v>
      </c>
      <c r="C11" t="str">
        <f>VLOOKUP(B11,'[1]1732Provider'!$A$1:$B$30,2,FALSE)</f>
        <v>Plusnet</v>
      </c>
      <c r="D11" t="s">
        <v>13</v>
      </c>
      <c r="E11">
        <v>82.85</v>
      </c>
      <c r="F11">
        <v>16.07</v>
      </c>
    </row>
    <row r="12" spans="1:6" hidden="1" x14ac:dyDescent="0.25">
      <c r="A12" t="s">
        <v>23</v>
      </c>
      <c r="B12" t="s">
        <v>24</v>
      </c>
      <c r="C12" t="str">
        <f>VLOOKUP(B12,'[1]1732Provider'!$A$1:$B$30,2,FALSE)</f>
        <v>Tiscali</v>
      </c>
      <c r="D12" t="s">
        <v>13</v>
      </c>
      <c r="E12">
        <v>39.200000000000003</v>
      </c>
      <c r="F12">
        <v>5.84</v>
      </c>
    </row>
    <row r="13" spans="1:6" hidden="1" x14ac:dyDescent="0.25">
      <c r="A13" t="s">
        <v>25</v>
      </c>
      <c r="B13" t="s">
        <v>26</v>
      </c>
      <c r="C13" t="str">
        <f>VLOOKUP(B13,'[1]1732Provider'!$A$1:$B$30,2,FALSE)</f>
        <v>EE</v>
      </c>
      <c r="D13" t="s">
        <v>13</v>
      </c>
      <c r="E13">
        <v>50.55</v>
      </c>
      <c r="F13">
        <v>8.11</v>
      </c>
    </row>
    <row r="14" spans="1:6" hidden="1" x14ac:dyDescent="0.25">
      <c r="A14" t="s">
        <v>27</v>
      </c>
      <c r="B14" t="s">
        <v>28</v>
      </c>
      <c r="C14" t="str">
        <f>VLOOKUP(B14,'[1]1732Provider'!$A$1:$B$30,2,FALSE)</f>
        <v>BE</v>
      </c>
      <c r="D14" t="s">
        <v>13</v>
      </c>
      <c r="E14">
        <v>61.5</v>
      </c>
      <c r="F14">
        <v>10.3</v>
      </c>
    </row>
    <row r="15" spans="1:6" x14ac:dyDescent="0.25">
      <c r="A15" t="s">
        <v>70</v>
      </c>
      <c r="B15" t="s">
        <v>10</v>
      </c>
      <c r="C15" t="str">
        <f>VLOOKUP(B15,'[1]1732Provider'!$A$1:$B$30,2,FALSE)</f>
        <v>Virgin media</v>
      </c>
      <c r="D15" t="s">
        <v>68</v>
      </c>
      <c r="E15">
        <v>51.7</v>
      </c>
      <c r="F15">
        <v>8.34</v>
      </c>
    </row>
    <row r="16" spans="1:6" hidden="1" x14ac:dyDescent="0.25">
      <c r="A16" t="s">
        <v>31</v>
      </c>
      <c r="B16" t="s">
        <v>32</v>
      </c>
      <c r="C16" t="str">
        <f>VLOOKUP(B16,'[1]1732Provider'!$A$1:$B$30,2,FALSE)</f>
        <v>Orange</v>
      </c>
      <c r="D16" t="s">
        <v>13</v>
      </c>
      <c r="E16">
        <v>69</v>
      </c>
      <c r="F16">
        <v>13.3</v>
      </c>
    </row>
    <row r="17" spans="1:6" hidden="1" x14ac:dyDescent="0.25">
      <c r="A17" t="s">
        <v>33</v>
      </c>
      <c r="B17" t="s">
        <v>34</v>
      </c>
      <c r="C17" t="str">
        <f>VLOOKUP(B17,'[1]1732Provider'!$A$1:$B$30,2,FALSE)</f>
        <v>Connexin</v>
      </c>
      <c r="D17" t="s">
        <v>13</v>
      </c>
      <c r="E17">
        <v>43.8</v>
      </c>
      <c r="F17">
        <v>6.26</v>
      </c>
    </row>
    <row r="18" spans="1:6" hidden="1" x14ac:dyDescent="0.25">
      <c r="A18" t="s">
        <v>35</v>
      </c>
      <c r="B18" t="s">
        <v>36</v>
      </c>
      <c r="C18" t="str">
        <f>VLOOKUP(B18,'[1]1732Provider'!$A$1:$B$30,2,FALSE)</f>
        <v>Quickline</v>
      </c>
      <c r="D18" t="s">
        <v>13</v>
      </c>
      <c r="E18">
        <v>41.95</v>
      </c>
      <c r="F18">
        <v>5.89</v>
      </c>
    </row>
    <row r="19" spans="1:6" hidden="1" x14ac:dyDescent="0.25">
      <c r="A19" t="s">
        <v>37</v>
      </c>
      <c r="B19" t="s">
        <v>38</v>
      </c>
      <c r="C19" t="str">
        <f>VLOOKUP(B19,'[1]1732Provider'!$A$1:$B$30,2,FALSE)</f>
        <v>Vodaphone</v>
      </c>
      <c r="D19" t="s">
        <v>13</v>
      </c>
      <c r="E19">
        <v>56.3</v>
      </c>
      <c r="F19">
        <v>8.76</v>
      </c>
    </row>
    <row r="20" spans="1:6" hidden="1" x14ac:dyDescent="0.25">
      <c r="A20" t="s">
        <v>39</v>
      </c>
      <c r="B20" t="s">
        <v>40</v>
      </c>
      <c r="C20" t="str">
        <f>VLOOKUP(B20,'[1]1732Provider'!$A$1:$B$30,2,FALSE)</f>
        <v>Tmobile</v>
      </c>
      <c r="D20" t="s">
        <v>13</v>
      </c>
      <c r="E20">
        <v>23.7</v>
      </c>
      <c r="F20">
        <v>4.74</v>
      </c>
    </row>
    <row r="21" spans="1:6" hidden="1" x14ac:dyDescent="0.25">
      <c r="A21" t="s">
        <v>41</v>
      </c>
      <c r="B21" t="s">
        <v>12</v>
      </c>
      <c r="C21" t="str">
        <f>VLOOKUP(B21,'[1]1732Provider'!$A$1:$B$30,2,FALSE)</f>
        <v>BT</v>
      </c>
      <c r="D21" t="s">
        <v>42</v>
      </c>
      <c r="E21">
        <v>45.8</v>
      </c>
      <c r="F21">
        <v>9.16</v>
      </c>
    </row>
    <row r="22" spans="1:6" hidden="1" x14ac:dyDescent="0.25">
      <c r="A22" t="s">
        <v>43</v>
      </c>
      <c r="B22" t="s">
        <v>15</v>
      </c>
      <c r="C22" t="str">
        <f>VLOOKUP(B22,'[1]1732Provider'!$A$1:$B$30,2,FALSE)</f>
        <v>Sky</v>
      </c>
      <c r="D22" t="s">
        <v>42</v>
      </c>
      <c r="E22">
        <v>56.7</v>
      </c>
      <c r="F22">
        <v>10.84</v>
      </c>
    </row>
    <row r="23" spans="1:6" hidden="1" x14ac:dyDescent="0.25">
      <c r="A23" t="s">
        <v>44</v>
      </c>
      <c r="B23" t="s">
        <v>17</v>
      </c>
      <c r="C23" t="str">
        <f>VLOOKUP(B23,'[1]1732Provider'!$A$1:$B$30,2,FALSE)</f>
        <v>TalkTalk</v>
      </c>
      <c r="D23" t="s">
        <v>42</v>
      </c>
      <c r="E23">
        <v>50.4</v>
      </c>
      <c r="F23">
        <v>9.58</v>
      </c>
    </row>
    <row r="24" spans="1:6" hidden="1" x14ac:dyDescent="0.25">
      <c r="A24" t="s">
        <v>51</v>
      </c>
      <c r="B24" t="s">
        <v>32</v>
      </c>
      <c r="C24" t="str">
        <f>VLOOKUP(B24,'[1]1732Provider'!$A$1:$B$30,2,FALSE)</f>
        <v>Orange</v>
      </c>
      <c r="D24" t="s">
        <v>42</v>
      </c>
      <c r="E24">
        <v>81.2</v>
      </c>
      <c r="F24">
        <v>14.24</v>
      </c>
    </row>
    <row r="25" spans="1:6" hidden="1" x14ac:dyDescent="0.25">
      <c r="A25" t="s">
        <v>46</v>
      </c>
      <c r="B25" t="s">
        <v>22</v>
      </c>
      <c r="C25" t="str">
        <f>VLOOKUP(B25,'[1]1732Provider'!$A$1:$B$30,2,FALSE)</f>
        <v>Plusnet</v>
      </c>
      <c r="D25" t="s">
        <v>42</v>
      </c>
      <c r="E25">
        <v>59.75</v>
      </c>
      <c r="F25">
        <v>9.4499999999999993</v>
      </c>
    </row>
    <row r="26" spans="1:6" hidden="1" x14ac:dyDescent="0.25">
      <c r="A26" t="s">
        <v>47</v>
      </c>
      <c r="B26" t="s">
        <v>24</v>
      </c>
      <c r="C26" t="str">
        <f>VLOOKUP(B26,'[1]1732Provider'!$A$1:$B$30,2,FALSE)</f>
        <v>Tiscali</v>
      </c>
      <c r="D26" t="s">
        <v>42</v>
      </c>
      <c r="E26">
        <v>33</v>
      </c>
      <c r="F26">
        <v>4.0999999999999996</v>
      </c>
    </row>
    <row r="27" spans="1:6" hidden="1" x14ac:dyDescent="0.25">
      <c r="A27" t="s">
        <v>48</v>
      </c>
      <c r="B27" t="s">
        <v>26</v>
      </c>
      <c r="C27" t="str">
        <f>VLOOKUP(B27,'[1]1732Provider'!$A$1:$B$30,2,FALSE)</f>
        <v>EE</v>
      </c>
      <c r="D27" t="s">
        <v>42</v>
      </c>
      <c r="E27">
        <v>57.2</v>
      </c>
      <c r="F27">
        <v>9.94</v>
      </c>
    </row>
    <row r="28" spans="1:6" hidden="1" x14ac:dyDescent="0.25">
      <c r="A28" t="s">
        <v>49</v>
      </c>
      <c r="B28" t="s">
        <v>28</v>
      </c>
      <c r="C28" t="str">
        <f>VLOOKUP(B28,'[1]1732Provider'!$A$1:$B$30,2,FALSE)</f>
        <v>BE</v>
      </c>
      <c r="D28" t="s">
        <v>42</v>
      </c>
      <c r="E28">
        <v>66.7</v>
      </c>
      <c r="F28">
        <v>12.84</v>
      </c>
    </row>
    <row r="29" spans="1:6" x14ac:dyDescent="0.25">
      <c r="A29" t="s">
        <v>78</v>
      </c>
      <c r="B29" t="s">
        <v>32</v>
      </c>
      <c r="C29" t="str">
        <f>VLOOKUP(B29,'[1]1732Provider'!$A$1:$B$30,2,FALSE)</f>
        <v>Orange</v>
      </c>
      <c r="D29" t="s">
        <v>79</v>
      </c>
      <c r="E29">
        <v>48.55</v>
      </c>
      <c r="F29">
        <v>9.2100000000000009</v>
      </c>
    </row>
    <row r="30" spans="1:6" x14ac:dyDescent="0.25">
      <c r="A30" t="s">
        <v>64</v>
      </c>
      <c r="B30" t="s">
        <v>30</v>
      </c>
      <c r="C30">
        <f>VLOOKUP(B30,'[1]1732Provider'!$A$1:$B$30,2,FALSE)</f>
        <v>3</v>
      </c>
      <c r="D30" t="s">
        <v>56</v>
      </c>
      <c r="E30">
        <v>35.35</v>
      </c>
      <c r="F30">
        <v>5.57</v>
      </c>
    </row>
    <row r="31" spans="1:6" hidden="1" x14ac:dyDescent="0.25">
      <c r="A31" t="s">
        <v>52</v>
      </c>
      <c r="B31" t="s">
        <v>40</v>
      </c>
      <c r="C31" t="str">
        <f>VLOOKUP(B31,'[1]1732Provider'!$A$1:$B$30,2,FALSE)</f>
        <v>Tmobile</v>
      </c>
      <c r="D31" t="s">
        <v>42</v>
      </c>
      <c r="E31">
        <v>63.05</v>
      </c>
      <c r="F31">
        <v>11.11</v>
      </c>
    </row>
    <row r="32" spans="1:6" hidden="1" x14ac:dyDescent="0.25">
      <c r="A32" t="s">
        <v>53</v>
      </c>
      <c r="B32" t="s">
        <v>54</v>
      </c>
      <c r="C32" t="str">
        <f>VLOOKUP(B32,'[1]1732Provider'!$A$1:$B$30,2,FALSE)</f>
        <v>Zen</v>
      </c>
      <c r="D32" t="s">
        <v>42</v>
      </c>
      <c r="E32">
        <v>82.3</v>
      </c>
      <c r="F32">
        <v>15.46</v>
      </c>
    </row>
    <row r="33" spans="1:6" hidden="1" x14ac:dyDescent="0.25">
      <c r="A33" t="s">
        <v>55</v>
      </c>
      <c r="B33" t="s">
        <v>12</v>
      </c>
      <c r="C33" t="str">
        <f>VLOOKUP(B33,'[1]1732Provider'!$A$1:$B$30,2,FALSE)</f>
        <v>BT</v>
      </c>
      <c r="D33" t="s">
        <v>56</v>
      </c>
      <c r="E33">
        <v>56.25</v>
      </c>
      <c r="F33">
        <v>9.75</v>
      </c>
    </row>
    <row r="34" spans="1:6" hidden="1" x14ac:dyDescent="0.25">
      <c r="A34" t="s">
        <v>57</v>
      </c>
      <c r="B34" t="s">
        <v>15</v>
      </c>
      <c r="C34" t="str">
        <f>VLOOKUP(B34,'[1]1732Provider'!$A$1:$B$30,2,FALSE)</f>
        <v>Sky</v>
      </c>
      <c r="D34" t="s">
        <v>56</v>
      </c>
      <c r="E34">
        <v>57.05</v>
      </c>
      <c r="F34">
        <v>8.91</v>
      </c>
    </row>
    <row r="35" spans="1:6" hidden="1" x14ac:dyDescent="0.25">
      <c r="A35" t="s">
        <v>58</v>
      </c>
      <c r="B35" t="s">
        <v>17</v>
      </c>
      <c r="C35" t="str">
        <f>VLOOKUP(B35,'[1]1732Provider'!$A$1:$B$30,2,FALSE)</f>
        <v>TalkTalk</v>
      </c>
      <c r="D35" t="s">
        <v>56</v>
      </c>
      <c r="E35">
        <v>61.8</v>
      </c>
      <c r="F35">
        <v>11.36</v>
      </c>
    </row>
    <row r="36" spans="1:6" x14ac:dyDescent="0.25">
      <c r="A36" t="s">
        <v>76</v>
      </c>
      <c r="B36" t="s">
        <v>32</v>
      </c>
      <c r="C36" t="str">
        <f>VLOOKUP(B36,'[1]1732Provider'!$A$1:$B$30,2,FALSE)</f>
        <v>Orange</v>
      </c>
      <c r="D36" t="s">
        <v>68</v>
      </c>
      <c r="E36">
        <v>33.25</v>
      </c>
      <c r="F36">
        <v>5.15</v>
      </c>
    </row>
    <row r="37" spans="1:6" hidden="1" x14ac:dyDescent="0.25">
      <c r="A37" t="s">
        <v>60</v>
      </c>
      <c r="B37" t="s">
        <v>22</v>
      </c>
      <c r="C37" t="str">
        <f>VLOOKUP(B37,'[1]1732Provider'!$A$1:$B$30,2,FALSE)</f>
        <v>Plusnet</v>
      </c>
      <c r="D37" t="s">
        <v>56</v>
      </c>
      <c r="E37">
        <v>39</v>
      </c>
      <c r="F37">
        <v>7.8</v>
      </c>
    </row>
    <row r="38" spans="1:6" hidden="1" x14ac:dyDescent="0.25">
      <c r="A38" t="s">
        <v>61</v>
      </c>
      <c r="B38" t="s">
        <v>24</v>
      </c>
      <c r="C38" t="str">
        <f>VLOOKUP(B38,'[1]1732Provider'!$A$1:$B$30,2,FALSE)</f>
        <v>Tiscali</v>
      </c>
      <c r="D38" t="s">
        <v>56</v>
      </c>
      <c r="E38">
        <v>32.950000000000003</v>
      </c>
      <c r="F38">
        <v>6.09</v>
      </c>
    </row>
    <row r="39" spans="1:6" hidden="1" x14ac:dyDescent="0.25">
      <c r="A39" t="s">
        <v>62</v>
      </c>
      <c r="B39" t="s">
        <v>26</v>
      </c>
      <c r="C39" t="str">
        <f>VLOOKUP(B39,'[1]1732Provider'!$A$1:$B$30,2,FALSE)</f>
        <v>EE</v>
      </c>
      <c r="D39" t="s">
        <v>56</v>
      </c>
      <c r="E39">
        <v>56.55</v>
      </c>
      <c r="F39">
        <v>8.81</v>
      </c>
    </row>
    <row r="40" spans="1:6" hidden="1" x14ac:dyDescent="0.25">
      <c r="A40" t="s">
        <v>63</v>
      </c>
      <c r="B40" t="s">
        <v>28</v>
      </c>
      <c r="C40" t="str">
        <f>VLOOKUP(B40,'[1]1732Provider'!$A$1:$B$30,2,FALSE)</f>
        <v>BE</v>
      </c>
      <c r="D40" t="s">
        <v>56</v>
      </c>
      <c r="E40">
        <v>35.15</v>
      </c>
      <c r="F40">
        <v>5.03</v>
      </c>
    </row>
    <row r="41" spans="1:6" hidden="1" x14ac:dyDescent="0.25">
      <c r="A41" t="s">
        <v>18</v>
      </c>
      <c r="B41" t="s">
        <v>10</v>
      </c>
      <c r="C41" t="str">
        <f>VLOOKUP(B41,'[1]1732Provider'!$A$1:$B$30,2,FALSE)</f>
        <v>Virgin media</v>
      </c>
      <c r="D41" t="s">
        <v>13</v>
      </c>
      <c r="E41">
        <v>161.75</v>
      </c>
      <c r="F41">
        <v>22.35</v>
      </c>
    </row>
    <row r="42" spans="1:6" hidden="1" x14ac:dyDescent="0.25">
      <c r="A42" t="s">
        <v>65</v>
      </c>
      <c r="B42" t="s">
        <v>66</v>
      </c>
      <c r="C42" t="str">
        <f>VLOOKUP(B42,'[1]1732Provider'!$A$1:$B$30,2,FALSE)</f>
        <v>Eclipse</v>
      </c>
      <c r="D42" t="s">
        <v>56</v>
      </c>
      <c r="E42">
        <v>39.1</v>
      </c>
      <c r="F42">
        <v>5.82</v>
      </c>
    </row>
    <row r="43" spans="1:6" hidden="1" x14ac:dyDescent="0.25">
      <c r="A43" t="s">
        <v>67</v>
      </c>
      <c r="B43" t="s">
        <v>12</v>
      </c>
      <c r="C43" t="str">
        <f>VLOOKUP(B43,'[1]1732Provider'!$A$1:$B$30,2,FALSE)</f>
        <v>BT</v>
      </c>
      <c r="D43" t="s">
        <v>68</v>
      </c>
      <c r="E43">
        <v>33.1</v>
      </c>
      <c r="F43">
        <v>5.62</v>
      </c>
    </row>
    <row r="44" spans="1:6" hidden="1" x14ac:dyDescent="0.25">
      <c r="A44" t="s">
        <v>69</v>
      </c>
      <c r="B44" t="s">
        <v>17</v>
      </c>
      <c r="C44" t="str">
        <f>VLOOKUP(B44,'[1]1732Provider'!$A$1:$B$30,2,FALSE)</f>
        <v>TalkTalk</v>
      </c>
      <c r="D44" t="s">
        <v>68</v>
      </c>
      <c r="E44">
        <v>21.3</v>
      </c>
      <c r="F44">
        <v>2.2599999999999998</v>
      </c>
    </row>
    <row r="45" spans="1:6" hidden="1" x14ac:dyDescent="0.25">
      <c r="A45" t="s">
        <v>45</v>
      </c>
      <c r="B45" t="s">
        <v>10</v>
      </c>
      <c r="C45" t="str">
        <f>VLOOKUP(B45,'[1]1732Provider'!$A$1:$B$30,2,FALSE)</f>
        <v>Virgin media</v>
      </c>
      <c r="D45" t="s">
        <v>42</v>
      </c>
      <c r="E45">
        <v>143.15</v>
      </c>
      <c r="F45">
        <v>18.63</v>
      </c>
    </row>
    <row r="46" spans="1:6" hidden="1" x14ac:dyDescent="0.25">
      <c r="A46" t="s">
        <v>71</v>
      </c>
      <c r="B46" t="s">
        <v>22</v>
      </c>
      <c r="C46" t="str">
        <f>VLOOKUP(B46,'[1]1732Provider'!$A$1:$B$30,2,FALSE)</f>
        <v>Plusnet</v>
      </c>
      <c r="D46" t="s">
        <v>68</v>
      </c>
      <c r="E46">
        <v>11.5</v>
      </c>
      <c r="F46">
        <v>1.3</v>
      </c>
    </row>
    <row r="47" spans="1:6" hidden="1" x14ac:dyDescent="0.25">
      <c r="A47" t="s">
        <v>72</v>
      </c>
      <c r="B47" t="s">
        <v>24</v>
      </c>
      <c r="C47" t="str">
        <f>VLOOKUP(B47,'[1]1732Provider'!$A$1:$B$30,2,FALSE)</f>
        <v>Tiscali</v>
      </c>
      <c r="D47" t="s">
        <v>68</v>
      </c>
      <c r="E47">
        <v>29.45</v>
      </c>
      <c r="F47">
        <v>4.8899999999999997</v>
      </c>
    </row>
    <row r="48" spans="1:6" hidden="1" x14ac:dyDescent="0.25">
      <c r="A48" t="s">
        <v>73</v>
      </c>
      <c r="B48" t="s">
        <v>26</v>
      </c>
      <c r="C48" t="str">
        <f>VLOOKUP(B48,'[1]1732Provider'!$A$1:$B$30,2,FALSE)</f>
        <v>EE</v>
      </c>
      <c r="D48" t="s">
        <v>68</v>
      </c>
      <c r="E48">
        <v>27.25</v>
      </c>
      <c r="F48">
        <v>3.45</v>
      </c>
    </row>
    <row r="49" spans="1:6" hidden="1" x14ac:dyDescent="0.25">
      <c r="A49" t="s">
        <v>74</v>
      </c>
      <c r="B49" t="s">
        <v>28</v>
      </c>
      <c r="C49" t="str">
        <f>VLOOKUP(B49,'[1]1732Provider'!$A$1:$B$30,2,FALSE)</f>
        <v>BE</v>
      </c>
      <c r="D49" t="s">
        <v>68</v>
      </c>
      <c r="E49">
        <v>16.8</v>
      </c>
      <c r="F49">
        <v>1.86</v>
      </c>
    </row>
    <row r="50" spans="1:6" hidden="1" x14ac:dyDescent="0.25">
      <c r="A50" t="s">
        <v>75</v>
      </c>
      <c r="B50" t="s">
        <v>30</v>
      </c>
      <c r="C50">
        <f>VLOOKUP(B50,'[1]1732Provider'!$A$1:$B$30,2,FALSE)</f>
        <v>3</v>
      </c>
      <c r="D50" t="s">
        <v>68</v>
      </c>
      <c r="E50">
        <v>24.35</v>
      </c>
      <c r="F50">
        <v>3.87</v>
      </c>
    </row>
    <row r="51" spans="1:6" hidden="1" x14ac:dyDescent="0.25">
      <c r="A51" t="s">
        <v>59</v>
      </c>
      <c r="B51" t="s">
        <v>10</v>
      </c>
      <c r="C51" t="str">
        <f>VLOOKUP(B51,'[1]1732Provider'!$A$1:$B$30,2,FALSE)</f>
        <v>Virgin media</v>
      </c>
      <c r="D51" t="s">
        <v>56</v>
      </c>
      <c r="E51">
        <v>149.94999999999999</v>
      </c>
      <c r="F51">
        <v>19.989999999999998</v>
      </c>
    </row>
    <row r="52" spans="1:6" hidden="1" x14ac:dyDescent="0.25">
      <c r="A52" t="s">
        <v>77</v>
      </c>
      <c r="B52" t="s">
        <v>54</v>
      </c>
      <c r="C52" t="str">
        <f>VLOOKUP(B52,'[1]1732Provider'!$A$1:$B$30,2,FALSE)</f>
        <v>Zen</v>
      </c>
      <c r="D52" t="s">
        <v>68</v>
      </c>
      <c r="E52">
        <v>1.45</v>
      </c>
      <c r="F52">
        <v>-0.21</v>
      </c>
    </row>
    <row r="53" spans="1:6" x14ac:dyDescent="0.25">
      <c r="A53" t="s">
        <v>29</v>
      </c>
      <c r="B53" t="s">
        <v>30</v>
      </c>
      <c r="C53">
        <f>VLOOKUP(B53,'[1]1732Provider'!$A$1:$B$30,2,FALSE)</f>
        <v>3</v>
      </c>
      <c r="D53" t="s">
        <v>13</v>
      </c>
      <c r="E53">
        <v>30.2</v>
      </c>
      <c r="F53">
        <v>4.54</v>
      </c>
    </row>
    <row r="54" spans="1:6" hidden="1" x14ac:dyDescent="0.25">
      <c r="A54" t="s">
        <v>80</v>
      </c>
      <c r="B54" t="s">
        <v>81</v>
      </c>
      <c r="C54" t="str">
        <f>VLOOKUP(B54,'[1]1732Provider'!$A$1:$B$30,2,FALSE)</f>
        <v>SAS</v>
      </c>
      <c r="D54" t="s">
        <v>79</v>
      </c>
      <c r="E54">
        <v>83.35</v>
      </c>
      <c r="F54">
        <v>15.17</v>
      </c>
    </row>
    <row r="55" spans="1:6" hidden="1" x14ac:dyDescent="0.25">
      <c r="A55" t="s">
        <v>82</v>
      </c>
      <c r="B55" t="s">
        <v>83</v>
      </c>
      <c r="C55" t="str">
        <f>VLOOKUP(B55,'[1]1732Provider'!$A$1:$B$30,2,FALSE)</f>
        <v>SFR</v>
      </c>
      <c r="D55" t="s">
        <v>79</v>
      </c>
      <c r="E55">
        <v>43</v>
      </c>
      <c r="F55">
        <v>6.6</v>
      </c>
    </row>
    <row r="56" spans="1:6" hidden="1" x14ac:dyDescent="0.25">
      <c r="A56" t="s">
        <v>84</v>
      </c>
      <c r="B56" t="s">
        <v>85</v>
      </c>
      <c r="C56" t="str">
        <f>VLOOKUP(B56,'[1]1732Provider'!$A$1:$B$30,2,FALSE)</f>
        <v>Numericable</v>
      </c>
      <c r="D56" t="s">
        <v>79</v>
      </c>
      <c r="E56">
        <v>97.65</v>
      </c>
      <c r="F56">
        <v>18.03</v>
      </c>
    </row>
    <row r="57" spans="1:6" hidden="1" x14ac:dyDescent="0.25">
      <c r="A57" t="s">
        <v>86</v>
      </c>
      <c r="B57" t="s">
        <v>87</v>
      </c>
      <c r="C57" t="str">
        <f>VLOOKUP(B57,'[1]1732Provider'!$A$1:$B$30,2,FALSE)</f>
        <v>Wifirst</v>
      </c>
      <c r="D57" t="s">
        <v>79</v>
      </c>
      <c r="E57">
        <v>68.099999999999994</v>
      </c>
      <c r="F57">
        <v>11.12</v>
      </c>
    </row>
    <row r="58" spans="1:6" hidden="1" x14ac:dyDescent="0.25">
      <c r="A58" t="s">
        <v>88</v>
      </c>
      <c r="B58" t="s">
        <v>89</v>
      </c>
      <c r="C58" t="str">
        <f>VLOOKUP(B58,'[1]1732Provider'!$A$1:$B$30,2,FALSE)</f>
        <v>Telenet</v>
      </c>
      <c r="D58" t="s">
        <v>90</v>
      </c>
      <c r="E58">
        <v>77</v>
      </c>
      <c r="F58">
        <v>13.9</v>
      </c>
    </row>
    <row r="59" spans="1:6" hidden="1" x14ac:dyDescent="0.25">
      <c r="A59" t="s">
        <v>91</v>
      </c>
      <c r="B59" t="s">
        <v>92</v>
      </c>
      <c r="C59" t="str">
        <f>VLOOKUP(B59,'[1]1732Provider'!$A$1:$B$30,2,FALSE)</f>
        <v>Belgacom</v>
      </c>
      <c r="D59" t="s">
        <v>90</v>
      </c>
      <c r="E59">
        <v>82.55</v>
      </c>
      <c r="F59">
        <v>15.01</v>
      </c>
    </row>
    <row r="60" spans="1:6" hidden="1" x14ac:dyDescent="0.25">
      <c r="A60" t="s">
        <v>93</v>
      </c>
      <c r="B60" t="s">
        <v>94</v>
      </c>
      <c r="C60" t="str">
        <f>VLOOKUP(B60,'[1]1732Provider'!$A$1:$B$30,2,FALSE)</f>
        <v>Scarlet</v>
      </c>
      <c r="D60" t="s">
        <v>90</v>
      </c>
      <c r="E60">
        <v>45.8</v>
      </c>
      <c r="F60">
        <v>8.66</v>
      </c>
    </row>
    <row r="61" spans="1:6" hidden="1" x14ac:dyDescent="0.25">
      <c r="A61" t="s">
        <v>95</v>
      </c>
      <c r="B61" t="s">
        <v>96</v>
      </c>
      <c r="C61" t="str">
        <f>VLOOKUP(B61,'[1]1732Provider'!$A$1:$B$30,2,FALSE)</f>
        <v>Surf</v>
      </c>
      <c r="D61" t="s">
        <v>90</v>
      </c>
      <c r="E61">
        <v>41.25</v>
      </c>
      <c r="F61">
        <v>5.75</v>
      </c>
    </row>
    <row r="62" spans="1:6" hidden="1" x14ac:dyDescent="0.25">
      <c r="A62" t="s">
        <v>97</v>
      </c>
      <c r="B62" t="s">
        <v>98</v>
      </c>
      <c r="C62" t="str">
        <f>VLOOKUP(B62,'[1]1732Provider'!$A$1:$B$30,2,FALSE)</f>
        <v>UPC Austria</v>
      </c>
      <c r="D62" t="s">
        <v>90</v>
      </c>
      <c r="E62">
        <v>138.65</v>
      </c>
      <c r="F62">
        <v>17.73</v>
      </c>
    </row>
    <row r="63" spans="1:6" hidden="1" x14ac:dyDescent="0.25">
      <c r="A63" t="s">
        <v>99</v>
      </c>
      <c r="B63" t="s">
        <v>100</v>
      </c>
      <c r="C63" t="str">
        <f>VLOOKUP(B63,'[1]1732Provider'!$A$1:$B$30,2,FALSE)</f>
        <v>Belnet</v>
      </c>
      <c r="D63" t="s">
        <v>90</v>
      </c>
      <c r="E63">
        <v>69.75</v>
      </c>
      <c r="F63">
        <v>11.95</v>
      </c>
    </row>
    <row r="64" spans="1:6" hidden="1" x14ac:dyDescent="0.25">
      <c r="A64" t="s">
        <v>101</v>
      </c>
      <c r="B64" t="s">
        <v>102</v>
      </c>
      <c r="C64" t="str">
        <f>VLOOKUP(B64,'[1]1732Provider'!$A$1:$B$30,2,FALSE)</f>
        <v>Destiny</v>
      </c>
      <c r="D64" t="s">
        <v>90</v>
      </c>
      <c r="E64">
        <v>67.400000000000006</v>
      </c>
      <c r="F64">
        <v>10.98</v>
      </c>
    </row>
    <row r="65" spans="4:4" x14ac:dyDescent="0.25">
      <c r="D65">
        <f>AVERAGE(E5)</f>
        <v>97.06</v>
      </c>
    </row>
  </sheetData>
  <autoFilter ref="A3:F64">
    <filterColumn colId="2">
      <filters>
        <filter val="3"/>
        <filter val="Orange"/>
        <filter val="Tmobile"/>
        <filter val="Virgin media"/>
      </filters>
    </filterColumn>
    <filterColumn colId="4">
      <filters>
        <filter val="138.65"/>
        <filter val="143.15"/>
        <filter val="149.95"/>
        <filter val="161.75"/>
        <filter val="30.2"/>
        <filter val="32.95"/>
        <filter val="33"/>
        <filter val="33.1"/>
        <filter val="33.25"/>
        <filter val="35.15"/>
        <filter val="35.35"/>
        <filter val="39"/>
        <filter val="39.1"/>
        <filter val="39.2"/>
        <filter val="41.25"/>
        <filter val="41.95"/>
        <filter val="43"/>
        <filter val="43.8"/>
        <filter val="43.88"/>
        <filter val="45.8"/>
        <filter val="48.55"/>
        <filter val="49.9"/>
        <filter val="50.4"/>
        <filter val="50.55"/>
        <filter val="51.7"/>
        <filter val="56.25"/>
        <filter val="56.3"/>
        <filter val="56.55"/>
        <filter val="56.7"/>
        <filter val="57.05"/>
        <filter val="57.2"/>
        <filter val="57.55"/>
        <filter val="59.75"/>
        <filter val="60.3"/>
        <filter val="61.5"/>
        <filter val="61.7"/>
        <filter val="61.8"/>
        <filter val="63.05"/>
        <filter val="66.7"/>
        <filter val="67.4"/>
        <filter val="68.1"/>
        <filter val="69"/>
        <filter val="69.75"/>
        <filter val="72.7"/>
        <filter val="77"/>
        <filter val="81.2"/>
        <filter val="82.3"/>
        <filter val="82.55"/>
        <filter val="82.85"/>
        <filter val="83.35"/>
        <filter val="97.06"/>
        <filter val="97.65"/>
      </filters>
    </filterColumn>
    <filterColumn colId="5">
      <filters>
        <filter val="4.54"/>
        <filter val="5.15"/>
        <filter val="5.57"/>
        <filter val="8.34"/>
        <filter val="8.51"/>
        <filter val="9.21"/>
      </filters>
    </filterColumn>
    <sortState ref="A5:F53">
      <sortCondition descending="1" ref="E3:E64"/>
    </sortState>
  </autoFilter>
  <mergeCells count="3">
    <mergeCell ref="A1:F1"/>
    <mergeCell ref="E2:F2"/>
    <mergeCell ref="A2:D2"/>
  </mergeCells>
  <printOptions headings="1"/>
  <pageMargins left="0.7" right="0.7" top="0.75" bottom="0.75" header="0.3" footer="0.3"/>
  <pageSetup paperSize="9" orientation="portrait" verticalDpi="0" r:id="rId1"/>
  <headerFooter>
    <oddFooter>&amp;CSaud M. Yahya_SA138_9999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1732Broadband</vt:lpstr>
      <vt:lpstr>'1732Broadband'!Print_Area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 Yahya</dc:creator>
  <cp:lastModifiedBy>Saud Yahya</cp:lastModifiedBy>
  <cp:lastPrinted>2018-03-14T20:16:06Z</cp:lastPrinted>
  <dcterms:created xsi:type="dcterms:W3CDTF">2018-03-14T20:02:53Z</dcterms:created>
  <dcterms:modified xsi:type="dcterms:W3CDTF">2018-03-14T20:33:41Z</dcterms:modified>
</cp:coreProperties>
</file>