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Produção" sheetId="1" r:id="rId1"/>
  </sheets>
  <calcPr calcId="125725"/>
</workbook>
</file>

<file path=xl/calcChain.xml><?xml version="1.0" encoding="utf-8"?>
<calcChain xmlns="http://schemas.openxmlformats.org/spreadsheetml/2006/main">
  <c r="D7" i="1"/>
  <c r="E16"/>
  <c r="G16"/>
  <c r="H16"/>
  <c r="J16"/>
  <c r="K16"/>
  <c r="M16"/>
  <c r="N16"/>
  <c r="D16"/>
  <c r="E15"/>
  <c r="E18" s="1"/>
  <c r="G15"/>
  <c r="G18" s="1"/>
  <c r="H15"/>
  <c r="H18" s="1"/>
  <c r="J15"/>
  <c r="J18" s="1"/>
  <c r="K15"/>
  <c r="K18" s="1"/>
  <c r="M15"/>
  <c r="M18" s="1"/>
  <c r="N15"/>
  <c r="N18" s="1"/>
  <c r="D15"/>
  <c r="D18" s="1"/>
  <c r="N13"/>
  <c r="K13"/>
  <c r="H13"/>
  <c r="E13"/>
  <c r="M13"/>
  <c r="J13"/>
  <c r="G13"/>
  <c r="D13"/>
  <c r="N12"/>
  <c r="M12"/>
  <c r="K12"/>
  <c r="J12"/>
  <c r="H12"/>
  <c r="G12"/>
  <c r="E12"/>
  <c r="D12"/>
  <c r="M8"/>
  <c r="N8"/>
  <c r="K8"/>
  <c r="H8"/>
  <c r="G8"/>
  <c r="E8"/>
  <c r="J8"/>
  <c r="D8"/>
  <c r="N7"/>
  <c r="M7"/>
  <c r="K7"/>
  <c r="J7"/>
  <c r="H7"/>
  <c r="G7"/>
  <c r="E7"/>
  <c r="D17" l="1"/>
  <c r="M17"/>
  <c r="J17"/>
  <c r="G17"/>
  <c r="E17"/>
  <c r="H17"/>
  <c r="K17"/>
  <c r="N17"/>
</calcChain>
</file>

<file path=xl/sharedStrings.xml><?xml version="1.0" encoding="utf-8"?>
<sst xmlns="http://schemas.openxmlformats.org/spreadsheetml/2006/main" count="28" uniqueCount="15">
  <si>
    <t>Produção</t>
  </si>
  <si>
    <t>Maio</t>
  </si>
  <si>
    <t>junho</t>
  </si>
  <si>
    <t>Julho</t>
  </si>
  <si>
    <t>Agosto</t>
  </si>
  <si>
    <t>Total geral</t>
  </si>
  <si>
    <t>Dias trabalhados</t>
  </si>
  <si>
    <t>Qtd Colaborador</t>
  </si>
  <si>
    <t>Pedido</t>
  </si>
  <si>
    <t>Atividade</t>
  </si>
  <si>
    <t>VPE</t>
  </si>
  <si>
    <t>VPG</t>
  </si>
  <si>
    <t>Total</t>
  </si>
  <si>
    <t>Média Dia Colaborador</t>
  </si>
  <si>
    <t>Média Hora Colaborador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</si>
</sst>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1">
    <xf numFmtId="0" fontId="0" fillId="0" borderId="0" xfId="0"/>
    <xf numFmtId="0" fontId="19" fillId="33" borderId="0" xfId="0" applyFont="1" applyFill="1"/>
    <xf numFmtId="0" fontId="19" fillId="33" borderId="0" xfId="0" applyFont="1" applyFill="1" applyBorder="1" applyAlignment="1">
      <alignment horizontal="center"/>
    </xf>
    <xf numFmtId="0" fontId="20" fillId="33" borderId="0" xfId="42" applyNumberFormat="1" applyFont="1" applyFill="1" applyBorder="1" applyAlignment="1">
      <alignment horizontal="center"/>
    </xf>
    <xf numFmtId="0" fontId="19" fillId="33" borderId="0" xfId="0" applyFont="1" applyFill="1" applyBorder="1"/>
    <xf numFmtId="0" fontId="19" fillId="33" borderId="0" xfId="0" applyFont="1" applyFill="1" applyAlignment="1"/>
    <xf numFmtId="0" fontId="19" fillId="33" borderId="0" xfId="0" applyFont="1" applyFill="1" applyAlignment="1">
      <alignment horizontal="center"/>
    </xf>
    <xf numFmtId="0" fontId="20" fillId="33" borderId="0" xfId="42" applyFont="1" applyFill="1" applyBorder="1" applyAlignment="1">
      <alignment horizontal="center"/>
    </xf>
    <xf numFmtId="2" fontId="19" fillId="33" borderId="0" xfId="0" applyNumberFormat="1" applyFont="1" applyFill="1" applyBorder="1" applyAlignment="1">
      <alignment horizontal="center"/>
    </xf>
    <xf numFmtId="2" fontId="20" fillId="33" borderId="0" xfId="42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" vertical="center"/>
    </xf>
    <xf numFmtId="0" fontId="20" fillId="33" borderId="11" xfId="42" applyFont="1" applyFill="1" applyBorder="1" applyAlignment="1">
      <alignment horizontal="center"/>
    </xf>
    <xf numFmtId="0" fontId="20" fillId="33" borderId="11" xfId="42" applyNumberFormat="1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20" fillId="33" borderId="11" xfId="42" applyFont="1" applyFill="1" applyBorder="1" applyAlignment="1">
      <alignment horizontal="center" vertical="center" wrapText="1"/>
    </xf>
    <xf numFmtId="2" fontId="19" fillId="33" borderId="11" xfId="0" applyNumberFormat="1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/>
    <xf numFmtId="2" fontId="19" fillId="33" borderId="0" xfId="0" applyNumberFormat="1" applyFont="1" applyFill="1" applyBorder="1" applyAlignment="1">
      <alignment horizontal="center" vertical="center"/>
    </xf>
    <xf numFmtId="2" fontId="20" fillId="33" borderId="0" xfId="42" applyNumberFormat="1" applyFont="1" applyFill="1" applyBorder="1" applyAlignment="1">
      <alignment horizontal="center" vertical="center"/>
    </xf>
    <xf numFmtId="0" fontId="21" fillId="33" borderId="0" xfId="42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1" fillId="34" borderId="11" xfId="42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  <xf numFmtId="0" fontId="21" fillId="35" borderId="11" xfId="0" applyFont="1" applyFill="1" applyBorder="1" applyAlignment="1">
      <alignment horizontal="center"/>
    </xf>
    <xf numFmtId="2" fontId="20" fillId="33" borderId="11" xfId="42" applyNumberFormat="1" applyFont="1" applyFill="1" applyBorder="1" applyAlignment="1">
      <alignment horizontal="center" vertical="center"/>
    </xf>
    <xf numFmtId="0" fontId="21" fillId="35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 vertical="center"/>
    </xf>
    <xf numFmtId="2" fontId="20" fillId="33" borderId="13" xfId="42" applyNumberFormat="1" applyFont="1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tabSelected="1" zoomScale="80" zoomScaleNormal="80" workbookViewId="0">
      <selection activeCell="C22" sqref="C22"/>
    </sheetView>
  </sheetViews>
  <sheetFormatPr defaultRowHeight="15.75"/>
  <cols>
    <col min="1" max="1" width="3" style="1" customWidth="1"/>
    <col min="2" max="2" width="9.140625" style="1"/>
    <col min="3" max="3" width="18" style="6" bestFit="1" customWidth="1"/>
    <col min="4" max="5" width="14.140625" style="6" customWidth="1"/>
    <col min="6" max="6" width="1.140625" style="2" customWidth="1"/>
    <col min="7" max="8" width="14.140625" style="6" customWidth="1"/>
    <col min="9" max="9" width="1.140625" style="2" customWidth="1"/>
    <col min="10" max="11" width="14.140625" style="6" customWidth="1"/>
    <col min="12" max="12" width="1.140625" style="2" customWidth="1"/>
    <col min="13" max="14" width="14.140625" style="6" customWidth="1"/>
    <col min="15" max="16384" width="9.140625" style="1"/>
  </cols>
  <sheetData>
    <row r="1" spans="2:14">
      <c r="C1" s="5"/>
      <c r="D1" s="5"/>
      <c r="E1" s="5"/>
      <c r="F1" s="17"/>
      <c r="G1" s="5"/>
      <c r="H1" s="5"/>
      <c r="I1" s="17"/>
      <c r="J1" s="5"/>
      <c r="K1" s="5"/>
      <c r="L1" s="17"/>
      <c r="M1" s="5"/>
      <c r="N1" s="5"/>
    </row>
    <row r="2" spans="2:14">
      <c r="C2" s="7"/>
      <c r="D2" s="23" t="s">
        <v>1</v>
      </c>
      <c r="E2" s="23"/>
      <c r="F2" s="20"/>
      <c r="G2" s="23" t="s">
        <v>2</v>
      </c>
      <c r="H2" s="23"/>
      <c r="I2" s="20"/>
      <c r="J2" s="23" t="s">
        <v>3</v>
      </c>
      <c r="K2" s="23"/>
      <c r="L2" s="20"/>
      <c r="M2" s="23" t="s">
        <v>4</v>
      </c>
      <c r="N2" s="23"/>
    </row>
    <row r="3" spans="2:14">
      <c r="C3" s="22" t="s">
        <v>6</v>
      </c>
      <c r="D3" s="24">
        <v>27</v>
      </c>
      <c r="E3" s="24"/>
      <c r="F3" s="21"/>
      <c r="G3" s="24">
        <v>25</v>
      </c>
      <c r="H3" s="24"/>
      <c r="I3" s="21"/>
      <c r="J3" s="24">
        <v>27</v>
      </c>
      <c r="K3" s="24"/>
      <c r="L3" s="21"/>
      <c r="M3" s="24">
        <v>25</v>
      </c>
      <c r="N3" s="24"/>
    </row>
    <row r="4" spans="2:14">
      <c r="C4" s="2"/>
      <c r="D4" s="27" t="s">
        <v>9</v>
      </c>
      <c r="E4" s="25" t="s">
        <v>8</v>
      </c>
      <c r="F4" s="21"/>
      <c r="G4" s="25" t="s">
        <v>9</v>
      </c>
      <c r="H4" s="25" t="s">
        <v>8</v>
      </c>
      <c r="I4" s="21"/>
      <c r="J4" s="25" t="s">
        <v>9</v>
      </c>
      <c r="K4" s="25" t="s">
        <v>8</v>
      </c>
      <c r="L4" s="21"/>
      <c r="M4" s="25" t="s">
        <v>9</v>
      </c>
      <c r="N4" s="25" t="s">
        <v>8</v>
      </c>
    </row>
    <row r="5" spans="2:14">
      <c r="B5" s="10" t="s">
        <v>10</v>
      </c>
      <c r="C5" s="11" t="s">
        <v>0</v>
      </c>
      <c r="D5" s="12">
        <v>2944</v>
      </c>
      <c r="E5" s="12">
        <v>4335</v>
      </c>
      <c r="F5" s="3"/>
      <c r="G5" s="12">
        <v>2949</v>
      </c>
      <c r="H5" s="12">
        <v>4464</v>
      </c>
      <c r="I5" s="3"/>
      <c r="J5" s="12">
        <v>2570</v>
      </c>
      <c r="K5" s="12">
        <v>3813</v>
      </c>
      <c r="L5" s="3"/>
      <c r="M5" s="12">
        <v>2664</v>
      </c>
      <c r="N5" s="12">
        <v>4176</v>
      </c>
    </row>
    <row r="6" spans="2:14">
      <c r="B6" s="10"/>
      <c r="C6" s="13" t="s">
        <v>7</v>
      </c>
      <c r="D6" s="13">
        <v>58</v>
      </c>
      <c r="E6" s="13">
        <v>56</v>
      </c>
      <c r="G6" s="13">
        <v>54</v>
      </c>
      <c r="H6" s="13">
        <v>54</v>
      </c>
      <c r="J6" s="13">
        <v>51</v>
      </c>
      <c r="K6" s="13">
        <v>49</v>
      </c>
      <c r="M6" s="13">
        <v>55</v>
      </c>
      <c r="N6" s="13">
        <v>55</v>
      </c>
    </row>
    <row r="7" spans="2:14" ht="31.5">
      <c r="B7" s="10"/>
      <c r="C7" s="14" t="s">
        <v>13</v>
      </c>
      <c r="D7" s="15">
        <f>D5/D3</f>
        <v>109.03703703703704</v>
      </c>
      <c r="E7" s="15">
        <f>E5/D3</f>
        <v>160.55555555555554</v>
      </c>
      <c r="F7" s="18"/>
      <c r="G7" s="15">
        <f>G5/G3</f>
        <v>117.96</v>
      </c>
      <c r="H7" s="15">
        <f>H5/G3</f>
        <v>178.56</v>
      </c>
      <c r="I7" s="18"/>
      <c r="J7" s="15">
        <f>J5/J3</f>
        <v>95.18518518518519</v>
      </c>
      <c r="K7" s="15">
        <f>K5/J3</f>
        <v>141.22222222222223</v>
      </c>
      <c r="L7" s="18"/>
      <c r="M7" s="15">
        <f>M5/M3</f>
        <v>106.56</v>
      </c>
      <c r="N7" s="15">
        <f>N5/M3</f>
        <v>167.04</v>
      </c>
    </row>
    <row r="8" spans="2:14" s="4" customFormat="1" ht="31.5">
      <c r="B8" s="10"/>
      <c r="C8" s="16" t="s">
        <v>14</v>
      </c>
      <c r="D8" s="15">
        <f>D5/D6/D3/21</f>
        <v>8.9521376877698719E-2</v>
      </c>
      <c r="E8" s="15">
        <f>E5/E6/D3/21</f>
        <v>0.13652683295540438</v>
      </c>
      <c r="F8" s="18"/>
      <c r="G8" s="15">
        <f>G5/G6/G3/21</f>
        <v>0.10402116402116401</v>
      </c>
      <c r="H8" s="15">
        <f>H5/H6/G3/21</f>
        <v>0.15746031746031747</v>
      </c>
      <c r="I8" s="18"/>
      <c r="J8" s="15">
        <f>J5/J6/J3/21</f>
        <v>8.8875056195317631E-2</v>
      </c>
      <c r="K8" s="15">
        <f>K5/K6/J3/21</f>
        <v>0.13724219846668828</v>
      </c>
      <c r="L8" s="18"/>
      <c r="M8" s="15">
        <f>M5/M6/M3/21</f>
        <v>9.2259740259740264E-2</v>
      </c>
      <c r="N8" s="15">
        <f>N5/N6/M3/21</f>
        <v>0.1446233766233766</v>
      </c>
    </row>
    <row r="9" spans="2:14" s="4" customFormat="1">
      <c r="C9" s="2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>
      <c r="B10" s="10" t="s">
        <v>11</v>
      </c>
      <c r="C10" s="11" t="s">
        <v>0</v>
      </c>
      <c r="D10" s="28">
        <v>2485</v>
      </c>
      <c r="E10" s="13">
        <v>2028</v>
      </c>
      <c r="G10" s="13">
        <v>2720</v>
      </c>
      <c r="H10" s="13">
        <v>2283</v>
      </c>
      <c r="J10" s="13">
        <v>2596</v>
      </c>
      <c r="K10" s="13">
        <v>2140</v>
      </c>
      <c r="M10" s="13">
        <v>2805</v>
      </c>
      <c r="N10" s="12">
        <v>2566</v>
      </c>
    </row>
    <row r="11" spans="2:14">
      <c r="B11" s="10"/>
      <c r="C11" s="13" t="s">
        <v>7</v>
      </c>
      <c r="D11" s="28">
        <v>75</v>
      </c>
      <c r="E11" s="13">
        <v>73</v>
      </c>
      <c r="G11" s="13">
        <v>74</v>
      </c>
      <c r="H11" s="13">
        <v>71</v>
      </c>
      <c r="J11" s="13">
        <v>97</v>
      </c>
      <c r="K11" s="13">
        <v>94</v>
      </c>
      <c r="M11" s="13">
        <v>82</v>
      </c>
      <c r="N11" s="13">
        <v>80</v>
      </c>
    </row>
    <row r="12" spans="2:14" ht="31.5">
      <c r="B12" s="10"/>
      <c r="C12" s="14" t="s">
        <v>13</v>
      </c>
      <c r="D12" s="29">
        <f>D10/D3</f>
        <v>92.037037037037038</v>
      </c>
      <c r="E12" s="15">
        <f>E10/D3</f>
        <v>75.111111111111114</v>
      </c>
      <c r="F12" s="18"/>
      <c r="G12" s="15">
        <f>G10/G3</f>
        <v>108.8</v>
      </c>
      <c r="H12" s="15">
        <f>H10/G3</f>
        <v>91.32</v>
      </c>
      <c r="I12" s="18"/>
      <c r="J12" s="15">
        <f>J10/J3</f>
        <v>96.148148148148152</v>
      </c>
      <c r="K12" s="15">
        <f>K10/J3</f>
        <v>79.259259259259252</v>
      </c>
      <c r="L12" s="18"/>
      <c r="M12" s="15">
        <f>M10/M3</f>
        <v>112.2</v>
      </c>
      <c r="N12" s="15">
        <f>N10/M3</f>
        <v>102.64</v>
      </c>
    </row>
    <row r="13" spans="2:14" s="4" customFormat="1" ht="31.5">
      <c r="B13" s="10"/>
      <c r="C13" s="16" t="s">
        <v>14</v>
      </c>
      <c r="D13" s="30">
        <f>D10/D11/D3/21</f>
        <v>5.8436213991769549E-2</v>
      </c>
      <c r="E13" s="26">
        <f>E10/E11/D3/21</f>
        <v>4.8996158585199678E-2</v>
      </c>
      <c r="F13" s="19"/>
      <c r="G13" s="26">
        <f>G10/G11/G3/21</f>
        <v>7.0012870012870015E-2</v>
      </c>
      <c r="H13" s="26">
        <f>H10/H11/G3/21</f>
        <v>6.1247484909456744E-2</v>
      </c>
      <c r="I13" s="19"/>
      <c r="J13" s="26">
        <f>J10/J11/J3/21</f>
        <v>4.7200858197421772E-2</v>
      </c>
      <c r="K13" s="26">
        <f>K10/K11/J3/21</f>
        <v>4.0151600435288377E-2</v>
      </c>
      <c r="L13" s="19"/>
      <c r="M13" s="26">
        <f>M10/M11/M3/21</f>
        <v>6.5156794425087108E-2</v>
      </c>
      <c r="N13" s="26">
        <f>N10/N11/M3/21</f>
        <v>6.1095238095238105E-2</v>
      </c>
    </row>
    <row r="14" spans="2:14" s="4" customFormat="1">
      <c r="C14" s="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2:14">
      <c r="B15" s="10" t="s">
        <v>12</v>
      </c>
      <c r="C15" s="11" t="s">
        <v>5</v>
      </c>
      <c r="D15" s="12">
        <f>SUM(D5,D10)</f>
        <v>5429</v>
      </c>
      <c r="E15" s="12">
        <f t="shared" ref="E15:N15" si="0">SUM(E5,E10)</f>
        <v>6363</v>
      </c>
      <c r="F15" s="3"/>
      <c r="G15" s="12">
        <f t="shared" si="0"/>
        <v>5669</v>
      </c>
      <c r="H15" s="12">
        <f t="shared" si="0"/>
        <v>6747</v>
      </c>
      <c r="I15" s="3"/>
      <c r="J15" s="12">
        <f t="shared" si="0"/>
        <v>5166</v>
      </c>
      <c r="K15" s="12">
        <f t="shared" si="0"/>
        <v>5953</v>
      </c>
      <c r="L15" s="3"/>
      <c r="M15" s="12">
        <f t="shared" si="0"/>
        <v>5469</v>
      </c>
      <c r="N15" s="12">
        <f t="shared" si="0"/>
        <v>6742</v>
      </c>
    </row>
    <row r="16" spans="2:14">
      <c r="B16" s="10"/>
      <c r="C16" s="13" t="s">
        <v>7</v>
      </c>
      <c r="D16" s="13">
        <f>SUM(D6,D11)</f>
        <v>133</v>
      </c>
      <c r="E16" s="13">
        <f t="shared" ref="E16:N16" si="1">SUM(E6,E11)</f>
        <v>129</v>
      </c>
      <c r="G16" s="13">
        <f t="shared" si="1"/>
        <v>128</v>
      </c>
      <c r="H16" s="13">
        <f t="shared" si="1"/>
        <v>125</v>
      </c>
      <c r="J16" s="13">
        <f t="shared" si="1"/>
        <v>148</v>
      </c>
      <c r="K16" s="13">
        <f t="shared" si="1"/>
        <v>143</v>
      </c>
      <c r="M16" s="13">
        <f t="shared" si="1"/>
        <v>137</v>
      </c>
      <c r="N16" s="13">
        <f t="shared" si="1"/>
        <v>135</v>
      </c>
    </row>
    <row r="17" spans="2:14" ht="31.5">
      <c r="B17" s="10"/>
      <c r="C17" s="14" t="s">
        <v>13</v>
      </c>
      <c r="D17" s="15">
        <f>D15/D3</f>
        <v>201.07407407407408</v>
      </c>
      <c r="E17" s="15">
        <f>E15/D3</f>
        <v>235.66666666666666</v>
      </c>
      <c r="F17" s="18"/>
      <c r="G17" s="15">
        <f t="shared" ref="G17:M17" si="2">G15/G3</f>
        <v>226.76</v>
      </c>
      <c r="H17" s="15">
        <f>H15/G3</f>
        <v>269.88</v>
      </c>
      <c r="I17" s="18"/>
      <c r="J17" s="15">
        <f t="shared" si="2"/>
        <v>191.33333333333334</v>
      </c>
      <c r="K17" s="15">
        <f>K15/J3</f>
        <v>220.4814814814815</v>
      </c>
      <c r="L17" s="18"/>
      <c r="M17" s="15">
        <f t="shared" si="2"/>
        <v>218.76</v>
      </c>
      <c r="N17" s="15">
        <f>N15/M3</f>
        <v>269.68</v>
      </c>
    </row>
    <row r="18" spans="2:14" ht="31.5">
      <c r="B18" s="10"/>
      <c r="C18" s="16" t="s">
        <v>14</v>
      </c>
      <c r="D18" s="15">
        <f>D15/D16/D3/21</f>
        <v>7.1992149686385273E-2</v>
      </c>
      <c r="E18" s="15">
        <f>E15/E16/D3/21</f>
        <v>8.6993970714900934E-2</v>
      </c>
      <c r="F18" s="18"/>
      <c r="G18" s="15">
        <f t="shared" ref="G18:M18" si="3">G15/G16/G3/21</f>
        <v>8.4360119047619045E-2</v>
      </c>
      <c r="H18" s="15">
        <f>H15/H16/G3/21</f>
        <v>0.10281142857142858</v>
      </c>
      <c r="I18" s="18"/>
      <c r="J18" s="15">
        <f t="shared" si="3"/>
        <v>6.1561561561561555E-2</v>
      </c>
      <c r="K18" s="15">
        <f>K15/K16/J3/21</f>
        <v>7.3420406753740092E-2</v>
      </c>
      <c r="L18" s="18"/>
      <c r="M18" s="15">
        <f t="shared" si="3"/>
        <v>7.6037539103232535E-2</v>
      </c>
      <c r="N18" s="15">
        <f>N15/N16/M3/21</f>
        <v>9.5125220458553789E-2</v>
      </c>
    </row>
  </sheetData>
  <mergeCells count="11">
    <mergeCell ref="B10:B13"/>
    <mergeCell ref="B5:B8"/>
    <mergeCell ref="B15:B18"/>
    <mergeCell ref="D2:E2"/>
    <mergeCell ref="G2:H2"/>
    <mergeCell ref="J2:K2"/>
    <mergeCell ref="M2:N2"/>
    <mergeCell ref="D3:E3"/>
    <mergeCell ref="G3:H3"/>
    <mergeCell ref="J3:K3"/>
    <mergeCell ref="M3:N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Fabio.Baracy</dc:creator>
  <cp:lastModifiedBy>Fabio.Baracy</cp:lastModifiedBy>
  <dcterms:created xsi:type="dcterms:W3CDTF">2013-08-30T16:44:13Z</dcterms:created>
  <dcterms:modified xsi:type="dcterms:W3CDTF">2013-08-30T19:31:10Z</dcterms:modified>
</cp:coreProperties>
</file>