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root\"/>
    </mc:Choice>
  </mc:AlternateContent>
  <xr:revisionPtr revIDLastSave="0" documentId="8_{206B0255-702E-474C-9699-87FFCB76858E}" xr6:coauthVersionLast="46" xr6:coauthVersionMax="46" xr10:uidLastSave="{00000000-0000-0000-0000-000000000000}"/>
  <bookViews>
    <workbookView xWindow="-120" yWindow="-120" windowWidth="20730" windowHeight="11160" xr2:uid="{9F237107-A645-44AE-968F-504CCB4864C6}"/>
  </bookViews>
  <sheets>
    <sheet name="Instructions" sheetId="1" r:id="rId1"/>
    <sheet name="ControlPat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K10" i="1"/>
  <c r="L10" i="1"/>
  <c r="K11" i="1"/>
  <c r="L11" i="1"/>
  <c r="K12" i="1"/>
  <c r="L12" i="1"/>
  <c r="K13" i="1"/>
  <c r="L13" i="1"/>
  <c r="K14" i="1"/>
  <c r="K15" i="1"/>
  <c r="L15" i="1"/>
  <c r="K16" i="1"/>
  <c r="L16" i="1"/>
  <c r="K17" i="1"/>
  <c r="L17" i="1"/>
  <c r="L9" i="1"/>
  <c r="K9" i="1"/>
  <c r="K2" i="1"/>
  <c r="K8" i="1"/>
  <c r="K5" i="1"/>
  <c r="K6" i="1"/>
  <c r="K7" i="1"/>
  <c r="K3" i="1"/>
  <c r="K4" i="1"/>
</calcChain>
</file>

<file path=xl/sharedStrings.xml><?xml version="1.0" encoding="utf-8"?>
<sst xmlns="http://schemas.openxmlformats.org/spreadsheetml/2006/main" count="186" uniqueCount="104">
  <si>
    <t>Instruction</t>
  </si>
  <si>
    <t>Description</t>
  </si>
  <si>
    <t>+</t>
  </si>
  <si>
    <t>.</t>
  </si>
  <si>
    <t>Copy</t>
  </si>
  <si>
    <t>Symbol</t>
  </si>
  <si>
    <t>Usage</t>
  </si>
  <si>
    <t>Opcode</t>
  </si>
  <si>
    <t>Addition</t>
  </si>
  <si>
    <t>Subtraction</t>
  </si>
  <si>
    <t>Multiplication</t>
  </si>
  <si>
    <t>Division</t>
  </si>
  <si>
    <t>Modulo</t>
  </si>
  <si>
    <t>-</t>
  </si>
  <si>
    <t>*</t>
  </si>
  <si>
    <t>/</t>
  </si>
  <si>
    <t>%</t>
  </si>
  <si>
    <t>Not</t>
  </si>
  <si>
    <t>And</t>
  </si>
  <si>
    <t>Or</t>
  </si>
  <si>
    <t>Xor</t>
  </si>
  <si>
    <t>!</t>
  </si>
  <si>
    <t>|</t>
  </si>
  <si>
    <t>&amp;</t>
  </si>
  <si>
    <t>^</t>
  </si>
  <si>
    <t>No Operation</t>
  </si>
  <si>
    <t>Halt</t>
  </si>
  <si>
    <t>Load</t>
  </si>
  <si>
    <t>01</t>
  </si>
  <si>
    <t>Store</t>
  </si>
  <si>
    <t>Copy(2)</t>
  </si>
  <si>
    <t>selDataOut</t>
  </si>
  <si>
    <t>selDataIn</t>
  </si>
  <si>
    <t>Keep</t>
  </si>
  <si>
    <t>reg + X</t>
  </si>
  <si>
    <t>reg keeps B</t>
  </si>
  <si>
    <t>A stores reg</t>
  </si>
  <si>
    <t>reg and B</t>
  </si>
  <si>
    <t>reg or B</t>
  </si>
  <si>
    <t>reg xor B</t>
  </si>
  <si>
    <t>reg - B</t>
  </si>
  <si>
    <t>reg + reg</t>
  </si>
  <si>
    <t>registrador e registrador</t>
  </si>
  <si>
    <t>registrador e endereço</t>
  </si>
  <si>
    <t>registrador e imediato</t>
  </si>
  <si>
    <t>endereço e registrador</t>
  </si>
  <si>
    <t>reg loads X</t>
  </si>
  <si>
    <t>reg copies reg</t>
  </si>
  <si>
    <t>loads</t>
  </si>
  <si>
    <t>keeps</t>
  </si>
  <si>
    <t>stores</t>
  </si>
  <si>
    <t>copies</t>
  </si>
  <si>
    <t>reg - reg</t>
  </si>
  <si>
    <t>reg and reg</t>
  </si>
  <si>
    <t>reg or reg</t>
  </si>
  <si>
    <t>reg xor reg</t>
  </si>
  <si>
    <t>reg + B</t>
  </si>
  <si>
    <t>A + reg</t>
  </si>
  <si>
    <t>A - reg</t>
  </si>
  <si>
    <t>reg * reg</t>
  </si>
  <si>
    <t>reg / reg</t>
  </si>
  <si>
    <t>reg % reg</t>
  </si>
  <si>
    <t>reg * B</t>
  </si>
  <si>
    <t>endereço e imediato</t>
  </si>
  <si>
    <t>A is X</t>
  </si>
  <si>
    <t>Is</t>
  </si>
  <si>
    <t>is</t>
  </si>
  <si>
    <t>A + X</t>
  </si>
  <si>
    <t>A - X</t>
  </si>
  <si>
    <t>A * reg</t>
  </si>
  <si>
    <t>A * X</t>
  </si>
  <si>
    <t>A / X</t>
  </si>
  <si>
    <t>A % X</t>
  </si>
  <si>
    <t>reg and X</t>
  </si>
  <si>
    <t>reg or X</t>
  </si>
  <si>
    <t>Typecode</t>
  </si>
  <si>
    <t>000</t>
  </si>
  <si>
    <t>001</t>
  </si>
  <si>
    <t>010</t>
  </si>
  <si>
    <t>011</t>
  </si>
  <si>
    <t>100</t>
  </si>
  <si>
    <t>Famcode</t>
  </si>
  <si>
    <t>00</t>
  </si>
  <si>
    <t>10</t>
  </si>
  <si>
    <t>11</t>
  </si>
  <si>
    <t>reg - X</t>
  </si>
  <si>
    <t>reg * X</t>
  </si>
  <si>
    <t>0..4</t>
  </si>
  <si>
    <t>reg / X</t>
  </si>
  <si>
    <t>reg / B</t>
  </si>
  <si>
    <t>A / reg</t>
  </si>
  <si>
    <t>reg % X</t>
  </si>
  <si>
    <t>reg % B</t>
  </si>
  <si>
    <t>A % reg</t>
  </si>
  <si>
    <t>not reg</t>
  </si>
  <si>
    <t>not A</t>
  </si>
  <si>
    <t>0..1</t>
  </si>
  <si>
    <t>A and reg</t>
  </si>
  <si>
    <t>A and X</t>
  </si>
  <si>
    <t>A or reg</t>
  </si>
  <si>
    <t>A or X</t>
  </si>
  <si>
    <t>A xor reg</t>
  </si>
  <si>
    <t>A xor X</t>
  </si>
  <si>
    <t>Hexa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</si>
</sst>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DA5A-DB52-4BF8-8CF7-0B848F68A355}">
  <dimension ref="A1:P17"/>
  <sheetViews>
    <sheetView tabSelected="1" zoomScale="130" zoomScaleNormal="130" workbookViewId="0">
      <selection activeCell="C5" sqref="C5:G5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3.42578125" bestFit="1" customWidth="1"/>
    <col min="4" max="7" width="11.42578125" customWidth="1"/>
    <col min="8" max="8" width="9" style="3" bestFit="1" customWidth="1"/>
    <col min="9" max="9" width="7.85546875" style="1" bestFit="1" customWidth="1"/>
    <col min="10" max="10" width="9.5703125" style="1" bestFit="1" customWidth="1"/>
    <col min="11" max="12" width="3.28515625" style="4" bestFit="1" customWidth="1"/>
    <col min="13" max="13" width="11.140625" bestFit="1" customWidth="1"/>
  </cols>
  <sheetData>
    <row r="1" spans="1:16" x14ac:dyDescent="0.25">
      <c r="A1" t="s">
        <v>0</v>
      </c>
      <c r="B1" t="s">
        <v>5</v>
      </c>
      <c r="C1" s="2" t="s">
        <v>6</v>
      </c>
      <c r="D1" s="2"/>
      <c r="E1" s="2"/>
      <c r="F1" s="2"/>
      <c r="G1" s="2"/>
      <c r="H1" s="3" t="s">
        <v>81</v>
      </c>
      <c r="I1" s="1" t="s">
        <v>7</v>
      </c>
      <c r="J1" s="1" t="s">
        <v>75</v>
      </c>
      <c r="K1" s="5" t="s">
        <v>103</v>
      </c>
      <c r="L1" s="5"/>
      <c r="M1" t="s">
        <v>1</v>
      </c>
    </row>
    <row r="2" spans="1:16" x14ac:dyDescent="0.25">
      <c r="A2" t="s">
        <v>25</v>
      </c>
      <c r="B2" t="s">
        <v>13</v>
      </c>
      <c r="C2" s="2" t="s">
        <v>13</v>
      </c>
      <c r="D2" s="2"/>
      <c r="E2" s="2"/>
      <c r="F2" s="2"/>
      <c r="G2" s="2"/>
      <c r="H2" s="3" t="s">
        <v>82</v>
      </c>
      <c r="I2" s="1" t="s">
        <v>76</v>
      </c>
      <c r="J2" s="1" t="s">
        <v>76</v>
      </c>
      <c r="K2" s="5" t="str">
        <f>BIN2HEX(_xlfn.CONCAT(H2:J2))</f>
        <v>0</v>
      </c>
      <c r="L2" s="5"/>
    </row>
    <row r="3" spans="1:16" x14ac:dyDescent="0.25">
      <c r="A3" t="s">
        <v>26</v>
      </c>
      <c r="B3" t="s">
        <v>3</v>
      </c>
      <c r="C3" s="2" t="s">
        <v>3</v>
      </c>
      <c r="D3" s="2"/>
      <c r="E3" s="2"/>
      <c r="F3" s="2"/>
      <c r="G3" s="2"/>
      <c r="H3" s="3" t="s">
        <v>82</v>
      </c>
      <c r="I3" s="1" t="s">
        <v>77</v>
      </c>
      <c r="J3" s="1" t="s">
        <v>76</v>
      </c>
      <c r="K3" s="5" t="str">
        <f t="shared" ref="K3:K8" si="0">BIN2HEX(_xlfn.CONCAT(H3:J3))</f>
        <v>8</v>
      </c>
      <c r="L3" s="5"/>
    </row>
    <row r="4" spans="1:16" x14ac:dyDescent="0.25">
      <c r="A4" t="s">
        <v>27</v>
      </c>
      <c r="B4" t="s">
        <v>48</v>
      </c>
      <c r="C4" s="2" t="s">
        <v>46</v>
      </c>
      <c r="D4" s="2"/>
      <c r="E4" s="2"/>
      <c r="F4" s="2"/>
      <c r="G4" s="2"/>
      <c r="H4" s="3" t="s">
        <v>28</v>
      </c>
      <c r="I4" s="1" t="s">
        <v>76</v>
      </c>
      <c r="J4" s="1" t="s">
        <v>76</v>
      </c>
      <c r="K4" s="5" t="str">
        <f t="shared" si="0"/>
        <v>40</v>
      </c>
      <c r="L4" s="5"/>
      <c r="P4" t="s">
        <v>44</v>
      </c>
    </row>
    <row r="5" spans="1:16" x14ac:dyDescent="0.25">
      <c r="A5" t="s">
        <v>33</v>
      </c>
      <c r="B5" t="s">
        <v>49</v>
      </c>
      <c r="C5" s="2" t="s">
        <v>35</v>
      </c>
      <c r="D5" s="2"/>
      <c r="E5" s="2"/>
      <c r="F5" s="2"/>
      <c r="G5" s="2"/>
      <c r="H5" s="3" t="s">
        <v>28</v>
      </c>
      <c r="I5" s="1" t="s">
        <v>76</v>
      </c>
      <c r="J5" s="1" t="s">
        <v>77</v>
      </c>
      <c r="K5" s="5" t="str">
        <f t="shared" si="0"/>
        <v>41</v>
      </c>
      <c r="L5" s="5"/>
      <c r="P5" t="s">
        <v>42</v>
      </c>
    </row>
    <row r="6" spans="1:16" x14ac:dyDescent="0.25">
      <c r="A6" t="s">
        <v>29</v>
      </c>
      <c r="B6" t="s">
        <v>50</v>
      </c>
      <c r="C6" s="2" t="s">
        <v>36</v>
      </c>
      <c r="D6" s="2"/>
      <c r="E6" s="2"/>
      <c r="F6" s="2"/>
      <c r="G6" s="2"/>
      <c r="H6" s="3" t="s">
        <v>28</v>
      </c>
      <c r="I6" s="1" t="s">
        <v>76</v>
      </c>
      <c r="J6" s="1" t="s">
        <v>78</v>
      </c>
      <c r="K6" s="5" t="str">
        <f t="shared" si="0"/>
        <v>42</v>
      </c>
      <c r="L6" s="5"/>
      <c r="P6" t="s">
        <v>43</v>
      </c>
    </row>
    <row r="7" spans="1:16" x14ac:dyDescent="0.25">
      <c r="A7" t="s">
        <v>4</v>
      </c>
      <c r="B7" t="s">
        <v>51</v>
      </c>
      <c r="C7" s="2" t="s">
        <v>47</v>
      </c>
      <c r="D7" s="2"/>
      <c r="E7" s="2"/>
      <c r="F7" s="2"/>
      <c r="G7" s="2"/>
      <c r="H7" s="3" t="s">
        <v>28</v>
      </c>
      <c r="I7" s="1" t="s">
        <v>76</v>
      </c>
      <c r="J7" s="1" t="s">
        <v>79</v>
      </c>
      <c r="K7" s="5" t="str">
        <f t="shared" si="0"/>
        <v>43</v>
      </c>
      <c r="L7" s="5"/>
      <c r="P7" t="s">
        <v>45</v>
      </c>
    </row>
    <row r="8" spans="1:16" x14ac:dyDescent="0.25">
      <c r="A8" t="s">
        <v>65</v>
      </c>
      <c r="B8" t="s">
        <v>66</v>
      </c>
      <c r="C8" s="2" t="s">
        <v>64</v>
      </c>
      <c r="D8" s="2"/>
      <c r="E8" s="2"/>
      <c r="F8" s="2"/>
      <c r="G8" s="2"/>
      <c r="H8" s="3" t="s">
        <v>28</v>
      </c>
      <c r="I8" s="1" t="s">
        <v>76</v>
      </c>
      <c r="J8" s="1" t="s">
        <v>80</v>
      </c>
      <c r="K8" s="5" t="str">
        <f>BIN2HEX(_xlfn.CONCAT(H8:J8))</f>
        <v>44</v>
      </c>
      <c r="L8" s="5"/>
      <c r="P8" t="s">
        <v>63</v>
      </c>
    </row>
    <row r="9" spans="1:16" x14ac:dyDescent="0.25">
      <c r="A9" t="s">
        <v>8</v>
      </c>
      <c r="B9" t="s">
        <v>2</v>
      </c>
      <c r="C9" t="s">
        <v>34</v>
      </c>
      <c r="D9" t="s">
        <v>41</v>
      </c>
      <c r="E9" t="s">
        <v>56</v>
      </c>
      <c r="F9" t="s">
        <v>57</v>
      </c>
      <c r="G9" t="s">
        <v>67</v>
      </c>
      <c r="H9" s="3">
        <v>10</v>
      </c>
      <c r="I9" s="1" t="s">
        <v>76</v>
      </c>
      <c r="J9" s="1" t="s">
        <v>87</v>
      </c>
      <c r="K9" s="6" t="str">
        <f>BIN2HEX(_xlfn.CONCAT(H9,I9,"000"))</f>
        <v>80</v>
      </c>
      <c r="L9" s="6" t="str">
        <f>BIN2HEX(_xlfn.CONCAT(H9,I9,"100"))</f>
        <v>84</v>
      </c>
    </row>
    <row r="10" spans="1:16" x14ac:dyDescent="0.25">
      <c r="A10" t="s">
        <v>9</v>
      </c>
      <c r="B10" t="s">
        <v>13</v>
      </c>
      <c r="C10" t="s">
        <v>85</v>
      </c>
      <c r="D10" t="s">
        <v>52</v>
      </c>
      <c r="E10" t="s">
        <v>40</v>
      </c>
      <c r="F10" t="s">
        <v>58</v>
      </c>
      <c r="G10" t="s">
        <v>68</v>
      </c>
      <c r="H10" s="3" t="s">
        <v>83</v>
      </c>
      <c r="I10" s="1" t="s">
        <v>77</v>
      </c>
      <c r="J10" s="1" t="s">
        <v>87</v>
      </c>
      <c r="K10" s="6" t="str">
        <f t="shared" ref="K10:K17" si="1">BIN2HEX(_xlfn.CONCAT(H10,I10,"000"))</f>
        <v>88</v>
      </c>
      <c r="L10" s="6" t="str">
        <f t="shared" ref="L10:L17" si="2">BIN2HEX(_xlfn.CONCAT(H10,I10,"100"))</f>
        <v>8C</v>
      </c>
    </row>
    <row r="11" spans="1:16" x14ac:dyDescent="0.25">
      <c r="A11" t="s">
        <v>10</v>
      </c>
      <c r="B11" t="s">
        <v>14</v>
      </c>
      <c r="C11" t="s">
        <v>86</v>
      </c>
      <c r="D11" t="s">
        <v>59</v>
      </c>
      <c r="E11" t="s">
        <v>62</v>
      </c>
      <c r="F11" t="s">
        <v>69</v>
      </c>
      <c r="G11" t="s">
        <v>70</v>
      </c>
      <c r="H11" s="3" t="s">
        <v>83</v>
      </c>
      <c r="I11" s="1" t="s">
        <v>78</v>
      </c>
      <c r="J11" s="1" t="s">
        <v>87</v>
      </c>
      <c r="K11" s="6" t="str">
        <f t="shared" si="1"/>
        <v>90</v>
      </c>
      <c r="L11" s="6" t="str">
        <f t="shared" si="2"/>
        <v>94</v>
      </c>
    </row>
    <row r="12" spans="1:16" x14ac:dyDescent="0.25">
      <c r="A12" t="s">
        <v>11</v>
      </c>
      <c r="B12" t="s">
        <v>15</v>
      </c>
      <c r="C12" t="s">
        <v>88</v>
      </c>
      <c r="D12" t="s">
        <v>60</v>
      </c>
      <c r="E12" t="s">
        <v>89</v>
      </c>
      <c r="F12" t="s">
        <v>90</v>
      </c>
      <c r="G12" t="s">
        <v>71</v>
      </c>
      <c r="H12" s="3" t="s">
        <v>83</v>
      </c>
      <c r="I12" s="1" t="s">
        <v>79</v>
      </c>
      <c r="J12" s="1" t="s">
        <v>87</v>
      </c>
      <c r="K12" s="6" t="str">
        <f t="shared" si="1"/>
        <v>98</v>
      </c>
      <c r="L12" s="6" t="str">
        <f t="shared" si="2"/>
        <v>9C</v>
      </c>
    </row>
    <row r="13" spans="1:16" x14ac:dyDescent="0.25">
      <c r="A13" t="s">
        <v>12</v>
      </c>
      <c r="B13" t="s">
        <v>16</v>
      </c>
      <c r="C13" t="s">
        <v>91</v>
      </c>
      <c r="D13" t="s">
        <v>61</v>
      </c>
      <c r="E13" t="s">
        <v>92</v>
      </c>
      <c r="F13" t="s">
        <v>93</v>
      </c>
      <c r="G13" t="s">
        <v>72</v>
      </c>
      <c r="H13" s="3" t="s">
        <v>83</v>
      </c>
      <c r="I13" s="1" t="s">
        <v>80</v>
      </c>
      <c r="J13" s="1" t="s">
        <v>87</v>
      </c>
      <c r="K13" s="6" t="str">
        <f t="shared" si="1"/>
        <v>A0</v>
      </c>
      <c r="L13" s="6" t="str">
        <f t="shared" si="2"/>
        <v>A4</v>
      </c>
    </row>
    <row r="14" spans="1:16" x14ac:dyDescent="0.25">
      <c r="A14" t="s">
        <v>17</v>
      </c>
      <c r="B14" t="s">
        <v>21</v>
      </c>
      <c r="C14" t="s">
        <v>94</v>
      </c>
      <c r="D14" t="s">
        <v>95</v>
      </c>
      <c r="H14" s="3" t="s">
        <v>84</v>
      </c>
      <c r="I14" s="1" t="s">
        <v>76</v>
      </c>
      <c r="J14" s="1" t="s">
        <v>96</v>
      </c>
      <c r="K14" s="6" t="str">
        <f t="shared" si="1"/>
        <v>C0</v>
      </c>
      <c r="L14" s="6" t="str">
        <f>BIN2HEX(_xlfn.CONCAT(H14,I14,"001"))</f>
        <v>C1</v>
      </c>
    </row>
    <row r="15" spans="1:16" x14ac:dyDescent="0.25">
      <c r="A15" t="s">
        <v>18</v>
      </c>
      <c r="B15" t="s">
        <v>23</v>
      </c>
      <c r="C15" t="s">
        <v>73</v>
      </c>
      <c r="D15" t="s">
        <v>53</v>
      </c>
      <c r="E15" t="s">
        <v>37</v>
      </c>
      <c r="F15" t="s">
        <v>97</v>
      </c>
      <c r="G15" t="s">
        <v>98</v>
      </c>
      <c r="H15" s="3" t="s">
        <v>84</v>
      </c>
      <c r="I15" s="1" t="s">
        <v>77</v>
      </c>
      <c r="J15" s="1" t="s">
        <v>87</v>
      </c>
      <c r="K15" s="6" t="str">
        <f t="shared" si="1"/>
        <v>C8</v>
      </c>
      <c r="L15" s="6" t="str">
        <f t="shared" si="2"/>
        <v>CC</v>
      </c>
    </row>
    <row r="16" spans="1:16" x14ac:dyDescent="0.25">
      <c r="A16" t="s">
        <v>19</v>
      </c>
      <c r="B16" t="s">
        <v>22</v>
      </c>
      <c r="C16" t="s">
        <v>74</v>
      </c>
      <c r="D16" t="s">
        <v>54</v>
      </c>
      <c r="E16" t="s">
        <v>38</v>
      </c>
      <c r="F16" t="s">
        <v>99</v>
      </c>
      <c r="G16" t="s">
        <v>100</v>
      </c>
      <c r="H16" s="3" t="s">
        <v>84</v>
      </c>
      <c r="I16" s="1" t="s">
        <v>78</v>
      </c>
      <c r="J16" s="1" t="s">
        <v>87</v>
      </c>
      <c r="K16" s="6" t="str">
        <f t="shared" si="1"/>
        <v>D0</v>
      </c>
      <c r="L16" s="6" t="str">
        <f t="shared" si="2"/>
        <v>D4</v>
      </c>
    </row>
    <row r="17" spans="1:12" x14ac:dyDescent="0.25">
      <c r="A17" t="s">
        <v>20</v>
      </c>
      <c r="B17" t="s">
        <v>24</v>
      </c>
      <c r="C17" t="s">
        <v>39</v>
      </c>
      <c r="D17" t="s">
        <v>55</v>
      </c>
      <c r="E17" t="s">
        <v>39</v>
      </c>
      <c r="F17" t="s">
        <v>101</v>
      </c>
      <c r="G17" t="s">
        <v>102</v>
      </c>
      <c r="H17" s="3" t="s">
        <v>84</v>
      </c>
      <c r="I17" s="1" t="s">
        <v>79</v>
      </c>
      <c r="J17" s="1" t="s">
        <v>87</v>
      </c>
      <c r="K17" s="6" t="str">
        <f t="shared" si="1"/>
        <v>D8</v>
      </c>
      <c r="L17" s="6" t="str">
        <f t="shared" si="2"/>
        <v>DC</v>
      </c>
    </row>
  </sheetData>
  <mergeCells count="16">
    <mergeCell ref="K7:L7"/>
    <mergeCell ref="K8:L8"/>
    <mergeCell ref="K1:L1"/>
    <mergeCell ref="K2:L2"/>
    <mergeCell ref="K3:L3"/>
    <mergeCell ref="K4:L4"/>
    <mergeCell ref="K5:L5"/>
    <mergeCell ref="K6:L6"/>
    <mergeCell ref="C3:G3"/>
    <mergeCell ref="C4:G4"/>
    <mergeCell ref="C5:G5"/>
    <mergeCell ref="C6:G6"/>
    <mergeCell ref="C7:G7"/>
    <mergeCell ref="C8:G8"/>
    <mergeCell ref="C1:G1"/>
    <mergeCell ref="C2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BD5E-5DDE-43BD-AA8B-7B03110567C6}">
  <dimension ref="A1:J17"/>
  <sheetViews>
    <sheetView zoomScale="130" zoomScaleNormal="130" workbookViewId="0">
      <selection activeCell="J8" sqref="J8"/>
    </sheetView>
  </sheetViews>
  <sheetFormatPr defaultRowHeight="15" x14ac:dyDescent="0.25"/>
  <cols>
    <col min="1" max="1" width="13.5703125" bestFit="1" customWidth="1"/>
    <col min="2" max="5" width="2" bestFit="1" customWidth="1"/>
    <col min="7" max="7" width="5.140625" bestFit="1" customWidth="1"/>
    <col min="8" max="8" width="5.7109375" bestFit="1" customWidth="1"/>
    <col min="9" max="9" width="10.85546875" bestFit="1" customWidth="1"/>
    <col min="10" max="10" width="9.28515625" bestFit="1" customWidth="1"/>
  </cols>
  <sheetData>
    <row r="1" spans="1:10" x14ac:dyDescent="0.25">
      <c r="B1" s="2" t="s">
        <v>7</v>
      </c>
      <c r="C1" s="2"/>
      <c r="D1" s="2"/>
      <c r="E1" s="2"/>
      <c r="G1" t="s">
        <v>27</v>
      </c>
      <c r="H1" t="s">
        <v>29</v>
      </c>
      <c r="I1" t="s">
        <v>31</v>
      </c>
      <c r="J1" t="s">
        <v>32</v>
      </c>
    </row>
    <row r="2" spans="1:10" x14ac:dyDescent="0.25">
      <c r="A2" t="s">
        <v>25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 t="s">
        <v>13</v>
      </c>
    </row>
    <row r="3" spans="1:10" x14ac:dyDescent="0.25">
      <c r="A3" t="s">
        <v>27</v>
      </c>
      <c r="B3">
        <v>0</v>
      </c>
      <c r="C3">
        <v>0</v>
      </c>
      <c r="D3">
        <v>0</v>
      </c>
      <c r="E3">
        <v>1</v>
      </c>
      <c r="G3">
        <v>0</v>
      </c>
      <c r="H3">
        <v>1</v>
      </c>
      <c r="I3">
        <v>0</v>
      </c>
    </row>
    <row r="4" spans="1:10" x14ac:dyDescent="0.25">
      <c r="A4" t="s">
        <v>4</v>
      </c>
      <c r="B4">
        <v>0</v>
      </c>
      <c r="C4">
        <v>0</v>
      </c>
      <c r="D4">
        <v>1</v>
      </c>
      <c r="E4">
        <v>0</v>
      </c>
      <c r="G4">
        <v>1</v>
      </c>
      <c r="H4">
        <v>0</v>
      </c>
      <c r="I4" t="s">
        <v>13</v>
      </c>
    </row>
    <row r="5" spans="1:10" x14ac:dyDescent="0.25">
      <c r="A5" t="s">
        <v>8</v>
      </c>
      <c r="B5">
        <v>0</v>
      </c>
      <c r="C5">
        <v>0</v>
      </c>
      <c r="D5">
        <v>1</v>
      </c>
      <c r="E5">
        <v>1</v>
      </c>
      <c r="G5" t="s">
        <v>13</v>
      </c>
      <c r="H5" t="s">
        <v>13</v>
      </c>
    </row>
    <row r="6" spans="1:10" x14ac:dyDescent="0.25">
      <c r="A6" t="s">
        <v>9</v>
      </c>
      <c r="B6">
        <v>0</v>
      </c>
      <c r="C6">
        <v>1</v>
      </c>
      <c r="D6">
        <v>0</v>
      </c>
      <c r="E6">
        <v>0</v>
      </c>
      <c r="G6" t="s">
        <v>13</v>
      </c>
      <c r="H6" t="s">
        <v>13</v>
      </c>
    </row>
    <row r="7" spans="1:10" x14ac:dyDescent="0.25">
      <c r="A7" t="s">
        <v>10</v>
      </c>
      <c r="B7">
        <v>0</v>
      </c>
      <c r="C7">
        <v>1</v>
      </c>
      <c r="D7">
        <v>0</v>
      </c>
      <c r="E7">
        <v>1</v>
      </c>
      <c r="G7" t="s">
        <v>13</v>
      </c>
      <c r="H7" t="s">
        <v>13</v>
      </c>
    </row>
    <row r="8" spans="1:10" x14ac:dyDescent="0.25">
      <c r="A8" t="s">
        <v>11</v>
      </c>
      <c r="B8">
        <v>0</v>
      </c>
      <c r="C8">
        <v>1</v>
      </c>
      <c r="D8">
        <v>1</v>
      </c>
      <c r="E8">
        <v>0</v>
      </c>
      <c r="G8" t="s">
        <v>13</v>
      </c>
      <c r="H8" t="s">
        <v>13</v>
      </c>
    </row>
    <row r="9" spans="1:10" x14ac:dyDescent="0.25">
      <c r="A9" t="s">
        <v>12</v>
      </c>
      <c r="B9">
        <v>0</v>
      </c>
      <c r="C9">
        <v>1</v>
      </c>
      <c r="D9">
        <v>1</v>
      </c>
      <c r="E9">
        <v>1</v>
      </c>
      <c r="G9" t="s">
        <v>13</v>
      </c>
      <c r="H9" t="s">
        <v>13</v>
      </c>
    </row>
    <row r="10" spans="1:10" x14ac:dyDescent="0.25">
      <c r="A10" t="s">
        <v>17</v>
      </c>
      <c r="B10">
        <v>1</v>
      </c>
      <c r="C10">
        <v>0</v>
      </c>
      <c r="D10">
        <v>0</v>
      </c>
      <c r="E10">
        <v>0</v>
      </c>
      <c r="G10" t="s">
        <v>13</v>
      </c>
      <c r="H10" t="s">
        <v>13</v>
      </c>
    </row>
    <row r="11" spans="1:10" x14ac:dyDescent="0.25">
      <c r="A11" t="s">
        <v>18</v>
      </c>
      <c r="B11">
        <v>1</v>
      </c>
      <c r="C11">
        <v>0</v>
      </c>
      <c r="D11">
        <v>0</v>
      </c>
      <c r="E11">
        <v>1</v>
      </c>
      <c r="G11" t="s">
        <v>13</v>
      </c>
      <c r="H11" t="s">
        <v>13</v>
      </c>
    </row>
    <row r="12" spans="1:10" x14ac:dyDescent="0.25">
      <c r="A12" t="s">
        <v>19</v>
      </c>
      <c r="B12">
        <v>1</v>
      </c>
      <c r="C12">
        <v>0</v>
      </c>
      <c r="D12">
        <v>1</v>
      </c>
      <c r="E12">
        <v>0</v>
      </c>
      <c r="G12" t="s">
        <v>13</v>
      </c>
      <c r="H12" t="s">
        <v>13</v>
      </c>
    </row>
    <row r="13" spans="1:10" x14ac:dyDescent="0.25">
      <c r="A13" t="s">
        <v>20</v>
      </c>
      <c r="B13">
        <v>1</v>
      </c>
      <c r="C13">
        <v>0</v>
      </c>
      <c r="D13">
        <v>1</v>
      </c>
      <c r="E13">
        <v>1</v>
      </c>
      <c r="G13" t="s">
        <v>13</v>
      </c>
      <c r="H13" t="s">
        <v>13</v>
      </c>
    </row>
    <row r="14" spans="1:10" x14ac:dyDescent="0.25">
      <c r="A14" t="s">
        <v>26</v>
      </c>
      <c r="B14">
        <v>1</v>
      </c>
      <c r="C14">
        <v>1</v>
      </c>
      <c r="D14">
        <v>0</v>
      </c>
      <c r="E14">
        <v>0</v>
      </c>
      <c r="G14" t="s">
        <v>13</v>
      </c>
      <c r="H14" t="s">
        <v>13</v>
      </c>
    </row>
    <row r="15" spans="1:10" x14ac:dyDescent="0.25">
      <c r="A15" t="s">
        <v>30</v>
      </c>
      <c r="B15">
        <v>1</v>
      </c>
      <c r="C15">
        <v>1</v>
      </c>
      <c r="D15">
        <v>0</v>
      </c>
      <c r="E15">
        <v>1</v>
      </c>
      <c r="G15">
        <v>0</v>
      </c>
      <c r="H15">
        <v>1</v>
      </c>
      <c r="I15">
        <v>1</v>
      </c>
    </row>
    <row r="16" spans="1:10" x14ac:dyDescent="0.25">
      <c r="B16">
        <v>1</v>
      </c>
      <c r="C16">
        <v>1</v>
      </c>
      <c r="D16">
        <v>1</v>
      </c>
      <c r="E16">
        <v>0</v>
      </c>
      <c r="G16" t="s">
        <v>13</v>
      </c>
      <c r="H16" t="s">
        <v>13</v>
      </c>
    </row>
    <row r="17" spans="2:8" x14ac:dyDescent="0.25">
      <c r="B17">
        <v>1</v>
      </c>
      <c r="C17">
        <v>1</v>
      </c>
      <c r="D17">
        <v>1</v>
      </c>
      <c r="E17">
        <v>1</v>
      </c>
      <c r="G17" t="s">
        <v>13</v>
      </c>
      <c r="H17" t="s">
        <v>13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Instructions</vt:lpstr>
      <vt:lpstr>ControlPath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</dc:creator>
  <cp:lastModifiedBy>Saulo</cp:lastModifiedBy>
  <dcterms:created xsi:type="dcterms:W3CDTF">2025-01-23T00:31:34Z</dcterms:created>
  <dcterms:modified xsi:type="dcterms:W3CDTF">2025-01-23T05:52:01Z</dcterms:modified>
</cp:coreProperties>
</file>