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5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úl\TESIS\PASOS DE LA METODOLOGIA\MODELO TVAR\FINAL\FINAL FINAL\Impulso-Respuesta\"/>
    </mc:Choice>
  </mc:AlternateContent>
  <xr:revisionPtr revIDLastSave="0" documentId="13_ncr:1_{2BFEA7E6-1E71-4406-930A-AD7EF160DC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Q125" i="1"/>
  <c r="P125" i="1"/>
  <c r="O125" i="1"/>
  <c r="N125" i="1"/>
  <c r="H130" i="1"/>
  <c r="G130" i="1"/>
  <c r="H127" i="1"/>
  <c r="G127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Q101" i="1"/>
  <c r="P101" i="1"/>
  <c r="O101" i="1"/>
  <c r="N101" i="1"/>
  <c r="H104" i="1"/>
  <c r="H101" i="1" s="1"/>
  <c r="G104" i="1"/>
  <c r="G101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Q77" i="1"/>
  <c r="P77" i="1"/>
  <c r="O77" i="1"/>
  <c r="N77" i="1"/>
  <c r="H82" i="1"/>
  <c r="G82" i="1"/>
  <c r="H79" i="1"/>
  <c r="G79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Q52" i="1"/>
  <c r="P52" i="1"/>
  <c r="O52" i="1"/>
  <c r="N52" i="1"/>
  <c r="H56" i="1"/>
  <c r="G56" i="1"/>
  <c r="H53" i="1"/>
  <c r="G53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Q28" i="1"/>
  <c r="P28" i="1"/>
  <c r="O28" i="1"/>
  <c r="N28" i="1"/>
  <c r="H30" i="1"/>
  <c r="H27" i="1"/>
  <c r="G30" i="1"/>
  <c r="G27" i="1"/>
  <c r="H7" i="1"/>
  <c r="H4" i="1" s="1"/>
  <c r="G7" i="1"/>
  <c r="O4" i="1" l="1"/>
  <c r="O8" i="1"/>
  <c r="O12" i="1"/>
  <c r="O16" i="1"/>
  <c r="O20" i="1"/>
  <c r="N4" i="1"/>
  <c r="N8" i="1"/>
  <c r="N12" i="1"/>
  <c r="N16" i="1"/>
  <c r="N20" i="1"/>
  <c r="O5" i="1"/>
  <c r="O9" i="1"/>
  <c r="O13" i="1"/>
  <c r="O17" i="1"/>
  <c r="O21" i="1"/>
  <c r="N5" i="1"/>
  <c r="N9" i="1"/>
  <c r="N13" i="1"/>
  <c r="N17" i="1"/>
  <c r="N21" i="1"/>
  <c r="O6" i="1"/>
  <c r="O10" i="1"/>
  <c r="O14" i="1"/>
  <c r="O18" i="1"/>
  <c r="O22" i="1"/>
  <c r="N6" i="1"/>
  <c r="N10" i="1"/>
  <c r="N14" i="1"/>
  <c r="N18" i="1"/>
  <c r="N22" i="1"/>
  <c r="O7" i="1"/>
  <c r="O11" i="1"/>
  <c r="O15" i="1"/>
  <c r="O19" i="1"/>
  <c r="O3" i="1"/>
  <c r="N7" i="1"/>
  <c r="N11" i="1"/>
  <c r="N15" i="1"/>
  <c r="N19" i="1"/>
  <c r="N3" i="1"/>
  <c r="Q4" i="1"/>
  <c r="Q8" i="1"/>
  <c r="Q12" i="1"/>
  <c r="Q16" i="1"/>
  <c r="Q20" i="1"/>
  <c r="P4" i="1"/>
  <c r="P8" i="1"/>
  <c r="P12" i="1"/>
  <c r="P16" i="1"/>
  <c r="P20" i="1"/>
  <c r="Q10" i="1"/>
  <c r="Q5" i="1"/>
  <c r="Q9" i="1"/>
  <c r="Q13" i="1"/>
  <c r="Q17" i="1"/>
  <c r="Q21" i="1"/>
  <c r="P5" i="1"/>
  <c r="P9" i="1"/>
  <c r="P13" i="1"/>
  <c r="P17" i="1"/>
  <c r="P21" i="1"/>
  <c r="Q6" i="1"/>
  <c r="Q14" i="1"/>
  <c r="Q18" i="1"/>
  <c r="Q22" i="1"/>
  <c r="P6" i="1"/>
  <c r="P10" i="1"/>
  <c r="P14" i="1"/>
  <c r="P18" i="1"/>
  <c r="P22" i="1"/>
  <c r="Q7" i="1"/>
  <c r="Q11" i="1"/>
  <c r="Q15" i="1"/>
  <c r="Q19" i="1"/>
  <c r="Q3" i="1"/>
  <c r="P7" i="1"/>
  <c r="P11" i="1"/>
  <c r="P15" i="1"/>
  <c r="P19" i="1"/>
  <c r="P3" i="1"/>
</calcChain>
</file>

<file path=xl/sharedStrings.xml><?xml version="1.0" encoding="utf-8"?>
<sst xmlns="http://schemas.openxmlformats.org/spreadsheetml/2006/main" count="348" uniqueCount="18">
  <si>
    <t>IPC a</t>
  </si>
  <si>
    <t>Deuda</t>
  </si>
  <si>
    <t>M2</t>
  </si>
  <si>
    <t>Ri</t>
  </si>
  <si>
    <t>Cr PIB</t>
  </si>
  <si>
    <t>IEF</t>
  </si>
  <si>
    <t>Variable</t>
  </si>
  <si>
    <t>Horizonte</t>
  </si>
  <si>
    <t>Bajo</t>
  </si>
  <si>
    <t>Alto</t>
  </si>
  <si>
    <t>Régimen Bajo</t>
  </si>
  <si>
    <t>Régimen Alto</t>
  </si>
  <si>
    <t>IC BAJO</t>
  </si>
  <si>
    <t>I-bajo</t>
  </si>
  <si>
    <t>I-alto</t>
  </si>
  <si>
    <t>IC-ALTO</t>
  </si>
  <si>
    <t>desv. Bajo</t>
  </si>
  <si>
    <t>dev.alto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</si>
</sst>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Sheet1!$C$3:$C$22</c:f>
              <c:numCache>
                <c:formatCode>0.00%</c:formatCode>
                <c:ptCount val="20"/>
                <c:pt idx="0">
                  <c:v>-7.0068770227448438E-5</c:v>
                </c:pt>
                <c:pt idx="1">
                  <c:v>-1.5524850450307211E-3</c:v>
                </c:pt>
                <c:pt idx="2">
                  <c:v>-2.6466876544940302E-3</c:v>
                </c:pt>
                <c:pt idx="3">
                  <c:v>-2.5957801957132887E-3</c:v>
                </c:pt>
                <c:pt idx="4">
                  <c:v>-2.4912479674387535E-3</c:v>
                </c:pt>
                <c:pt idx="5">
                  <c:v>-2.973309818202448E-3</c:v>
                </c:pt>
                <c:pt idx="6">
                  <c:v>-3.3134497281057176E-3</c:v>
                </c:pt>
                <c:pt idx="7">
                  <c:v>-3.4741499771816261E-3</c:v>
                </c:pt>
                <c:pt idx="8">
                  <c:v>-3.5181581530876098E-3</c:v>
                </c:pt>
                <c:pt idx="9">
                  <c:v>-3.5791518898519638E-3</c:v>
                </c:pt>
                <c:pt idx="10">
                  <c:v>-3.3983788353142428E-3</c:v>
                </c:pt>
                <c:pt idx="11">
                  <c:v>-3.514400077445007E-3</c:v>
                </c:pt>
                <c:pt idx="12">
                  <c:v>-3.3803139829051004E-3</c:v>
                </c:pt>
                <c:pt idx="13">
                  <c:v>-3.0977173384904143E-3</c:v>
                </c:pt>
                <c:pt idx="14">
                  <c:v>-2.7757137836410956E-3</c:v>
                </c:pt>
                <c:pt idx="15">
                  <c:v>-2.7308770917616066E-3</c:v>
                </c:pt>
                <c:pt idx="16">
                  <c:v>-2.4784558120444812E-3</c:v>
                </c:pt>
                <c:pt idx="17">
                  <c:v>-2.3871372036199006E-3</c:v>
                </c:pt>
                <c:pt idx="18">
                  <c:v>-2.549207278988021E-3</c:v>
                </c:pt>
                <c:pt idx="19">
                  <c:v>-2.7530223371396087E-3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4-4272-BDD5-3547F4A69A92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Alto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Sheet1!$D$3:$D$22</c:f>
              <c:numCache>
                <c:formatCode>0.00%</c:formatCode>
                <c:ptCount val="20"/>
                <c:pt idx="0">
                  <c:v>-5.8053836690140641E-5</c:v>
                </c:pt>
                <c:pt idx="1">
                  <c:v>8.4204594317565046E-4</c:v>
                </c:pt>
                <c:pt idx="2">
                  <c:v>6.7282391932105257E-4</c:v>
                </c:pt>
                <c:pt idx="3">
                  <c:v>-1.5314654108412371E-4</c:v>
                </c:pt>
                <c:pt idx="4">
                  <c:v>-8.899528179956885E-4</c:v>
                </c:pt>
                <c:pt idx="5">
                  <c:v>-9.4249408098699596E-4</c:v>
                </c:pt>
                <c:pt idx="6">
                  <c:v>-4.6912091710215134E-4</c:v>
                </c:pt>
                <c:pt idx="7">
                  <c:v>-5.4792166619668624E-5</c:v>
                </c:pt>
                <c:pt idx="8">
                  <c:v>3.0964905712238338E-4</c:v>
                </c:pt>
                <c:pt idx="9">
                  <c:v>4.9303304159496026E-4</c:v>
                </c:pt>
                <c:pt idx="10">
                  <c:v>4.3331293772089403E-4</c:v>
                </c:pt>
                <c:pt idx="11">
                  <c:v>2.2135128401041434E-4</c:v>
                </c:pt>
                <c:pt idx="12">
                  <c:v>-6.9972652772238268E-5</c:v>
                </c:pt>
                <c:pt idx="13">
                  <c:v>-5.8229278990532473E-4</c:v>
                </c:pt>
                <c:pt idx="14">
                  <c:v>-8.3214415870834523E-4</c:v>
                </c:pt>
                <c:pt idx="15">
                  <c:v>-1.0285420478550809E-3</c:v>
                </c:pt>
                <c:pt idx="16">
                  <c:v>-1.2450893485518337E-3</c:v>
                </c:pt>
                <c:pt idx="17">
                  <c:v>-1.9936644260849811E-3</c:v>
                </c:pt>
                <c:pt idx="18">
                  <c:v>-2.655293696390346E-3</c:v>
                </c:pt>
                <c:pt idx="19">
                  <c:v>-3.3193849084498651E-3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4-4272-BDD5-3547F4A69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497087"/>
        <c:axId val="1920494175"/>
      </c:lineChart>
      <c:catAx>
        <c:axId val="192049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20494175"/>
        <c:crosses val="autoZero"/>
        <c:auto val="1"/>
        <c:lblAlgn val="ctr"/>
        <c:lblOffset val="100"/>
        <c:noMultiLvlLbl val="0"/>
      </c:catAx>
      <c:valAx>
        <c:axId val="192049417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2049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deuda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Sheet1!$B$24:$B$43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Sheet1!$C$24:$C$43</c:f>
              <c:numCache>
                <c:formatCode>0.00%</c:formatCode>
                <c:ptCount val="20"/>
                <c:pt idx="0">
                  <c:v>1.1460675615126337E-3</c:v>
                </c:pt>
                <c:pt idx="1">
                  <c:v>9.2626890912081254E-3</c:v>
                </c:pt>
                <c:pt idx="2">
                  <c:v>7.381300453363264E-3</c:v>
                </c:pt>
                <c:pt idx="3">
                  <c:v>9.9042531047610089E-3</c:v>
                </c:pt>
                <c:pt idx="4">
                  <c:v>1.0004628682055917E-2</c:v>
                </c:pt>
                <c:pt idx="5">
                  <c:v>1.399462135412185E-2</c:v>
                </c:pt>
                <c:pt idx="6">
                  <c:v>1.3573064304970557E-2</c:v>
                </c:pt>
                <c:pt idx="7">
                  <c:v>1.2788965107324961E-2</c:v>
                </c:pt>
                <c:pt idx="8">
                  <c:v>1.3195402797459314E-2</c:v>
                </c:pt>
                <c:pt idx="9">
                  <c:v>1.4433970621764231E-2</c:v>
                </c:pt>
                <c:pt idx="10">
                  <c:v>1.3765072894476333E-2</c:v>
                </c:pt>
                <c:pt idx="11">
                  <c:v>1.4594599467757253E-2</c:v>
                </c:pt>
                <c:pt idx="12">
                  <c:v>1.4770174906707085E-2</c:v>
                </c:pt>
                <c:pt idx="13">
                  <c:v>1.4238883828445351E-2</c:v>
                </c:pt>
                <c:pt idx="14">
                  <c:v>1.3145547345434799E-2</c:v>
                </c:pt>
                <c:pt idx="15">
                  <c:v>1.2945055290537142E-2</c:v>
                </c:pt>
                <c:pt idx="16">
                  <c:v>1.3249728555052347E-2</c:v>
                </c:pt>
                <c:pt idx="17">
                  <c:v>1.3200812573150082E-2</c:v>
                </c:pt>
                <c:pt idx="18">
                  <c:v>1.3515980836769532E-2</c:v>
                </c:pt>
                <c:pt idx="19">
                  <c:v>1.2650251505912168E-2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1-419D-A6AE-57C610A8F349}"/>
            </c:ext>
          </c:extLst>
        </c:ser>
        <c:ser>
          <c:idx val="1"/>
          <c:order val="1"/>
          <c:tx>
            <c:strRef>
              <c:f>Sheet1!$D$23</c:f>
              <c:strCache>
                <c:ptCount val="1"/>
                <c:pt idx="0">
                  <c:v>Alto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Sheet1!$B$24:$B$43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Sheet1!$D$24:$D$43</c:f>
              <c:numCache>
                <c:formatCode>0.00%</c:formatCode>
                <c:ptCount val="20"/>
                <c:pt idx="0">
                  <c:v>4.0568938497768763E-4</c:v>
                </c:pt>
                <c:pt idx="1">
                  <c:v>3.6066137843117369E-3</c:v>
                </c:pt>
                <c:pt idx="2">
                  <c:v>-2.0307347966882312E-3</c:v>
                </c:pt>
                <c:pt idx="3">
                  <c:v>-2.6366455132447839E-3</c:v>
                </c:pt>
                <c:pt idx="4">
                  <c:v>-2.2215902310789974E-3</c:v>
                </c:pt>
                <c:pt idx="5">
                  <c:v>-4.755760083462313E-3</c:v>
                </c:pt>
                <c:pt idx="6">
                  <c:v>-7.3794241739718758E-3</c:v>
                </c:pt>
                <c:pt idx="7">
                  <c:v>-7.8650945165288835E-3</c:v>
                </c:pt>
                <c:pt idx="8">
                  <c:v>-9.631175891720252E-3</c:v>
                </c:pt>
                <c:pt idx="9">
                  <c:v>-1.1732982188217294E-2</c:v>
                </c:pt>
                <c:pt idx="10">
                  <c:v>-1.2554397322688799E-2</c:v>
                </c:pt>
                <c:pt idx="11">
                  <c:v>-1.4289649202154003E-2</c:v>
                </c:pt>
                <c:pt idx="12">
                  <c:v>-1.5400196076025425E-2</c:v>
                </c:pt>
                <c:pt idx="13">
                  <c:v>-1.5649980425576859E-2</c:v>
                </c:pt>
                <c:pt idx="14">
                  <c:v>-1.7443921596749956E-2</c:v>
                </c:pt>
                <c:pt idx="15">
                  <c:v>-1.7304597934134264E-2</c:v>
                </c:pt>
                <c:pt idx="16">
                  <c:v>-1.7014406869026718E-2</c:v>
                </c:pt>
                <c:pt idx="17">
                  <c:v>-1.7085433643855945E-2</c:v>
                </c:pt>
                <c:pt idx="18">
                  <c:v>-1.8014374373459575E-2</c:v>
                </c:pt>
                <c:pt idx="19">
                  <c:v>-1.8808622099116139E-2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1-419D-A6AE-57C610A8F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9709695"/>
        <c:axId val="1959707199"/>
      </c:lineChart>
      <c:catAx>
        <c:axId val="195970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59707199"/>
        <c:crosses val="autoZero"/>
        <c:auto val="1"/>
        <c:lblAlgn val="ctr"/>
        <c:lblOffset val="100"/>
        <c:noMultiLvlLbl val="0"/>
      </c:catAx>
      <c:valAx>
        <c:axId val="195970719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597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Sheet1!$B$45:$B$64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Sheet1!$C$45:$C$64</c:f>
              <c:numCache>
                <c:formatCode>0.00%</c:formatCode>
                <c:ptCount val="20"/>
                <c:pt idx="0">
                  <c:v>2.2106146888774869E-4</c:v>
                </c:pt>
                <c:pt idx="1">
                  <c:v>2.405990284923621E-2</c:v>
                </c:pt>
                <c:pt idx="2">
                  <c:v>1.0852553108931143E-2</c:v>
                </c:pt>
                <c:pt idx="3">
                  <c:v>1.7950560280216042E-2</c:v>
                </c:pt>
                <c:pt idx="4">
                  <c:v>1.6481341562331379E-2</c:v>
                </c:pt>
                <c:pt idx="5">
                  <c:v>1.9928711727727172E-2</c:v>
                </c:pt>
                <c:pt idx="6">
                  <c:v>2.141173081885352E-2</c:v>
                </c:pt>
                <c:pt idx="7">
                  <c:v>2.3746154611933915E-2</c:v>
                </c:pt>
                <c:pt idx="8">
                  <c:v>2.3742477331201762E-2</c:v>
                </c:pt>
                <c:pt idx="9">
                  <c:v>2.4715051100464524E-2</c:v>
                </c:pt>
                <c:pt idx="10">
                  <c:v>2.8521861035580909E-2</c:v>
                </c:pt>
                <c:pt idx="11">
                  <c:v>3.324695154863945E-2</c:v>
                </c:pt>
                <c:pt idx="12">
                  <c:v>3.9727887423304305E-2</c:v>
                </c:pt>
                <c:pt idx="13">
                  <c:v>4.6225837647094078E-2</c:v>
                </c:pt>
                <c:pt idx="14">
                  <c:v>5.5552672623965418E-2</c:v>
                </c:pt>
                <c:pt idx="15">
                  <c:v>6.4842482980675673E-2</c:v>
                </c:pt>
                <c:pt idx="16">
                  <c:v>7.5573385108878649E-2</c:v>
                </c:pt>
                <c:pt idx="17">
                  <c:v>8.7592671385468057E-2</c:v>
                </c:pt>
                <c:pt idx="18">
                  <c:v>9.7086981677074316E-2</c:v>
                </c:pt>
                <c:pt idx="19">
                  <c:v>0.1114774122989374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5-4DD7-A6C6-A50A9386CEFE}"/>
            </c:ext>
          </c:extLst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Alto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Sheet1!$B$45:$B$64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Sheet1!$D$45:$D$64</c:f>
              <c:numCache>
                <c:formatCode>0.00%</c:formatCode>
                <c:ptCount val="20"/>
                <c:pt idx="0">
                  <c:v>-2.2671338491099915E-4</c:v>
                </c:pt>
                <c:pt idx="1">
                  <c:v>1.8002940118975391E-2</c:v>
                </c:pt>
                <c:pt idx="2">
                  <c:v>9.7133766247037741E-3</c:v>
                </c:pt>
                <c:pt idx="3">
                  <c:v>1.6244647483291085E-2</c:v>
                </c:pt>
                <c:pt idx="4">
                  <c:v>1.6174162102484301E-2</c:v>
                </c:pt>
                <c:pt idx="5">
                  <c:v>2.0322041479657472E-2</c:v>
                </c:pt>
                <c:pt idx="6">
                  <c:v>2.8936354722279407E-2</c:v>
                </c:pt>
                <c:pt idx="7">
                  <c:v>4.2029159060807592E-2</c:v>
                </c:pt>
                <c:pt idx="8">
                  <c:v>4.8446031186092642E-2</c:v>
                </c:pt>
                <c:pt idx="9">
                  <c:v>6.2063971036027225E-2</c:v>
                </c:pt>
                <c:pt idx="10">
                  <c:v>7.5485680732270535E-2</c:v>
                </c:pt>
                <c:pt idx="11">
                  <c:v>9.3635856105089108E-2</c:v>
                </c:pt>
                <c:pt idx="12">
                  <c:v>0.11460025026446337</c:v>
                </c:pt>
                <c:pt idx="13">
                  <c:v>0.14012551198338899</c:v>
                </c:pt>
                <c:pt idx="14">
                  <c:v>0.16798554158978662</c:v>
                </c:pt>
                <c:pt idx="15">
                  <c:v>0.20491658363512838</c:v>
                </c:pt>
                <c:pt idx="16">
                  <c:v>0.24689627093925931</c:v>
                </c:pt>
                <c:pt idx="17">
                  <c:v>0.29645946306179505</c:v>
                </c:pt>
                <c:pt idx="18">
                  <c:v>0.35639039212316315</c:v>
                </c:pt>
                <c:pt idx="19">
                  <c:v>0.42677972034378764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5-4DD7-A6C6-A50A9386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381231"/>
        <c:axId val="2072391215"/>
      </c:lineChart>
      <c:catAx>
        <c:axId val="207238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72391215"/>
        <c:crosses val="autoZero"/>
        <c:auto val="1"/>
        <c:lblAlgn val="ctr"/>
        <c:lblOffset val="100"/>
        <c:noMultiLvlLbl val="0"/>
      </c:catAx>
      <c:valAx>
        <c:axId val="207239121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7238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Sheet1!$C$65</c:f>
              <c:strCache>
                <c:ptCount val="1"/>
                <c:pt idx="0">
                  <c:v>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Sheet1!$B$66:$B$85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Sheet1!$C$66:$C$85</c:f>
              <c:numCache>
                <c:formatCode>0.00%</c:formatCode>
                <c:ptCount val="20"/>
                <c:pt idx="0">
                  <c:v>-4.4871517817948152E-5</c:v>
                </c:pt>
                <c:pt idx="1">
                  <c:v>-1.6943235542477311E-2</c:v>
                </c:pt>
                <c:pt idx="2">
                  <c:v>-2.3953147134602254E-2</c:v>
                </c:pt>
                <c:pt idx="3">
                  <c:v>-2.4016730049825144E-2</c:v>
                </c:pt>
                <c:pt idx="4">
                  <c:v>-1.6276045404027852E-2</c:v>
                </c:pt>
                <c:pt idx="5">
                  <c:v>-1.3415898441605617E-2</c:v>
                </c:pt>
                <c:pt idx="6">
                  <c:v>-1.6601477542911296E-2</c:v>
                </c:pt>
                <c:pt idx="7">
                  <c:v>-1.6268967322711197E-2</c:v>
                </c:pt>
                <c:pt idx="8">
                  <c:v>-1.277957134154659E-2</c:v>
                </c:pt>
                <c:pt idx="9">
                  <c:v>-1.1997423226411279E-2</c:v>
                </c:pt>
                <c:pt idx="10">
                  <c:v>-1.1702786231111942E-2</c:v>
                </c:pt>
                <c:pt idx="11">
                  <c:v>-6.023544652320841E-3</c:v>
                </c:pt>
                <c:pt idx="12">
                  <c:v>-9.2585505949010286E-3</c:v>
                </c:pt>
                <c:pt idx="13">
                  <c:v>-8.2853762403886679E-3</c:v>
                </c:pt>
                <c:pt idx="14">
                  <c:v>-8.3078358023026527E-3</c:v>
                </c:pt>
                <c:pt idx="15">
                  <c:v>-3.9323960391966705E-3</c:v>
                </c:pt>
                <c:pt idx="16">
                  <c:v>-5.7481489603863969E-3</c:v>
                </c:pt>
                <c:pt idx="17">
                  <c:v>-3.2269808475338816E-3</c:v>
                </c:pt>
                <c:pt idx="18">
                  <c:v>-9.809578611301422E-4</c:v>
                </c:pt>
                <c:pt idx="19">
                  <c:v>-3.0174884698535571E-3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0-4A6E-8FAB-779C1CB949CD}"/>
            </c:ext>
          </c:extLst>
        </c:ser>
        <c:ser>
          <c:idx val="1"/>
          <c:order val="1"/>
          <c:tx>
            <c:strRef>
              <c:f>Sheet1!$D$65</c:f>
              <c:strCache>
                <c:ptCount val="1"/>
                <c:pt idx="0">
                  <c:v>Alto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Sheet1!$B$66:$B$85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Sheet1!$D$66:$D$85</c:f>
              <c:numCache>
                <c:formatCode>0.00%</c:formatCode>
                <c:ptCount val="20"/>
                <c:pt idx="0">
                  <c:v>1.0606957015000717E-3</c:v>
                </c:pt>
                <c:pt idx="1">
                  <c:v>-2.0945627241308801E-2</c:v>
                </c:pt>
                <c:pt idx="2">
                  <c:v>-1.9033280098836449E-2</c:v>
                </c:pt>
                <c:pt idx="3">
                  <c:v>-8.9660492104588711E-3</c:v>
                </c:pt>
                <c:pt idx="4">
                  <c:v>-1.0761671301955829E-2</c:v>
                </c:pt>
                <c:pt idx="5">
                  <c:v>-9.3770438965646349E-3</c:v>
                </c:pt>
                <c:pt idx="6">
                  <c:v>-7.6563813899704347E-3</c:v>
                </c:pt>
                <c:pt idx="7">
                  <c:v>-7.4734707201609607E-3</c:v>
                </c:pt>
                <c:pt idx="8">
                  <c:v>-8.4778282425070402E-3</c:v>
                </c:pt>
                <c:pt idx="9">
                  <c:v>-3.9250604992945026E-3</c:v>
                </c:pt>
                <c:pt idx="10">
                  <c:v>-5.3036119918971536E-3</c:v>
                </c:pt>
                <c:pt idx="11">
                  <c:v>-2.6878296030580584E-3</c:v>
                </c:pt>
                <c:pt idx="12">
                  <c:v>-6.4440893927291054E-3</c:v>
                </c:pt>
                <c:pt idx="13">
                  <c:v>-7.1391664057620556E-3</c:v>
                </c:pt>
                <c:pt idx="14">
                  <c:v>-8.3913306168407007E-3</c:v>
                </c:pt>
                <c:pt idx="15">
                  <c:v>-8.6886515998336675E-3</c:v>
                </c:pt>
                <c:pt idx="16">
                  <c:v>-1.0376412756239191E-2</c:v>
                </c:pt>
                <c:pt idx="17">
                  <c:v>-1.2720500677858846E-2</c:v>
                </c:pt>
                <c:pt idx="18">
                  <c:v>-1.8526476473207081E-2</c:v>
                </c:pt>
                <c:pt idx="19">
                  <c:v>-2.1766780346982734E-2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0-4A6E-8FAB-779C1CB94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485311"/>
        <c:axId val="2066486559"/>
      </c:lineChart>
      <c:catAx>
        <c:axId val="206648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66486559"/>
        <c:crosses val="autoZero"/>
        <c:auto val="1"/>
        <c:lblAlgn val="ctr"/>
        <c:lblOffset val="100"/>
        <c:noMultiLvlLbl val="0"/>
      </c:catAx>
      <c:valAx>
        <c:axId val="206648655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6648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Régimen 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Sheet1!$L$3:$L$22</c:f>
              <c:numCache>
                <c:formatCode>0.00%</c:formatCode>
                <c:ptCount val="20"/>
                <c:pt idx="0">
                  <c:v>-7.0068770227448438E-5</c:v>
                </c:pt>
                <c:pt idx="1">
                  <c:v>-1.5524850450307211E-3</c:v>
                </c:pt>
                <c:pt idx="2">
                  <c:v>-2.6466876544940302E-3</c:v>
                </c:pt>
                <c:pt idx="3">
                  <c:v>-2.5957801957132887E-3</c:v>
                </c:pt>
                <c:pt idx="4">
                  <c:v>-2.4912479674387535E-3</c:v>
                </c:pt>
                <c:pt idx="5">
                  <c:v>-2.973309818202448E-3</c:v>
                </c:pt>
                <c:pt idx="6">
                  <c:v>-3.3134497281057176E-3</c:v>
                </c:pt>
                <c:pt idx="7">
                  <c:v>-3.4741499771816261E-3</c:v>
                </c:pt>
                <c:pt idx="8">
                  <c:v>-3.5181581530876098E-3</c:v>
                </c:pt>
                <c:pt idx="9">
                  <c:v>-3.5791518898519638E-3</c:v>
                </c:pt>
                <c:pt idx="10">
                  <c:v>-3.3983788353142428E-3</c:v>
                </c:pt>
                <c:pt idx="11">
                  <c:v>-3.514400077445007E-3</c:v>
                </c:pt>
                <c:pt idx="12">
                  <c:v>-3.3803139829051004E-3</c:v>
                </c:pt>
                <c:pt idx="13">
                  <c:v>-3.0977173384904143E-3</c:v>
                </c:pt>
                <c:pt idx="14">
                  <c:v>-2.7757137836410956E-3</c:v>
                </c:pt>
                <c:pt idx="15">
                  <c:v>-2.7308770917616066E-3</c:v>
                </c:pt>
                <c:pt idx="16">
                  <c:v>-2.4784558120444812E-3</c:v>
                </c:pt>
                <c:pt idx="17">
                  <c:v>-2.3871372036199006E-3</c:v>
                </c:pt>
                <c:pt idx="18">
                  <c:v>-2.549207278988021E-3</c:v>
                </c:pt>
                <c:pt idx="19">
                  <c:v>-2.7530223371396087E-3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5-47A8-BE6F-5F8F66A86381}"/>
            </c:ext>
          </c:extLst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Régimen Alto</c:v>
                </c:pt>
              </c:strCache>
            </c:strRef>
          </c:tx>
          <c:spPr>
            <a:ln w="19050" cap="rnd">
              <a:solidFill>
                <a:srgbClr val="A5002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Sheet1!$M$3:$M$22</c:f>
              <c:numCache>
                <c:formatCode>0.00%</c:formatCode>
                <c:ptCount val="20"/>
                <c:pt idx="0">
                  <c:v>-5.8053836690140641E-5</c:v>
                </c:pt>
                <c:pt idx="1">
                  <c:v>8.4204594317565046E-4</c:v>
                </c:pt>
                <c:pt idx="2">
                  <c:v>6.7282391932105257E-4</c:v>
                </c:pt>
                <c:pt idx="3">
                  <c:v>-1.5314654108412371E-4</c:v>
                </c:pt>
                <c:pt idx="4">
                  <c:v>-8.899528179956885E-4</c:v>
                </c:pt>
                <c:pt idx="5">
                  <c:v>-9.4249408098699596E-4</c:v>
                </c:pt>
                <c:pt idx="6">
                  <c:v>-4.6912091710215134E-4</c:v>
                </c:pt>
                <c:pt idx="7">
                  <c:v>-5.4792166619668624E-5</c:v>
                </c:pt>
                <c:pt idx="8">
                  <c:v>3.0964905712238338E-4</c:v>
                </c:pt>
                <c:pt idx="9">
                  <c:v>4.9303304159496026E-4</c:v>
                </c:pt>
                <c:pt idx="10">
                  <c:v>4.3331293772089403E-4</c:v>
                </c:pt>
                <c:pt idx="11">
                  <c:v>2.2135128401041434E-4</c:v>
                </c:pt>
                <c:pt idx="12">
                  <c:v>-6.9972652772238268E-5</c:v>
                </c:pt>
                <c:pt idx="13">
                  <c:v>-5.8229278990532473E-4</c:v>
                </c:pt>
                <c:pt idx="14">
                  <c:v>-8.3214415870834523E-4</c:v>
                </c:pt>
                <c:pt idx="15">
                  <c:v>-1.0285420478550809E-3</c:v>
                </c:pt>
                <c:pt idx="16">
                  <c:v>-1.2450893485518337E-3</c:v>
                </c:pt>
                <c:pt idx="17">
                  <c:v>-1.9936644260849811E-3</c:v>
                </c:pt>
                <c:pt idx="18">
                  <c:v>-2.655293696390346E-3</c:v>
                </c:pt>
                <c:pt idx="19">
                  <c:v>-3.3193849084498651E-3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5-47A8-BE6F-5F8F66A86381}"/>
            </c:ext>
          </c:extLst>
        </c:ser>
        <c:ser>
          <c:idx val="2"/>
          <c:order val="2"/>
          <c:tx>
            <c:strRef>
              <c:f>Sheet1!$N$2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Sheet1!$N$3:$N$22</c:f>
              <c:numCache>
                <c:formatCode>0.00%</c:formatCode>
                <c:ptCount val="20"/>
                <c:pt idx="0">
                  <c:v>-4.2770789101952286E-4</c:v>
                </c:pt>
                <c:pt idx="1">
                  <c:v>-1.9101241658227954E-3</c:v>
                </c:pt>
                <c:pt idx="2">
                  <c:v>-3.0043267752861047E-3</c:v>
                </c:pt>
                <c:pt idx="3">
                  <c:v>-2.9534193165053632E-3</c:v>
                </c:pt>
                <c:pt idx="4">
                  <c:v>-2.8488870882308281E-3</c:v>
                </c:pt>
                <c:pt idx="5">
                  <c:v>-3.3309489389945226E-3</c:v>
                </c:pt>
                <c:pt idx="6">
                  <c:v>-3.6710888488977922E-3</c:v>
                </c:pt>
                <c:pt idx="7">
                  <c:v>-3.8317890979737007E-3</c:v>
                </c:pt>
                <c:pt idx="8">
                  <c:v>-3.8757972738796844E-3</c:v>
                </c:pt>
                <c:pt idx="9">
                  <c:v>-3.936791010644038E-3</c:v>
                </c:pt>
                <c:pt idx="10">
                  <c:v>-3.7560179561063173E-3</c:v>
                </c:pt>
                <c:pt idx="11">
                  <c:v>-3.8720391982370816E-3</c:v>
                </c:pt>
                <c:pt idx="12">
                  <c:v>-3.737953103697175E-3</c:v>
                </c:pt>
                <c:pt idx="13">
                  <c:v>-3.4553564592824889E-3</c:v>
                </c:pt>
                <c:pt idx="14">
                  <c:v>-3.1333529044331701E-3</c:v>
                </c:pt>
                <c:pt idx="15">
                  <c:v>-3.0885162125536812E-3</c:v>
                </c:pt>
                <c:pt idx="16">
                  <c:v>-2.8360949328365558E-3</c:v>
                </c:pt>
                <c:pt idx="17">
                  <c:v>-2.7447763244119751E-3</c:v>
                </c:pt>
                <c:pt idx="18">
                  <c:v>-2.9068463997800956E-3</c:v>
                </c:pt>
                <c:pt idx="19">
                  <c:v>-3.1106614579316833E-3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5-47A8-BE6F-5F8F66A86381}"/>
            </c:ext>
          </c:extLst>
        </c:ser>
        <c:ser>
          <c:idx val="3"/>
          <c:order val="3"/>
          <c:tx>
            <c:strRef>
              <c:f>Sheet1!$O$2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Sheet1!$O$3:$O$22</c:f>
              <c:numCache>
                <c:formatCode>0.00%</c:formatCode>
                <c:ptCount val="20"/>
                <c:pt idx="0">
                  <c:v>2.8757035056462595E-4</c:v>
                </c:pt>
                <c:pt idx="1">
                  <c:v>-1.1948459242386467E-3</c:v>
                </c:pt>
                <c:pt idx="2">
                  <c:v>-2.2890485337019556E-3</c:v>
                </c:pt>
                <c:pt idx="3">
                  <c:v>-2.2381410749212141E-3</c:v>
                </c:pt>
                <c:pt idx="4">
                  <c:v>-2.1336088466466789E-3</c:v>
                </c:pt>
                <c:pt idx="5">
                  <c:v>-2.6156706974103734E-3</c:v>
                </c:pt>
                <c:pt idx="6">
                  <c:v>-2.9558106073136431E-3</c:v>
                </c:pt>
                <c:pt idx="7">
                  <c:v>-3.1165108563895516E-3</c:v>
                </c:pt>
                <c:pt idx="8">
                  <c:v>-3.1605190322955353E-3</c:v>
                </c:pt>
                <c:pt idx="9">
                  <c:v>-3.2215127690598893E-3</c:v>
                </c:pt>
                <c:pt idx="10">
                  <c:v>-3.0407397145221682E-3</c:v>
                </c:pt>
                <c:pt idx="11">
                  <c:v>-3.1567609566529324E-3</c:v>
                </c:pt>
                <c:pt idx="12">
                  <c:v>-3.0226748621130259E-3</c:v>
                </c:pt>
                <c:pt idx="13">
                  <c:v>-2.7400782176983398E-3</c:v>
                </c:pt>
                <c:pt idx="14">
                  <c:v>-2.418074662849021E-3</c:v>
                </c:pt>
                <c:pt idx="15">
                  <c:v>-2.373237970969532E-3</c:v>
                </c:pt>
                <c:pt idx="16">
                  <c:v>-2.1208166912524066E-3</c:v>
                </c:pt>
                <c:pt idx="17">
                  <c:v>-2.029498082827826E-3</c:v>
                </c:pt>
                <c:pt idx="18">
                  <c:v>-2.1915681581959464E-3</c:v>
                </c:pt>
                <c:pt idx="19">
                  <c:v>-2.3953832163475341E-3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95-47A8-BE6F-5F8F66A86381}"/>
            </c:ext>
          </c:extLst>
        </c:ser>
        <c:ser>
          <c:idx val="4"/>
          <c:order val="4"/>
          <c:tx>
            <c:strRef>
              <c:f>Sheet1!$P$2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 cmpd="sng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>
              <a:innerShdw blurRad="63500" dist="50800" dir="10800000">
                <a:schemeClr val="accent2">
                  <a:alpha val="50000"/>
                </a:schemeClr>
              </a:innerShdw>
            </a:effectLst>
          </c:spPr>
          <c:marker>
            <c:symbol val="none"/>
          </c:marker>
          <c:val>
            <c:numRef>
              <c:f>Sheet1!$P$3:$P$22</c:f>
              <c:numCache>
                <c:formatCode>0.00%</c:formatCode>
                <c:ptCount val="20"/>
                <c:pt idx="0">
                  <c:v>-5.3968765289555756E-4</c:v>
                </c:pt>
                <c:pt idx="1">
                  <c:v>3.6041212697023354E-4</c:v>
                </c:pt>
                <c:pt idx="2">
                  <c:v>1.9119010311563565E-4</c:v>
                </c:pt>
                <c:pt idx="3">
                  <c:v>-6.3478035728954066E-4</c:v>
                </c:pt>
                <c:pt idx="4">
                  <c:v>-1.3715866342011054E-3</c:v>
                </c:pt>
                <c:pt idx="5">
                  <c:v>-1.4241278971924129E-3</c:v>
                </c:pt>
                <c:pt idx="6">
                  <c:v>-9.5075473330756826E-4</c:v>
                </c:pt>
                <c:pt idx="7">
                  <c:v>-5.3642598282508552E-4</c:v>
                </c:pt>
                <c:pt idx="8">
                  <c:v>-1.7198475908303354E-4</c:v>
                </c:pt>
                <c:pt idx="9">
                  <c:v>1.1399225389543337E-5</c:v>
                </c:pt>
                <c:pt idx="10">
                  <c:v>-4.832087848452289E-5</c:v>
                </c:pt>
                <c:pt idx="11">
                  <c:v>-2.6028253219500261E-4</c:v>
                </c:pt>
                <c:pt idx="12">
                  <c:v>-5.5160646897765516E-4</c:v>
                </c:pt>
                <c:pt idx="13">
                  <c:v>-1.0639266061107417E-3</c:v>
                </c:pt>
                <c:pt idx="14">
                  <c:v>-1.313777974913762E-3</c:v>
                </c:pt>
                <c:pt idx="15">
                  <c:v>-1.510175864060498E-3</c:v>
                </c:pt>
                <c:pt idx="16">
                  <c:v>-1.7267231647572507E-3</c:v>
                </c:pt>
                <c:pt idx="17">
                  <c:v>-2.4752982422903982E-3</c:v>
                </c:pt>
                <c:pt idx="18">
                  <c:v>-3.136927512595763E-3</c:v>
                </c:pt>
                <c:pt idx="19">
                  <c:v>-3.8010187246552822E-3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95-47A8-BE6F-5F8F66A86381}"/>
            </c:ext>
          </c:extLst>
        </c:ser>
        <c:ser>
          <c:idx val="5"/>
          <c:order val="5"/>
          <c:tx>
            <c:strRef>
              <c:f>Sheet1!$Q$2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Sheet1!$Q$3:$Q$22</c:f>
              <c:numCache>
                <c:formatCode>0.00%</c:formatCode>
                <c:ptCount val="20"/>
                <c:pt idx="0">
                  <c:v>4.2357997951527628E-4</c:v>
                </c:pt>
                <c:pt idx="1">
                  <c:v>1.3236797593810675E-3</c:v>
                </c:pt>
                <c:pt idx="2">
                  <c:v>1.1544577355264694E-3</c:v>
                </c:pt>
                <c:pt idx="3">
                  <c:v>3.2848727512129318E-4</c:v>
                </c:pt>
                <c:pt idx="4">
                  <c:v>-4.0831900179027158E-4</c:v>
                </c:pt>
                <c:pt idx="5">
                  <c:v>-4.6086026478157904E-4</c:v>
                </c:pt>
                <c:pt idx="6">
                  <c:v>1.2512899103265585E-5</c:v>
                </c:pt>
                <c:pt idx="7">
                  <c:v>4.2684164958574832E-4</c:v>
                </c:pt>
                <c:pt idx="8">
                  <c:v>7.912828733278003E-4</c:v>
                </c:pt>
                <c:pt idx="9">
                  <c:v>9.7466685780037718E-4</c:v>
                </c:pt>
                <c:pt idx="10">
                  <c:v>9.1494675392631095E-4</c:v>
                </c:pt>
                <c:pt idx="11">
                  <c:v>7.0298510021583123E-4</c:v>
                </c:pt>
                <c:pt idx="12">
                  <c:v>4.1166116343317868E-4</c:v>
                </c:pt>
                <c:pt idx="13">
                  <c:v>-1.0065897369990781E-4</c:v>
                </c:pt>
                <c:pt idx="14">
                  <c:v>-3.5051034250292831E-4</c:v>
                </c:pt>
                <c:pt idx="15">
                  <c:v>-5.46908231649664E-4</c:v>
                </c:pt>
                <c:pt idx="16">
                  <c:v>-7.6345553234641675E-4</c:v>
                </c:pt>
                <c:pt idx="17">
                  <c:v>-1.5120306098795641E-3</c:v>
                </c:pt>
                <c:pt idx="18">
                  <c:v>-2.1736598801849289E-3</c:v>
                </c:pt>
                <c:pt idx="19">
                  <c:v>-2.8377510922444481E-3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95-47A8-BE6F-5F8F66A8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72591"/>
        <c:axId val="633184239"/>
      </c:lineChart>
      <c:catAx>
        <c:axId val="6331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84239"/>
        <c:crosses val="autoZero"/>
        <c:auto val="1"/>
        <c:lblAlgn val="ctr"/>
        <c:lblOffset val="100"/>
        <c:noMultiLvlLbl val="0"/>
      </c:catAx>
      <c:valAx>
        <c:axId val="633184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Deuda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Sheet1!$L$27</c:f>
              <c:strCache>
                <c:ptCount val="1"/>
                <c:pt idx="0">
                  <c:v>Régimen 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Sheet1!$L$28:$L$47</c:f>
              <c:numCache>
                <c:formatCode>0.00%</c:formatCode>
                <c:ptCount val="20"/>
                <c:pt idx="0">
                  <c:v>1.1460675615126337E-3</c:v>
                </c:pt>
                <c:pt idx="1">
                  <c:v>9.2626890912081254E-3</c:v>
                </c:pt>
                <c:pt idx="2">
                  <c:v>7.381300453363264E-3</c:v>
                </c:pt>
                <c:pt idx="3">
                  <c:v>9.9042531047610089E-3</c:v>
                </c:pt>
                <c:pt idx="4">
                  <c:v>1.0004628682055917E-2</c:v>
                </c:pt>
                <c:pt idx="5">
                  <c:v>1.399462135412185E-2</c:v>
                </c:pt>
                <c:pt idx="6">
                  <c:v>1.3573064304970557E-2</c:v>
                </c:pt>
                <c:pt idx="7">
                  <c:v>1.2788965107324961E-2</c:v>
                </c:pt>
                <c:pt idx="8">
                  <c:v>1.3195402797459314E-2</c:v>
                </c:pt>
                <c:pt idx="9">
                  <c:v>1.4433970621764231E-2</c:v>
                </c:pt>
                <c:pt idx="10">
                  <c:v>1.3765072894476333E-2</c:v>
                </c:pt>
                <c:pt idx="11">
                  <c:v>1.4594599467757253E-2</c:v>
                </c:pt>
                <c:pt idx="12">
                  <c:v>1.4770174906707085E-2</c:v>
                </c:pt>
                <c:pt idx="13">
                  <c:v>1.4238883828445351E-2</c:v>
                </c:pt>
                <c:pt idx="14">
                  <c:v>1.3145547345434799E-2</c:v>
                </c:pt>
                <c:pt idx="15">
                  <c:v>1.2945055290537142E-2</c:v>
                </c:pt>
                <c:pt idx="16">
                  <c:v>1.3249728555052347E-2</c:v>
                </c:pt>
                <c:pt idx="17">
                  <c:v>1.3200812573150082E-2</c:v>
                </c:pt>
                <c:pt idx="18">
                  <c:v>1.3515980836769532E-2</c:v>
                </c:pt>
                <c:pt idx="19">
                  <c:v>1.2650251505912168E-2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5-47A8-BE6F-5F8F66A86381}"/>
            </c:ext>
          </c:extLst>
        </c:ser>
        <c:ser>
          <c:idx val="1"/>
          <c:order val="1"/>
          <c:tx>
            <c:strRef>
              <c:f>Sheet1!$M$27</c:f>
              <c:strCache>
                <c:ptCount val="1"/>
                <c:pt idx="0">
                  <c:v>Régimen Alto</c:v>
                </c:pt>
              </c:strCache>
            </c:strRef>
          </c:tx>
          <c:spPr>
            <a:ln w="19050" cap="rnd">
              <a:solidFill>
                <a:srgbClr val="A5002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Sheet1!$M$28:$M$47</c:f>
              <c:numCache>
                <c:formatCode>0.00%</c:formatCode>
                <c:ptCount val="20"/>
                <c:pt idx="0">
                  <c:v>4.0568938497768763E-4</c:v>
                </c:pt>
                <c:pt idx="1">
                  <c:v>3.6066137843117369E-3</c:v>
                </c:pt>
                <c:pt idx="2">
                  <c:v>-2.0307347966882312E-3</c:v>
                </c:pt>
                <c:pt idx="3">
                  <c:v>-2.6366455132447839E-3</c:v>
                </c:pt>
                <c:pt idx="4">
                  <c:v>-2.2215902310789974E-3</c:v>
                </c:pt>
                <c:pt idx="5">
                  <c:v>-4.755760083462313E-3</c:v>
                </c:pt>
                <c:pt idx="6">
                  <c:v>-7.3794241739718758E-3</c:v>
                </c:pt>
                <c:pt idx="7">
                  <c:v>-7.8650945165288835E-3</c:v>
                </c:pt>
                <c:pt idx="8">
                  <c:v>-9.631175891720252E-3</c:v>
                </c:pt>
                <c:pt idx="9">
                  <c:v>-1.1732982188217294E-2</c:v>
                </c:pt>
                <c:pt idx="10">
                  <c:v>-1.2554397322688799E-2</c:v>
                </c:pt>
                <c:pt idx="11">
                  <c:v>-1.4289649202154003E-2</c:v>
                </c:pt>
                <c:pt idx="12">
                  <c:v>-1.5400196076025425E-2</c:v>
                </c:pt>
                <c:pt idx="13">
                  <c:v>-1.5649980425576859E-2</c:v>
                </c:pt>
                <c:pt idx="14">
                  <c:v>-1.7443921596749956E-2</c:v>
                </c:pt>
                <c:pt idx="15">
                  <c:v>-1.7304597934134264E-2</c:v>
                </c:pt>
                <c:pt idx="16">
                  <c:v>-1.7014406869026718E-2</c:v>
                </c:pt>
                <c:pt idx="17">
                  <c:v>-1.7085433643855945E-2</c:v>
                </c:pt>
                <c:pt idx="18">
                  <c:v>-1.8014374373459575E-2</c:v>
                </c:pt>
                <c:pt idx="19">
                  <c:v>-1.8808622099116139E-2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5-47A8-BE6F-5F8F66A86381}"/>
            </c:ext>
          </c:extLst>
        </c:ser>
        <c:ser>
          <c:idx val="2"/>
          <c:order val="2"/>
          <c:tx>
            <c:strRef>
              <c:f>Sheet1!$N$27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Sheet1!$N$28:$N$47</c:f>
              <c:numCache>
                <c:formatCode>0.00%</c:formatCode>
                <c:ptCount val="20"/>
                <c:pt idx="0">
                  <c:v>-2.7493128231578898E-4</c:v>
                </c:pt>
                <c:pt idx="1">
                  <c:v>7.8416902473797019E-3</c:v>
                </c:pt>
                <c:pt idx="2">
                  <c:v>5.9603016095348413E-3</c:v>
                </c:pt>
                <c:pt idx="3">
                  <c:v>8.4832542609325871E-3</c:v>
                </c:pt>
                <c:pt idx="4">
                  <c:v>8.5836298382274932E-3</c:v>
                </c:pt>
                <c:pt idx="5">
                  <c:v>1.2573622510293429E-2</c:v>
                </c:pt>
                <c:pt idx="6">
                  <c:v>1.2152065461142135E-2</c:v>
                </c:pt>
                <c:pt idx="7">
                  <c:v>1.1367966263496537E-2</c:v>
                </c:pt>
                <c:pt idx="8">
                  <c:v>1.1774403953630892E-2</c:v>
                </c:pt>
                <c:pt idx="9">
                  <c:v>1.3012971777935808E-2</c:v>
                </c:pt>
                <c:pt idx="10">
                  <c:v>1.2344074050647909E-2</c:v>
                </c:pt>
                <c:pt idx="11">
                  <c:v>1.3173600623928829E-2</c:v>
                </c:pt>
                <c:pt idx="12">
                  <c:v>1.3349176062878661E-2</c:v>
                </c:pt>
                <c:pt idx="13">
                  <c:v>1.2817884984616928E-2</c:v>
                </c:pt>
                <c:pt idx="14">
                  <c:v>1.1724548501606376E-2</c:v>
                </c:pt>
                <c:pt idx="15">
                  <c:v>1.152405644670872E-2</c:v>
                </c:pt>
                <c:pt idx="16">
                  <c:v>1.1828729711223923E-2</c:v>
                </c:pt>
                <c:pt idx="17">
                  <c:v>1.1779813729321659E-2</c:v>
                </c:pt>
                <c:pt idx="18">
                  <c:v>1.2094981992941109E-2</c:v>
                </c:pt>
                <c:pt idx="19">
                  <c:v>1.1229252662083744E-2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5-47A8-BE6F-5F8F66A86381}"/>
            </c:ext>
          </c:extLst>
        </c:ser>
        <c:ser>
          <c:idx val="3"/>
          <c:order val="3"/>
          <c:tx>
            <c:strRef>
              <c:f>Sheet1!$O$27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Sheet1!$O$28:$O$47</c:f>
              <c:numCache>
                <c:formatCode>0.00%</c:formatCode>
                <c:ptCount val="20"/>
                <c:pt idx="0">
                  <c:v>2.5670664053410565E-3</c:v>
                </c:pt>
                <c:pt idx="1">
                  <c:v>1.0683687935036549E-2</c:v>
                </c:pt>
                <c:pt idx="2">
                  <c:v>8.8022992971916875E-3</c:v>
                </c:pt>
                <c:pt idx="3">
                  <c:v>1.1325251948589431E-2</c:v>
                </c:pt>
                <c:pt idx="4">
                  <c:v>1.142562752588434E-2</c:v>
                </c:pt>
                <c:pt idx="5">
                  <c:v>1.5415620197950272E-2</c:v>
                </c:pt>
                <c:pt idx="6">
                  <c:v>1.4994063148798979E-2</c:v>
                </c:pt>
                <c:pt idx="7">
                  <c:v>1.4209963951153384E-2</c:v>
                </c:pt>
                <c:pt idx="8">
                  <c:v>1.4616401641287736E-2</c:v>
                </c:pt>
                <c:pt idx="9">
                  <c:v>1.5854969465592655E-2</c:v>
                </c:pt>
                <c:pt idx="10">
                  <c:v>1.5186071738304757E-2</c:v>
                </c:pt>
                <c:pt idx="11">
                  <c:v>1.6015598311585676E-2</c:v>
                </c:pt>
                <c:pt idx="12">
                  <c:v>1.6191173750535508E-2</c:v>
                </c:pt>
                <c:pt idx="13">
                  <c:v>1.5659882672273775E-2</c:v>
                </c:pt>
                <c:pt idx="14">
                  <c:v>1.4566546189263223E-2</c:v>
                </c:pt>
                <c:pt idx="15">
                  <c:v>1.4366054134365563E-2</c:v>
                </c:pt>
                <c:pt idx="16">
                  <c:v>1.467072739888077E-2</c:v>
                </c:pt>
                <c:pt idx="17">
                  <c:v>1.4621811416978506E-2</c:v>
                </c:pt>
                <c:pt idx="18">
                  <c:v>1.4936979680597956E-2</c:v>
                </c:pt>
                <c:pt idx="19">
                  <c:v>1.4071250349740591E-2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95-47A8-BE6F-5F8F66A86381}"/>
            </c:ext>
          </c:extLst>
        </c:ser>
        <c:ser>
          <c:idx val="4"/>
          <c:order val="4"/>
          <c:tx>
            <c:strRef>
              <c:f>Sheet1!$P$27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 cmpd="sng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>
              <a:innerShdw blurRad="63500" dist="50800" dir="10800000">
                <a:schemeClr val="accent2">
                  <a:alpha val="50000"/>
                </a:schemeClr>
              </a:innerShdw>
            </a:effectLst>
          </c:spPr>
          <c:marker>
            <c:symbol val="none"/>
          </c:marker>
          <c:val>
            <c:numRef>
              <c:f>Sheet1!$P$28:$P$47</c:f>
              <c:numCache>
                <c:formatCode>0.00%</c:formatCode>
                <c:ptCount val="20"/>
                <c:pt idx="0">
                  <c:v>-2.6878599828370161E-3</c:v>
                </c:pt>
                <c:pt idx="1">
                  <c:v>5.1306441649703318E-4</c:v>
                </c:pt>
                <c:pt idx="2">
                  <c:v>-5.1242841645029354E-3</c:v>
                </c:pt>
                <c:pt idx="3">
                  <c:v>-5.7301948810594876E-3</c:v>
                </c:pt>
                <c:pt idx="4">
                  <c:v>-5.3151395988937011E-3</c:v>
                </c:pt>
                <c:pt idx="5">
                  <c:v>-7.8493094512770163E-3</c:v>
                </c:pt>
                <c:pt idx="6">
                  <c:v>-1.0472973541786579E-2</c:v>
                </c:pt>
                <c:pt idx="7">
                  <c:v>-1.0958643884343587E-2</c:v>
                </c:pt>
                <c:pt idx="8">
                  <c:v>-1.2724725259534955E-2</c:v>
                </c:pt>
                <c:pt idx="9">
                  <c:v>-1.4826531556031997E-2</c:v>
                </c:pt>
                <c:pt idx="10">
                  <c:v>-1.5647946690503504E-2</c:v>
                </c:pt>
                <c:pt idx="11">
                  <c:v>-1.7383198569968707E-2</c:v>
                </c:pt>
                <c:pt idx="12">
                  <c:v>-1.849374544384013E-2</c:v>
                </c:pt>
                <c:pt idx="13">
                  <c:v>-1.8743529793391563E-2</c:v>
                </c:pt>
                <c:pt idx="14">
                  <c:v>-2.0537470964564659E-2</c:v>
                </c:pt>
                <c:pt idx="15">
                  <c:v>-2.0398147301948968E-2</c:v>
                </c:pt>
                <c:pt idx="16">
                  <c:v>-2.0107956236841421E-2</c:v>
                </c:pt>
                <c:pt idx="17">
                  <c:v>-2.0178983011670648E-2</c:v>
                </c:pt>
                <c:pt idx="18">
                  <c:v>-2.1107923741274279E-2</c:v>
                </c:pt>
                <c:pt idx="19">
                  <c:v>-2.1902171466930843E-2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95-47A8-BE6F-5F8F66A86381}"/>
            </c:ext>
          </c:extLst>
        </c:ser>
        <c:ser>
          <c:idx val="5"/>
          <c:order val="5"/>
          <c:tx>
            <c:strRef>
              <c:f>Sheet1!$Q$27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Sheet1!$Q$28:$Q$47</c:f>
              <c:numCache>
                <c:formatCode>0.00%</c:formatCode>
                <c:ptCount val="20"/>
                <c:pt idx="0">
                  <c:v>3.4992387527923914E-3</c:v>
                </c:pt>
                <c:pt idx="1">
                  <c:v>6.7001631521264402E-3</c:v>
                </c:pt>
                <c:pt idx="2">
                  <c:v>1.0628145711264725E-3</c:v>
                </c:pt>
                <c:pt idx="3">
                  <c:v>4.5690385456991986E-4</c:v>
                </c:pt>
                <c:pt idx="4">
                  <c:v>8.7195913673570637E-4</c:v>
                </c:pt>
                <c:pt idx="5">
                  <c:v>-1.6622107156476092E-3</c:v>
                </c:pt>
                <c:pt idx="6">
                  <c:v>-4.2858748061571725E-3</c:v>
                </c:pt>
                <c:pt idx="7">
                  <c:v>-4.7715451487141802E-3</c:v>
                </c:pt>
                <c:pt idx="8">
                  <c:v>-6.5376265239055487E-3</c:v>
                </c:pt>
                <c:pt idx="9">
                  <c:v>-8.6394328204025903E-3</c:v>
                </c:pt>
                <c:pt idx="10">
                  <c:v>-9.4608479548740961E-3</c:v>
                </c:pt>
                <c:pt idx="11">
                  <c:v>-1.11960998343393E-2</c:v>
                </c:pt>
                <c:pt idx="12">
                  <c:v>-1.2306646708210722E-2</c:v>
                </c:pt>
                <c:pt idx="13">
                  <c:v>-1.2556431057762156E-2</c:v>
                </c:pt>
                <c:pt idx="14">
                  <c:v>-1.4350372228935253E-2</c:v>
                </c:pt>
                <c:pt idx="15">
                  <c:v>-1.4211048566319561E-2</c:v>
                </c:pt>
                <c:pt idx="16">
                  <c:v>-1.3920857501212015E-2</c:v>
                </c:pt>
                <c:pt idx="17">
                  <c:v>-1.3991884276041242E-2</c:v>
                </c:pt>
                <c:pt idx="18">
                  <c:v>-1.4920825005644872E-2</c:v>
                </c:pt>
                <c:pt idx="19">
                  <c:v>-1.5715072731301436E-2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95-47A8-BE6F-5F8F66A8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72591"/>
        <c:axId val="633184239"/>
      </c:lineChart>
      <c:catAx>
        <c:axId val="6331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84239"/>
        <c:crosses val="autoZero"/>
        <c:auto val="1"/>
        <c:lblAlgn val="ctr"/>
        <c:lblOffset val="100"/>
        <c:noMultiLvlLbl val="0"/>
      </c:catAx>
      <c:valAx>
        <c:axId val="633184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Sheet1!$L$51</c:f>
              <c:strCache>
                <c:ptCount val="1"/>
                <c:pt idx="0">
                  <c:v>Régimen 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Sheet1!$L$52:$L$71</c:f>
              <c:numCache>
                <c:formatCode>0.00%</c:formatCode>
                <c:ptCount val="20"/>
                <c:pt idx="0">
                  <c:v>2.2106146888774869E-4</c:v>
                </c:pt>
                <c:pt idx="1">
                  <c:v>2.405990284923621E-2</c:v>
                </c:pt>
                <c:pt idx="2">
                  <c:v>1.0852553108931143E-2</c:v>
                </c:pt>
                <c:pt idx="3">
                  <c:v>1.7950560280216042E-2</c:v>
                </c:pt>
                <c:pt idx="4">
                  <c:v>1.6481341562331379E-2</c:v>
                </c:pt>
                <c:pt idx="5">
                  <c:v>1.9928711727727172E-2</c:v>
                </c:pt>
                <c:pt idx="6">
                  <c:v>2.141173081885352E-2</c:v>
                </c:pt>
                <c:pt idx="7">
                  <c:v>2.3746154611933915E-2</c:v>
                </c:pt>
                <c:pt idx="8">
                  <c:v>2.3742477331201762E-2</c:v>
                </c:pt>
                <c:pt idx="9">
                  <c:v>2.4715051100464524E-2</c:v>
                </c:pt>
                <c:pt idx="10">
                  <c:v>2.8521861035580909E-2</c:v>
                </c:pt>
                <c:pt idx="11">
                  <c:v>3.324695154863945E-2</c:v>
                </c:pt>
                <c:pt idx="12">
                  <c:v>3.9727887423304305E-2</c:v>
                </c:pt>
                <c:pt idx="13">
                  <c:v>4.6225837647094078E-2</c:v>
                </c:pt>
                <c:pt idx="14">
                  <c:v>5.5552672623965418E-2</c:v>
                </c:pt>
                <c:pt idx="15">
                  <c:v>6.4842482980675673E-2</c:v>
                </c:pt>
                <c:pt idx="16">
                  <c:v>7.5573385108878649E-2</c:v>
                </c:pt>
                <c:pt idx="17">
                  <c:v>8.7592671385468057E-2</c:v>
                </c:pt>
                <c:pt idx="18">
                  <c:v>9.7086981677074316E-2</c:v>
                </c:pt>
                <c:pt idx="19">
                  <c:v>0.1114774122989374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5-47A8-BE6F-5F8F66A86381}"/>
            </c:ext>
          </c:extLst>
        </c:ser>
        <c:ser>
          <c:idx val="1"/>
          <c:order val="1"/>
          <c:tx>
            <c:strRef>
              <c:f>Sheet1!$M$51</c:f>
              <c:strCache>
                <c:ptCount val="1"/>
                <c:pt idx="0">
                  <c:v>Régimen Alto</c:v>
                </c:pt>
              </c:strCache>
            </c:strRef>
          </c:tx>
          <c:spPr>
            <a:ln w="19050" cap="rnd">
              <a:solidFill>
                <a:srgbClr val="A5002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Sheet1!$M$52:$M$71</c:f>
              <c:numCache>
                <c:formatCode>0.00%</c:formatCode>
                <c:ptCount val="20"/>
                <c:pt idx="0">
                  <c:v>-2.2671338491099915E-4</c:v>
                </c:pt>
                <c:pt idx="1">
                  <c:v>1.8002940118975391E-2</c:v>
                </c:pt>
                <c:pt idx="2">
                  <c:v>9.7133766247037741E-3</c:v>
                </c:pt>
                <c:pt idx="3">
                  <c:v>1.6244647483291085E-2</c:v>
                </c:pt>
                <c:pt idx="4">
                  <c:v>1.6174162102484301E-2</c:v>
                </c:pt>
                <c:pt idx="5">
                  <c:v>2.0322041479657472E-2</c:v>
                </c:pt>
                <c:pt idx="6">
                  <c:v>2.8936354722279407E-2</c:v>
                </c:pt>
                <c:pt idx="7">
                  <c:v>4.2029159060807592E-2</c:v>
                </c:pt>
                <c:pt idx="8">
                  <c:v>4.8446031186092642E-2</c:v>
                </c:pt>
                <c:pt idx="9">
                  <c:v>6.2063971036027225E-2</c:v>
                </c:pt>
                <c:pt idx="10">
                  <c:v>7.5485680732270535E-2</c:v>
                </c:pt>
                <c:pt idx="11">
                  <c:v>9.3635856105089108E-2</c:v>
                </c:pt>
                <c:pt idx="12">
                  <c:v>0.11460025026446337</c:v>
                </c:pt>
                <c:pt idx="13">
                  <c:v>0.14012551198338899</c:v>
                </c:pt>
                <c:pt idx="14">
                  <c:v>0.16798554158978662</c:v>
                </c:pt>
                <c:pt idx="15">
                  <c:v>0.20491658363512838</c:v>
                </c:pt>
                <c:pt idx="16">
                  <c:v>0.24689627093925931</c:v>
                </c:pt>
                <c:pt idx="17">
                  <c:v>0.29645946306179505</c:v>
                </c:pt>
                <c:pt idx="18">
                  <c:v>0.35639039212316315</c:v>
                </c:pt>
                <c:pt idx="19">
                  <c:v>0.42677972034378764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5-47A8-BE6F-5F8F66A86381}"/>
            </c:ext>
          </c:extLst>
        </c:ser>
        <c:ser>
          <c:idx val="2"/>
          <c:order val="2"/>
          <c:tx>
            <c:strRef>
              <c:f>Sheet1!$N$51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Sheet1!$N$52:$N$71</c:f>
              <c:numCache>
                <c:formatCode>0.00%</c:formatCode>
                <c:ptCount val="20"/>
                <c:pt idx="0">
                  <c:v>-1.3336798468045835E-2</c:v>
                </c:pt>
                <c:pt idx="1">
                  <c:v>1.0502042912302627E-2</c:v>
                </c:pt>
                <c:pt idx="2">
                  <c:v>-2.7053068280024403E-3</c:v>
                </c:pt>
                <c:pt idx="3">
                  <c:v>4.3927003432824591E-3</c:v>
                </c:pt>
                <c:pt idx="4">
                  <c:v>2.9234816253977964E-3</c:v>
                </c:pt>
                <c:pt idx="5">
                  <c:v>6.3708517907935889E-3</c:v>
                </c:pt>
                <c:pt idx="6">
                  <c:v>7.853870881919937E-3</c:v>
                </c:pt>
                <c:pt idx="7">
                  <c:v>1.0188294675000332E-2</c:v>
                </c:pt>
                <c:pt idx="8">
                  <c:v>1.0184617394268179E-2</c:v>
                </c:pt>
                <c:pt idx="9">
                  <c:v>1.1157191163530941E-2</c:v>
                </c:pt>
                <c:pt idx="10">
                  <c:v>1.4964001098647326E-2</c:v>
                </c:pt>
                <c:pt idx="11">
                  <c:v>1.9689091611705865E-2</c:v>
                </c:pt>
                <c:pt idx="12">
                  <c:v>2.617002748637072E-2</c:v>
                </c:pt>
                <c:pt idx="13">
                  <c:v>3.2667977710160494E-2</c:v>
                </c:pt>
                <c:pt idx="14">
                  <c:v>4.1994812687031834E-2</c:v>
                </c:pt>
                <c:pt idx="15">
                  <c:v>5.1284623043742088E-2</c:v>
                </c:pt>
                <c:pt idx="16">
                  <c:v>6.2015525171945064E-2</c:v>
                </c:pt>
                <c:pt idx="17">
                  <c:v>7.4034811448534479E-2</c:v>
                </c:pt>
                <c:pt idx="18">
                  <c:v>8.3529121740140738E-2</c:v>
                </c:pt>
                <c:pt idx="19">
                  <c:v>9.7919552362003823E-2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5-47A8-BE6F-5F8F66A86381}"/>
            </c:ext>
          </c:extLst>
        </c:ser>
        <c:ser>
          <c:idx val="3"/>
          <c:order val="3"/>
          <c:tx>
            <c:strRef>
              <c:f>Sheet1!$O$51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Sheet1!$O$52:$O$71</c:f>
              <c:numCache>
                <c:formatCode>0.00%</c:formatCode>
                <c:ptCount val="20"/>
                <c:pt idx="0">
                  <c:v>1.3778921405821331E-2</c:v>
                </c:pt>
                <c:pt idx="1">
                  <c:v>3.7617762786169795E-2</c:v>
                </c:pt>
                <c:pt idx="2">
                  <c:v>2.4410413045864728E-2</c:v>
                </c:pt>
                <c:pt idx="3">
                  <c:v>3.1508420217149627E-2</c:v>
                </c:pt>
                <c:pt idx="4">
                  <c:v>3.0039201499264964E-2</c:v>
                </c:pt>
                <c:pt idx="5">
                  <c:v>3.3486571664660757E-2</c:v>
                </c:pt>
                <c:pt idx="6">
                  <c:v>3.4969590755787101E-2</c:v>
                </c:pt>
                <c:pt idx="7">
                  <c:v>3.7304014548867497E-2</c:v>
                </c:pt>
                <c:pt idx="8">
                  <c:v>3.7300337268135343E-2</c:v>
                </c:pt>
                <c:pt idx="9">
                  <c:v>3.8272911037398105E-2</c:v>
                </c:pt>
                <c:pt idx="10">
                  <c:v>4.2079720972514494E-2</c:v>
                </c:pt>
                <c:pt idx="11">
                  <c:v>4.6804811485573035E-2</c:v>
                </c:pt>
                <c:pt idx="12">
                  <c:v>5.3285747360237889E-2</c:v>
                </c:pt>
                <c:pt idx="13">
                  <c:v>5.9783697584027663E-2</c:v>
                </c:pt>
                <c:pt idx="14">
                  <c:v>6.9110532560898996E-2</c:v>
                </c:pt>
                <c:pt idx="15">
                  <c:v>7.840034291760925E-2</c:v>
                </c:pt>
                <c:pt idx="16">
                  <c:v>8.9131245045812227E-2</c:v>
                </c:pt>
                <c:pt idx="17">
                  <c:v>0.10115053132240164</c:v>
                </c:pt>
                <c:pt idx="18">
                  <c:v>0.11064484161400789</c:v>
                </c:pt>
                <c:pt idx="19">
                  <c:v>0.12503527223587099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95-47A8-BE6F-5F8F66A86381}"/>
            </c:ext>
          </c:extLst>
        </c:ser>
        <c:ser>
          <c:idx val="4"/>
          <c:order val="4"/>
          <c:tx>
            <c:strRef>
              <c:f>Sheet1!$P$51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 cmpd="sng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>
              <a:innerShdw blurRad="63500" dist="50800" dir="10800000">
                <a:schemeClr val="accent2">
                  <a:alpha val="50000"/>
                </a:schemeClr>
              </a:innerShdw>
            </a:effectLst>
          </c:spPr>
          <c:marker>
            <c:symbol val="none"/>
          </c:marker>
          <c:val>
            <c:numRef>
              <c:f>Sheet1!$P$52:$P$71</c:f>
              <c:numCache>
                <c:formatCode>0.00%</c:formatCode>
                <c:ptCount val="20"/>
                <c:pt idx="0">
                  <c:v>-5.5406797729221767E-2</c:v>
                </c:pt>
                <c:pt idx="1">
                  <c:v>-3.7177144225335371E-2</c:v>
                </c:pt>
                <c:pt idx="2">
                  <c:v>-4.5466707719606994E-2</c:v>
                </c:pt>
                <c:pt idx="3">
                  <c:v>-3.8935436861019676E-2</c:v>
                </c:pt>
                <c:pt idx="4">
                  <c:v>-3.900592224182646E-2</c:v>
                </c:pt>
                <c:pt idx="5">
                  <c:v>-3.4858042864653292E-2</c:v>
                </c:pt>
                <c:pt idx="6">
                  <c:v>-2.6243729622031357E-2</c:v>
                </c:pt>
                <c:pt idx="7">
                  <c:v>-1.3150925283503173E-2</c:v>
                </c:pt>
                <c:pt idx="8">
                  <c:v>-6.7340531582181229E-3</c:v>
                </c:pt>
                <c:pt idx="9">
                  <c:v>6.8838866917164607E-3</c:v>
                </c:pt>
                <c:pt idx="10">
                  <c:v>2.0305596387959771E-2</c:v>
                </c:pt>
                <c:pt idx="11">
                  <c:v>3.8455771760778343E-2</c:v>
                </c:pt>
                <c:pt idx="12">
                  <c:v>5.9420165920152604E-2</c:v>
                </c:pt>
                <c:pt idx="13">
                  <c:v>8.4945427639078225E-2</c:v>
                </c:pt>
                <c:pt idx="14">
                  <c:v>0.11280545724547586</c:v>
                </c:pt>
                <c:pt idx="15">
                  <c:v>0.14973649929081762</c:v>
                </c:pt>
                <c:pt idx="16">
                  <c:v>0.19171618659494855</c:v>
                </c:pt>
                <c:pt idx="17">
                  <c:v>0.24127937871748428</c:v>
                </c:pt>
                <c:pt idx="18">
                  <c:v>0.30121030777885238</c:v>
                </c:pt>
                <c:pt idx="19">
                  <c:v>0.37159963599947687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95-47A8-BE6F-5F8F66A86381}"/>
            </c:ext>
          </c:extLst>
        </c:ser>
        <c:ser>
          <c:idx val="5"/>
          <c:order val="5"/>
          <c:tx>
            <c:strRef>
              <c:f>Sheet1!$Q$51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Sheet1!$Q$52:$Q$71</c:f>
              <c:numCache>
                <c:formatCode>0.00%</c:formatCode>
                <c:ptCount val="20"/>
                <c:pt idx="0">
                  <c:v>5.4953370959399762E-2</c:v>
                </c:pt>
                <c:pt idx="1">
                  <c:v>7.3183024463286159E-2</c:v>
                </c:pt>
                <c:pt idx="2">
                  <c:v>6.4893460969014535E-2</c:v>
                </c:pt>
                <c:pt idx="3">
                  <c:v>7.1424731827601853E-2</c:v>
                </c:pt>
                <c:pt idx="4">
                  <c:v>7.1354246446795069E-2</c:v>
                </c:pt>
                <c:pt idx="5">
                  <c:v>7.550212582396823E-2</c:v>
                </c:pt>
                <c:pt idx="6">
                  <c:v>8.4116439066590165E-2</c:v>
                </c:pt>
                <c:pt idx="7">
                  <c:v>9.7209243405118356E-2</c:v>
                </c:pt>
                <c:pt idx="8">
                  <c:v>0.10362611553040341</c:v>
                </c:pt>
                <c:pt idx="9">
                  <c:v>0.117244055380338</c:v>
                </c:pt>
                <c:pt idx="10">
                  <c:v>0.13066576507658129</c:v>
                </c:pt>
                <c:pt idx="11">
                  <c:v>0.14881594044939989</c:v>
                </c:pt>
                <c:pt idx="12">
                  <c:v>0.16978033460877412</c:v>
                </c:pt>
                <c:pt idx="13">
                  <c:v>0.19530559632769975</c:v>
                </c:pt>
                <c:pt idx="14">
                  <c:v>0.22316562593409739</c:v>
                </c:pt>
                <c:pt idx="15">
                  <c:v>0.26009666797943914</c:v>
                </c:pt>
                <c:pt idx="16">
                  <c:v>0.30207635528357007</c:v>
                </c:pt>
                <c:pt idx="17">
                  <c:v>0.35163954740610581</c:v>
                </c:pt>
                <c:pt idx="18">
                  <c:v>0.41157047646747391</c:v>
                </c:pt>
                <c:pt idx="19">
                  <c:v>0.4819598046880984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95-47A8-BE6F-5F8F66A8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72591"/>
        <c:axId val="633184239"/>
      </c:lineChart>
      <c:catAx>
        <c:axId val="6331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84239"/>
        <c:crosses val="autoZero"/>
        <c:auto val="1"/>
        <c:lblAlgn val="ctr"/>
        <c:lblOffset val="100"/>
        <c:noMultiLvlLbl val="0"/>
      </c:catAx>
      <c:valAx>
        <c:axId val="633184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Sheet1!$L$76</c:f>
              <c:strCache>
                <c:ptCount val="1"/>
                <c:pt idx="0">
                  <c:v>Régimen 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Sheet1!$L$77:$L$96</c:f>
              <c:numCache>
                <c:formatCode>0.00%</c:formatCode>
                <c:ptCount val="20"/>
                <c:pt idx="0">
                  <c:v>-4.4871517817948152E-5</c:v>
                </c:pt>
                <c:pt idx="1">
                  <c:v>-1.6943235542477311E-2</c:v>
                </c:pt>
                <c:pt idx="2">
                  <c:v>-2.3953147134602254E-2</c:v>
                </c:pt>
                <c:pt idx="3">
                  <c:v>-2.4016730049825144E-2</c:v>
                </c:pt>
                <c:pt idx="4">
                  <c:v>-1.6276045404027852E-2</c:v>
                </c:pt>
                <c:pt idx="5">
                  <c:v>-1.3415898441605617E-2</c:v>
                </c:pt>
                <c:pt idx="6">
                  <c:v>-1.6601477542911296E-2</c:v>
                </c:pt>
                <c:pt idx="7">
                  <c:v>-1.6268967322711197E-2</c:v>
                </c:pt>
                <c:pt idx="8">
                  <c:v>-1.277957134154659E-2</c:v>
                </c:pt>
                <c:pt idx="9">
                  <c:v>-1.1997423226411279E-2</c:v>
                </c:pt>
                <c:pt idx="10">
                  <c:v>-1.1702786231111942E-2</c:v>
                </c:pt>
                <c:pt idx="11">
                  <c:v>-6.023544652320841E-3</c:v>
                </c:pt>
                <c:pt idx="12">
                  <c:v>-9.2585505949010286E-3</c:v>
                </c:pt>
                <c:pt idx="13">
                  <c:v>-8.2853762403886679E-3</c:v>
                </c:pt>
                <c:pt idx="14">
                  <c:v>-8.3078358023026527E-3</c:v>
                </c:pt>
                <c:pt idx="15">
                  <c:v>-3.9323960391966705E-3</c:v>
                </c:pt>
                <c:pt idx="16">
                  <c:v>-5.7481489603863969E-3</c:v>
                </c:pt>
                <c:pt idx="17">
                  <c:v>-3.2269808475338816E-3</c:v>
                </c:pt>
                <c:pt idx="18">
                  <c:v>-9.809578611301422E-4</c:v>
                </c:pt>
                <c:pt idx="19">
                  <c:v>-3.0174884698535571E-3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5-47A8-BE6F-5F8F66A86381}"/>
            </c:ext>
          </c:extLst>
        </c:ser>
        <c:ser>
          <c:idx val="1"/>
          <c:order val="1"/>
          <c:tx>
            <c:strRef>
              <c:f>Sheet1!$M$76</c:f>
              <c:strCache>
                <c:ptCount val="1"/>
                <c:pt idx="0">
                  <c:v>Régimen Alto</c:v>
                </c:pt>
              </c:strCache>
            </c:strRef>
          </c:tx>
          <c:spPr>
            <a:ln w="19050" cap="rnd">
              <a:solidFill>
                <a:srgbClr val="A5002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Sheet1!$M$77:$M$96</c:f>
              <c:numCache>
                <c:formatCode>0.00%</c:formatCode>
                <c:ptCount val="20"/>
                <c:pt idx="0">
                  <c:v>1.0606957015000717E-3</c:v>
                </c:pt>
                <c:pt idx="1">
                  <c:v>-2.0945627241308801E-2</c:v>
                </c:pt>
                <c:pt idx="2">
                  <c:v>-1.9033280098836449E-2</c:v>
                </c:pt>
                <c:pt idx="3">
                  <c:v>-8.9660492104588711E-3</c:v>
                </c:pt>
                <c:pt idx="4">
                  <c:v>-1.0761671301955829E-2</c:v>
                </c:pt>
                <c:pt idx="5">
                  <c:v>-9.3770438965646349E-3</c:v>
                </c:pt>
                <c:pt idx="6">
                  <c:v>-7.6563813899704347E-3</c:v>
                </c:pt>
                <c:pt idx="7">
                  <c:v>-7.4734707201609607E-3</c:v>
                </c:pt>
                <c:pt idx="8">
                  <c:v>-8.4778282425070402E-3</c:v>
                </c:pt>
                <c:pt idx="9">
                  <c:v>-3.9250604992945026E-3</c:v>
                </c:pt>
                <c:pt idx="10">
                  <c:v>-5.3036119918971536E-3</c:v>
                </c:pt>
                <c:pt idx="11">
                  <c:v>-2.6878296030580584E-3</c:v>
                </c:pt>
                <c:pt idx="12">
                  <c:v>-6.4440893927291054E-3</c:v>
                </c:pt>
                <c:pt idx="13">
                  <c:v>-7.1391664057620556E-3</c:v>
                </c:pt>
                <c:pt idx="14">
                  <c:v>-8.3913306168407007E-3</c:v>
                </c:pt>
                <c:pt idx="15">
                  <c:v>-8.6886515998336675E-3</c:v>
                </c:pt>
                <c:pt idx="16">
                  <c:v>-1.0376412756239191E-2</c:v>
                </c:pt>
                <c:pt idx="17">
                  <c:v>-1.2720500677858846E-2</c:v>
                </c:pt>
                <c:pt idx="18">
                  <c:v>-1.8526476473207081E-2</c:v>
                </c:pt>
                <c:pt idx="19">
                  <c:v>-2.1766780346982734E-2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5-47A8-BE6F-5F8F66A86381}"/>
            </c:ext>
          </c:extLst>
        </c:ser>
        <c:ser>
          <c:idx val="2"/>
          <c:order val="2"/>
          <c:tx>
            <c:strRef>
              <c:f>Sheet1!$N$76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Sheet1!$N$77:$N$96</c:f>
              <c:numCache>
                <c:formatCode>0.00%</c:formatCode>
                <c:ptCount val="20"/>
                <c:pt idx="0">
                  <c:v>-3.1141621084624892E-3</c:v>
                </c:pt>
                <c:pt idx="1">
                  <c:v>-2.0012526133121853E-2</c:v>
                </c:pt>
                <c:pt idx="2">
                  <c:v>-2.7022437725246796E-2</c:v>
                </c:pt>
                <c:pt idx="3">
                  <c:v>-2.7086020640469687E-2</c:v>
                </c:pt>
                <c:pt idx="4">
                  <c:v>-1.9345335994672395E-2</c:v>
                </c:pt>
                <c:pt idx="5">
                  <c:v>-1.6485189032250158E-2</c:v>
                </c:pt>
                <c:pt idx="6">
                  <c:v>-1.9670768133555838E-2</c:v>
                </c:pt>
                <c:pt idx="7">
                  <c:v>-1.9338257913355739E-2</c:v>
                </c:pt>
                <c:pt idx="8">
                  <c:v>-1.5848861932191132E-2</c:v>
                </c:pt>
                <c:pt idx="9">
                  <c:v>-1.506671381705582E-2</c:v>
                </c:pt>
                <c:pt idx="10">
                  <c:v>-1.4772076821756483E-2</c:v>
                </c:pt>
                <c:pt idx="11">
                  <c:v>-9.0928352429653827E-3</c:v>
                </c:pt>
                <c:pt idx="12">
                  <c:v>-1.2327841185545569E-2</c:v>
                </c:pt>
                <c:pt idx="13">
                  <c:v>-1.1354666831033209E-2</c:v>
                </c:pt>
                <c:pt idx="14">
                  <c:v>-1.1377126392947193E-2</c:v>
                </c:pt>
                <c:pt idx="15">
                  <c:v>-7.0016866298412122E-3</c:v>
                </c:pt>
                <c:pt idx="16">
                  <c:v>-8.8174395510309377E-3</c:v>
                </c:pt>
                <c:pt idx="17">
                  <c:v>-6.2962714381784232E-3</c:v>
                </c:pt>
                <c:pt idx="18">
                  <c:v>-4.050248451774683E-3</c:v>
                </c:pt>
                <c:pt idx="19">
                  <c:v>-6.0867790604980983E-3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5-47A8-BE6F-5F8F66A86381}"/>
            </c:ext>
          </c:extLst>
        </c:ser>
        <c:ser>
          <c:idx val="3"/>
          <c:order val="3"/>
          <c:tx>
            <c:strRef>
              <c:f>Sheet1!$O$76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Sheet1!$O$77:$O$96</c:f>
              <c:numCache>
                <c:formatCode>0.00%</c:formatCode>
                <c:ptCount val="20"/>
                <c:pt idx="0">
                  <c:v>3.0244190728265933E-3</c:v>
                </c:pt>
                <c:pt idx="1">
                  <c:v>-1.387394495183277E-2</c:v>
                </c:pt>
                <c:pt idx="2">
                  <c:v>-2.0883856543957711E-2</c:v>
                </c:pt>
                <c:pt idx="3">
                  <c:v>-2.0947439459180602E-2</c:v>
                </c:pt>
                <c:pt idx="4">
                  <c:v>-1.3206754813383311E-2</c:v>
                </c:pt>
                <c:pt idx="5">
                  <c:v>-1.0346607850961077E-2</c:v>
                </c:pt>
                <c:pt idx="6">
                  <c:v>-1.3532186952266755E-2</c:v>
                </c:pt>
                <c:pt idx="7">
                  <c:v>-1.3199676732066656E-2</c:v>
                </c:pt>
                <c:pt idx="8">
                  <c:v>-9.7102807509020488E-3</c:v>
                </c:pt>
                <c:pt idx="9">
                  <c:v>-8.9281326357667379E-3</c:v>
                </c:pt>
                <c:pt idx="10">
                  <c:v>-8.633495640467401E-3</c:v>
                </c:pt>
                <c:pt idx="11">
                  <c:v>-2.9542540616762998E-3</c:v>
                </c:pt>
                <c:pt idx="12">
                  <c:v>-6.1892600042564878E-3</c:v>
                </c:pt>
                <c:pt idx="13">
                  <c:v>-5.2160856497441271E-3</c:v>
                </c:pt>
                <c:pt idx="14">
                  <c:v>-5.2385452116581119E-3</c:v>
                </c:pt>
                <c:pt idx="15">
                  <c:v>-8.6310544855212933E-4</c:v>
                </c:pt>
                <c:pt idx="16">
                  <c:v>-2.6788583697418557E-3</c:v>
                </c:pt>
                <c:pt idx="17">
                  <c:v>-1.5769025688934036E-4</c:v>
                </c:pt>
                <c:pt idx="18">
                  <c:v>2.088332729514399E-3</c:v>
                </c:pt>
                <c:pt idx="19">
                  <c:v>5.1802120790984084E-5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95-47A8-BE6F-5F8F66A86381}"/>
            </c:ext>
          </c:extLst>
        </c:ser>
        <c:ser>
          <c:idx val="4"/>
          <c:order val="4"/>
          <c:tx>
            <c:strRef>
              <c:f>Sheet1!$P$76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 cmpd="sng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>
              <a:innerShdw blurRad="63500" dist="50800" dir="10800000">
                <a:schemeClr val="accent2">
                  <a:alpha val="50000"/>
                </a:schemeClr>
              </a:innerShdw>
            </a:effectLst>
          </c:spPr>
          <c:marker>
            <c:symbol val="none"/>
          </c:marker>
          <c:val>
            <c:numRef>
              <c:f>Sheet1!$P$77:$P$96</c:f>
              <c:numCache>
                <c:formatCode>0.00%</c:formatCode>
                <c:ptCount val="20"/>
                <c:pt idx="0">
                  <c:v>-1.5917504426059554E-3</c:v>
                </c:pt>
                <c:pt idx="1">
                  <c:v>-2.3598073385414829E-2</c:v>
                </c:pt>
                <c:pt idx="2">
                  <c:v>-2.1685726242942478E-2</c:v>
                </c:pt>
                <c:pt idx="3">
                  <c:v>-1.1618495354564898E-2</c:v>
                </c:pt>
                <c:pt idx="4">
                  <c:v>-1.3414117446061856E-2</c:v>
                </c:pt>
                <c:pt idx="5">
                  <c:v>-1.2029490040670662E-2</c:v>
                </c:pt>
                <c:pt idx="6">
                  <c:v>-1.0308827534076461E-2</c:v>
                </c:pt>
                <c:pt idx="7">
                  <c:v>-1.0125916864266988E-2</c:v>
                </c:pt>
                <c:pt idx="8">
                  <c:v>-1.1130274386613067E-2</c:v>
                </c:pt>
                <c:pt idx="9">
                  <c:v>-6.5775066434005294E-3</c:v>
                </c:pt>
                <c:pt idx="10">
                  <c:v>-7.9560581360031812E-3</c:v>
                </c:pt>
                <c:pt idx="11">
                  <c:v>-5.340275747164086E-3</c:v>
                </c:pt>
                <c:pt idx="12">
                  <c:v>-9.096535536835133E-3</c:v>
                </c:pt>
                <c:pt idx="13">
                  <c:v>-9.7916125498680832E-3</c:v>
                </c:pt>
                <c:pt idx="14">
                  <c:v>-1.1043776760946727E-2</c:v>
                </c:pt>
                <c:pt idx="15">
                  <c:v>-1.1341097743939694E-2</c:v>
                </c:pt>
                <c:pt idx="16">
                  <c:v>-1.3028858900345218E-2</c:v>
                </c:pt>
                <c:pt idx="17">
                  <c:v>-1.5372946821964873E-2</c:v>
                </c:pt>
                <c:pt idx="18">
                  <c:v>-2.117892261731311E-2</c:v>
                </c:pt>
                <c:pt idx="19">
                  <c:v>-2.4419226491088762E-2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95-47A8-BE6F-5F8F66A86381}"/>
            </c:ext>
          </c:extLst>
        </c:ser>
        <c:ser>
          <c:idx val="5"/>
          <c:order val="5"/>
          <c:tx>
            <c:strRef>
              <c:f>Sheet1!$Q$76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Sheet1!$Q$77:$Q$96</c:f>
              <c:numCache>
                <c:formatCode>0.00%</c:formatCode>
                <c:ptCount val="20"/>
                <c:pt idx="0">
                  <c:v>3.7131418456060987E-3</c:v>
                </c:pt>
                <c:pt idx="1">
                  <c:v>-1.8293181097202772E-2</c:v>
                </c:pt>
                <c:pt idx="2">
                  <c:v>-1.6380833954730421E-2</c:v>
                </c:pt>
                <c:pt idx="3">
                  <c:v>-6.3136030663528443E-3</c:v>
                </c:pt>
                <c:pt idx="4">
                  <c:v>-8.1092251578498021E-3</c:v>
                </c:pt>
                <c:pt idx="5">
                  <c:v>-6.7245977524586081E-3</c:v>
                </c:pt>
                <c:pt idx="6">
                  <c:v>-5.003935245864408E-3</c:v>
                </c:pt>
                <c:pt idx="7">
                  <c:v>-4.8210245760549331E-3</c:v>
                </c:pt>
                <c:pt idx="8">
                  <c:v>-5.8253820984010135E-3</c:v>
                </c:pt>
                <c:pt idx="9">
                  <c:v>-1.2726143551884755E-3</c:v>
                </c:pt>
                <c:pt idx="10">
                  <c:v>-2.6511658477911264E-3</c:v>
                </c:pt>
                <c:pt idx="11">
                  <c:v>-3.5383458952031269E-5</c:v>
                </c:pt>
                <c:pt idx="12">
                  <c:v>-3.7916432486230782E-3</c:v>
                </c:pt>
                <c:pt idx="13">
                  <c:v>-4.486720261656028E-3</c:v>
                </c:pt>
                <c:pt idx="14">
                  <c:v>-5.738884472734674E-3</c:v>
                </c:pt>
                <c:pt idx="15">
                  <c:v>-6.0362054557276407E-3</c:v>
                </c:pt>
                <c:pt idx="16">
                  <c:v>-7.7239666121331641E-3</c:v>
                </c:pt>
                <c:pt idx="17">
                  <c:v>-1.006805453375282E-2</c:v>
                </c:pt>
                <c:pt idx="18">
                  <c:v>-1.5874030329101053E-2</c:v>
                </c:pt>
                <c:pt idx="19">
                  <c:v>-1.9114334202876705E-2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95-47A8-BE6F-5F8F66A8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72591"/>
        <c:axId val="633184239"/>
      </c:lineChart>
      <c:catAx>
        <c:axId val="6331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84239"/>
        <c:crosses val="autoZero"/>
        <c:auto val="1"/>
        <c:lblAlgn val="ctr"/>
        <c:lblOffset val="100"/>
        <c:noMultiLvlLbl val="0"/>
      </c:catAx>
      <c:valAx>
        <c:axId val="633184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CR.PIB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Sheet1!$C$86</c:f>
              <c:strCache>
                <c:ptCount val="1"/>
                <c:pt idx="0">
                  <c:v>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Sheet1!$B$87:$B$106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Sheet1!$C$87:$C$106</c:f>
              <c:numCache>
                <c:formatCode>0.00%</c:formatCode>
                <c:ptCount val="20"/>
                <c:pt idx="0">
                  <c:v>5.0724556216477171E-5</c:v>
                </c:pt>
                <c:pt idx="1">
                  <c:v>2.0693913729104446E-3</c:v>
                </c:pt>
                <c:pt idx="2">
                  <c:v>2.6594250435787413E-3</c:v>
                </c:pt>
                <c:pt idx="3">
                  <c:v>2.5183457982136882E-3</c:v>
                </c:pt>
                <c:pt idx="4">
                  <c:v>1.3371261377229278E-3</c:v>
                </c:pt>
                <c:pt idx="5">
                  <c:v>5.1712432461121182E-4</c:v>
                </c:pt>
                <c:pt idx="6">
                  <c:v>-2.97676162732199E-4</c:v>
                </c:pt>
                <c:pt idx="7">
                  <c:v>-9.561113101285326E-4</c:v>
                </c:pt>
                <c:pt idx="8">
                  <c:v>-1.6803159789782385E-3</c:v>
                </c:pt>
                <c:pt idx="9">
                  <c:v>-2.6517752985641125E-3</c:v>
                </c:pt>
                <c:pt idx="10">
                  <c:v>-4.1851537332391808E-3</c:v>
                </c:pt>
                <c:pt idx="11">
                  <c:v>-5.9036879842067885E-3</c:v>
                </c:pt>
                <c:pt idx="12">
                  <c:v>-7.5074189869179277E-3</c:v>
                </c:pt>
                <c:pt idx="13">
                  <c:v>-9.3142225358411445E-3</c:v>
                </c:pt>
                <c:pt idx="14">
                  <c:v>-1.1706628140489207E-2</c:v>
                </c:pt>
                <c:pt idx="15">
                  <c:v>-1.4126366549022726E-2</c:v>
                </c:pt>
                <c:pt idx="16">
                  <c:v>-1.7247692275338993E-2</c:v>
                </c:pt>
                <c:pt idx="17">
                  <c:v>-2.0496064001545522E-2</c:v>
                </c:pt>
                <c:pt idx="18">
                  <c:v>-2.3931803198005312E-2</c:v>
                </c:pt>
                <c:pt idx="19">
                  <c:v>-2.7924316100300314E-2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29-402E-8DB1-21A86FCBFFE9}"/>
            </c:ext>
          </c:extLst>
        </c:ser>
        <c:ser>
          <c:idx val="1"/>
          <c:order val="1"/>
          <c:tx>
            <c:strRef>
              <c:f>Sheet1!$D$86</c:f>
              <c:strCache>
                <c:ptCount val="1"/>
                <c:pt idx="0">
                  <c:v>Alto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Sheet1!$B$87:$B$106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Sheet1!$D$87:$D$106</c:f>
              <c:numCache>
                <c:formatCode>0.00%</c:formatCode>
                <c:ptCount val="20"/>
                <c:pt idx="0">
                  <c:v>1.217626303763867E-4</c:v>
                </c:pt>
                <c:pt idx="1">
                  <c:v>-2.8863837494360299E-4</c:v>
                </c:pt>
                <c:pt idx="2">
                  <c:v>-1.9733650460500556E-3</c:v>
                </c:pt>
                <c:pt idx="3">
                  <c:v>-2.985240610974381E-3</c:v>
                </c:pt>
                <c:pt idx="4">
                  <c:v>-3.9836298311195714E-3</c:v>
                </c:pt>
                <c:pt idx="5">
                  <c:v>-5.6765480687933989E-3</c:v>
                </c:pt>
                <c:pt idx="6">
                  <c:v>-8.3209402292545222E-3</c:v>
                </c:pt>
                <c:pt idx="7">
                  <c:v>-1.1654393925297594E-2</c:v>
                </c:pt>
                <c:pt idx="8">
                  <c:v>-1.5076509490920041E-2</c:v>
                </c:pt>
                <c:pt idx="9">
                  <c:v>-1.8939043576050821E-2</c:v>
                </c:pt>
                <c:pt idx="10">
                  <c:v>-2.3383800771407909E-2</c:v>
                </c:pt>
                <c:pt idx="11">
                  <c:v>-2.8686455046046767E-2</c:v>
                </c:pt>
                <c:pt idx="12">
                  <c:v>-3.4414263235091148E-2</c:v>
                </c:pt>
                <c:pt idx="13">
                  <c:v>-4.1304681122853903E-2</c:v>
                </c:pt>
                <c:pt idx="14">
                  <c:v>-4.9577763090785001E-2</c:v>
                </c:pt>
                <c:pt idx="15">
                  <c:v>-5.9271774898942753E-2</c:v>
                </c:pt>
                <c:pt idx="16">
                  <c:v>-7.0796119203983141E-2</c:v>
                </c:pt>
                <c:pt idx="17">
                  <c:v>-8.4459130551441594E-2</c:v>
                </c:pt>
                <c:pt idx="18">
                  <c:v>-0.10026606947697535</c:v>
                </c:pt>
                <c:pt idx="19">
                  <c:v>-0.11892490255137769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29-402E-8DB1-21A86FCBF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401615"/>
        <c:axId val="2072397039"/>
      </c:lineChart>
      <c:catAx>
        <c:axId val="207240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72397039"/>
        <c:crosses val="autoZero"/>
        <c:auto val="1"/>
        <c:lblAlgn val="ctr"/>
        <c:lblOffset val="100"/>
        <c:noMultiLvlLbl val="0"/>
      </c:catAx>
      <c:valAx>
        <c:axId val="20723970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7240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Sheet1!$C$107</c:f>
              <c:strCache>
                <c:ptCount val="1"/>
                <c:pt idx="0">
                  <c:v>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Sheet1!$B$108:$B$127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Sheet1!$C$108:$C$127</c:f>
              <c:numCache>
                <c:formatCode>General</c:formatCode>
                <c:ptCount val="20"/>
                <c:pt idx="0">
                  <c:v>0.98185309117371689</c:v>
                </c:pt>
                <c:pt idx="1">
                  <c:v>-0.16414934010796578</c:v>
                </c:pt>
                <c:pt idx="2">
                  <c:v>0.46799650017835664</c:v>
                </c:pt>
                <c:pt idx="3">
                  <c:v>-5.9672949012114646E-2</c:v>
                </c:pt>
                <c:pt idx="4">
                  <c:v>0.27708589084445212</c:v>
                </c:pt>
                <c:pt idx="5">
                  <c:v>1.3484663811700361E-2</c:v>
                </c:pt>
                <c:pt idx="6">
                  <c:v>9.4029759710647948E-2</c:v>
                </c:pt>
                <c:pt idx="7">
                  <c:v>8.5990066045732991E-2</c:v>
                </c:pt>
                <c:pt idx="8">
                  <c:v>5.5931027535519401E-2</c:v>
                </c:pt>
                <c:pt idx="9">
                  <c:v>8.3069381996834446E-2</c:v>
                </c:pt>
                <c:pt idx="10">
                  <c:v>0.12064118345419389</c:v>
                </c:pt>
                <c:pt idx="11">
                  <c:v>9.4684951275799858E-2</c:v>
                </c:pt>
                <c:pt idx="12">
                  <c:v>0.15522404453861885</c:v>
                </c:pt>
                <c:pt idx="13">
                  <c:v>0.18938549571342084</c:v>
                </c:pt>
                <c:pt idx="14">
                  <c:v>0.2646902756158756</c:v>
                </c:pt>
                <c:pt idx="15">
                  <c:v>0.24444983204514506</c:v>
                </c:pt>
                <c:pt idx="16">
                  <c:v>0.27817232550702881</c:v>
                </c:pt>
                <c:pt idx="17">
                  <c:v>0.33986487869522919</c:v>
                </c:pt>
                <c:pt idx="18">
                  <c:v>0.348208816584064</c:v>
                </c:pt>
                <c:pt idx="19">
                  <c:v>0.4937028073482112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B-40FD-BE53-9549C3A6C54B}"/>
            </c:ext>
          </c:extLst>
        </c:ser>
        <c:ser>
          <c:idx val="1"/>
          <c:order val="1"/>
          <c:tx>
            <c:strRef>
              <c:f>Sheet1!$D$107</c:f>
              <c:strCache>
                <c:ptCount val="1"/>
                <c:pt idx="0">
                  <c:v>Alto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Sheet1!$B$108:$B$127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Sheet1!$D$108:$D$127</c:f>
              <c:numCache>
                <c:formatCode>General</c:formatCode>
                <c:ptCount val="20"/>
                <c:pt idx="0">
                  <c:v>1.0341413680071108</c:v>
                </c:pt>
                <c:pt idx="1">
                  <c:v>-0.56592628910755038</c:v>
                </c:pt>
                <c:pt idx="2">
                  <c:v>0.22243485907873572</c:v>
                </c:pt>
                <c:pt idx="3">
                  <c:v>0.17118658766157335</c:v>
                </c:pt>
                <c:pt idx="4">
                  <c:v>0.1683610551570478</c:v>
                </c:pt>
                <c:pt idx="5">
                  <c:v>0.22228982184086152</c:v>
                </c:pt>
                <c:pt idx="6">
                  <c:v>0.29388094255628278</c:v>
                </c:pt>
                <c:pt idx="7">
                  <c:v>0.21808779509645562</c:v>
                </c:pt>
                <c:pt idx="8">
                  <c:v>0.34983927685757749</c:v>
                </c:pt>
                <c:pt idx="9">
                  <c:v>0.40382393790260251</c:v>
                </c:pt>
                <c:pt idx="10">
                  <c:v>0.47471753014375295</c:v>
                </c:pt>
                <c:pt idx="11">
                  <c:v>0.59086377993513828</c:v>
                </c:pt>
                <c:pt idx="12">
                  <c:v>0.7445939302122272</c:v>
                </c:pt>
                <c:pt idx="13">
                  <c:v>0.82578512830126982</c:v>
                </c:pt>
                <c:pt idx="14">
                  <c:v>1.0829766001964514</c:v>
                </c:pt>
                <c:pt idx="15">
                  <c:v>1.1833922513821558</c:v>
                </c:pt>
                <c:pt idx="16">
                  <c:v>1.4163218862377234</c:v>
                </c:pt>
                <c:pt idx="17">
                  <c:v>1.7462609109766949</c:v>
                </c:pt>
                <c:pt idx="18">
                  <c:v>1.9513447007335178</c:v>
                </c:pt>
                <c:pt idx="19">
                  <c:v>2.3798774617954792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B-40FD-BE53-9549C3A6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2379983"/>
        <c:axId val="2072385391"/>
      </c:lineChart>
      <c:catAx>
        <c:axId val="207237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72385391"/>
        <c:crosses val="autoZero"/>
        <c:auto val="1"/>
        <c:lblAlgn val="ctr"/>
        <c:lblOffset val="100"/>
        <c:noMultiLvlLbl val="0"/>
      </c:catAx>
      <c:valAx>
        <c:axId val="2072385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7237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CR. Pib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Sheet1!$L$100</c:f>
              <c:strCache>
                <c:ptCount val="1"/>
                <c:pt idx="0">
                  <c:v>Régimen 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Sheet1!$L$101:$L$120</c:f>
              <c:numCache>
                <c:formatCode>0.00%</c:formatCode>
                <c:ptCount val="20"/>
                <c:pt idx="0">
                  <c:v>5.0724556216477171E-5</c:v>
                </c:pt>
                <c:pt idx="1">
                  <c:v>2.0693913729104446E-3</c:v>
                </c:pt>
                <c:pt idx="2">
                  <c:v>2.6594250435787413E-3</c:v>
                </c:pt>
                <c:pt idx="3">
                  <c:v>2.5183457982136882E-3</c:v>
                </c:pt>
                <c:pt idx="4">
                  <c:v>1.3371261377229278E-3</c:v>
                </c:pt>
                <c:pt idx="5">
                  <c:v>5.1712432461121182E-4</c:v>
                </c:pt>
                <c:pt idx="6">
                  <c:v>-2.97676162732199E-4</c:v>
                </c:pt>
                <c:pt idx="7">
                  <c:v>-9.561113101285326E-4</c:v>
                </c:pt>
                <c:pt idx="8">
                  <c:v>-1.6803159789782385E-3</c:v>
                </c:pt>
                <c:pt idx="9">
                  <c:v>-2.6517752985641125E-3</c:v>
                </c:pt>
                <c:pt idx="10">
                  <c:v>-4.1851537332391808E-3</c:v>
                </c:pt>
                <c:pt idx="11">
                  <c:v>-5.9036879842067885E-3</c:v>
                </c:pt>
                <c:pt idx="12">
                  <c:v>-7.5074189869179277E-3</c:v>
                </c:pt>
                <c:pt idx="13">
                  <c:v>-9.3142225358411445E-3</c:v>
                </c:pt>
                <c:pt idx="14">
                  <c:v>-1.1706628140489207E-2</c:v>
                </c:pt>
                <c:pt idx="15">
                  <c:v>-1.4126366549022726E-2</c:v>
                </c:pt>
                <c:pt idx="16">
                  <c:v>-1.7247692275338993E-2</c:v>
                </c:pt>
                <c:pt idx="17">
                  <c:v>-2.0496064001545522E-2</c:v>
                </c:pt>
                <c:pt idx="18">
                  <c:v>-2.3931803198005312E-2</c:v>
                </c:pt>
                <c:pt idx="19">
                  <c:v>-2.7924316100300314E-2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5-47A8-BE6F-5F8F66A86381}"/>
            </c:ext>
          </c:extLst>
        </c:ser>
        <c:ser>
          <c:idx val="1"/>
          <c:order val="1"/>
          <c:tx>
            <c:strRef>
              <c:f>Sheet1!$M$100</c:f>
              <c:strCache>
                <c:ptCount val="1"/>
                <c:pt idx="0">
                  <c:v>Régimen Alto</c:v>
                </c:pt>
              </c:strCache>
            </c:strRef>
          </c:tx>
          <c:spPr>
            <a:ln w="19050" cap="rnd">
              <a:solidFill>
                <a:srgbClr val="A5002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Sheet1!$M$101:$M$120</c:f>
              <c:numCache>
                <c:formatCode>0.00%</c:formatCode>
                <c:ptCount val="20"/>
                <c:pt idx="0">
                  <c:v>1.217626303763867E-4</c:v>
                </c:pt>
                <c:pt idx="1">
                  <c:v>-2.8863837494360299E-4</c:v>
                </c:pt>
                <c:pt idx="2">
                  <c:v>-1.9733650460500556E-3</c:v>
                </c:pt>
                <c:pt idx="3">
                  <c:v>-2.985240610974381E-3</c:v>
                </c:pt>
                <c:pt idx="4">
                  <c:v>-3.9836298311195714E-3</c:v>
                </c:pt>
                <c:pt idx="5">
                  <c:v>-5.6765480687933989E-3</c:v>
                </c:pt>
                <c:pt idx="6">
                  <c:v>-8.3209402292545222E-3</c:v>
                </c:pt>
                <c:pt idx="7">
                  <c:v>-1.1654393925297594E-2</c:v>
                </c:pt>
                <c:pt idx="8">
                  <c:v>-1.5076509490920041E-2</c:v>
                </c:pt>
                <c:pt idx="9">
                  <c:v>-1.8939043576050821E-2</c:v>
                </c:pt>
                <c:pt idx="10">
                  <c:v>-2.3383800771407909E-2</c:v>
                </c:pt>
                <c:pt idx="11">
                  <c:v>-2.8686455046046767E-2</c:v>
                </c:pt>
                <c:pt idx="12">
                  <c:v>-3.4414263235091148E-2</c:v>
                </c:pt>
                <c:pt idx="13">
                  <c:v>-4.1304681122853903E-2</c:v>
                </c:pt>
                <c:pt idx="14">
                  <c:v>-4.9577763090785001E-2</c:v>
                </c:pt>
                <c:pt idx="15">
                  <c:v>-5.9271774898942753E-2</c:v>
                </c:pt>
                <c:pt idx="16">
                  <c:v>-7.0796119203983141E-2</c:v>
                </c:pt>
                <c:pt idx="17">
                  <c:v>-8.4459130551441594E-2</c:v>
                </c:pt>
                <c:pt idx="18">
                  <c:v>-0.10026606947697535</c:v>
                </c:pt>
                <c:pt idx="19">
                  <c:v>-0.11892490255137769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5-47A8-BE6F-5F8F66A86381}"/>
            </c:ext>
          </c:extLst>
        </c:ser>
        <c:ser>
          <c:idx val="2"/>
          <c:order val="2"/>
          <c:tx>
            <c:strRef>
              <c:f>Sheet1!$N$100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Sheet1!$N$101:$N$120</c:f>
              <c:numCache>
                <c:formatCode>0.00%</c:formatCode>
                <c:ptCount val="20"/>
                <c:pt idx="0">
                  <c:v>-4.0578416191317523E-3</c:v>
                </c:pt>
                <c:pt idx="1">
                  <c:v>-2.0391748024377846E-3</c:v>
                </c:pt>
                <c:pt idx="2">
                  <c:v>-1.4491411317694878E-3</c:v>
                </c:pt>
                <c:pt idx="3">
                  <c:v>-1.5902203771345409E-3</c:v>
                </c:pt>
                <c:pt idx="4">
                  <c:v>-2.7714400376253013E-3</c:v>
                </c:pt>
                <c:pt idx="5">
                  <c:v>-3.5914418507370172E-3</c:v>
                </c:pt>
                <c:pt idx="6">
                  <c:v>-4.4062423380804277E-3</c:v>
                </c:pt>
                <c:pt idx="7">
                  <c:v>-5.0646774854767613E-3</c:v>
                </c:pt>
                <c:pt idx="8">
                  <c:v>-5.7888821543264678E-3</c:v>
                </c:pt>
                <c:pt idx="9">
                  <c:v>-6.7603414739123412E-3</c:v>
                </c:pt>
                <c:pt idx="10">
                  <c:v>-8.2937199085874099E-3</c:v>
                </c:pt>
                <c:pt idx="11">
                  <c:v>-1.0012254159555017E-2</c:v>
                </c:pt>
                <c:pt idx="12">
                  <c:v>-1.1615985162266158E-2</c:v>
                </c:pt>
                <c:pt idx="13">
                  <c:v>-1.3422788711189373E-2</c:v>
                </c:pt>
                <c:pt idx="14">
                  <c:v>-1.5815194315837437E-2</c:v>
                </c:pt>
                <c:pt idx="15">
                  <c:v>-1.8234932724370954E-2</c:v>
                </c:pt>
                <c:pt idx="16">
                  <c:v>-2.1356258450687223E-2</c:v>
                </c:pt>
                <c:pt idx="17">
                  <c:v>-2.4604630176893752E-2</c:v>
                </c:pt>
                <c:pt idx="18">
                  <c:v>-2.8040369373353542E-2</c:v>
                </c:pt>
                <c:pt idx="19">
                  <c:v>-3.2032882275648544E-2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5-47A8-BE6F-5F8F66A86381}"/>
            </c:ext>
          </c:extLst>
        </c:ser>
        <c:ser>
          <c:idx val="3"/>
          <c:order val="3"/>
          <c:tx>
            <c:strRef>
              <c:f>Sheet1!$O$100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Sheet1!$O$101:$O$120</c:f>
              <c:numCache>
                <c:formatCode>0.00%</c:formatCode>
                <c:ptCount val="20"/>
                <c:pt idx="0">
                  <c:v>4.1592907315647059E-3</c:v>
                </c:pt>
                <c:pt idx="1">
                  <c:v>6.1779575482586741E-3</c:v>
                </c:pt>
                <c:pt idx="2">
                  <c:v>6.7679912189269704E-3</c:v>
                </c:pt>
                <c:pt idx="3">
                  <c:v>6.6269119735619178E-3</c:v>
                </c:pt>
                <c:pt idx="4">
                  <c:v>5.4456923130711569E-3</c:v>
                </c:pt>
                <c:pt idx="5">
                  <c:v>4.625690499959441E-3</c:v>
                </c:pt>
                <c:pt idx="6">
                  <c:v>3.8108900126160301E-3</c:v>
                </c:pt>
                <c:pt idx="7">
                  <c:v>3.1524548652196965E-3</c:v>
                </c:pt>
                <c:pt idx="8">
                  <c:v>2.4282501963699904E-3</c:v>
                </c:pt>
                <c:pt idx="9">
                  <c:v>1.4567908767841166E-3</c:v>
                </c:pt>
                <c:pt idx="10">
                  <c:v>-7.6587557890951674E-5</c:v>
                </c:pt>
                <c:pt idx="11">
                  <c:v>-1.7951218088585593E-3</c:v>
                </c:pt>
                <c:pt idx="12">
                  <c:v>-3.3988528115696985E-3</c:v>
                </c:pt>
                <c:pt idx="13">
                  <c:v>-5.2056563604929154E-3</c:v>
                </c:pt>
                <c:pt idx="14">
                  <c:v>-7.5980619651409781E-3</c:v>
                </c:pt>
                <c:pt idx="15">
                  <c:v>-1.0017800373674498E-2</c:v>
                </c:pt>
                <c:pt idx="16">
                  <c:v>-1.3139126099990763E-2</c:v>
                </c:pt>
                <c:pt idx="17">
                  <c:v>-1.6387497826197292E-2</c:v>
                </c:pt>
                <c:pt idx="18">
                  <c:v>-1.9823237022657082E-2</c:v>
                </c:pt>
                <c:pt idx="19">
                  <c:v>-2.3815749924952084E-2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95-47A8-BE6F-5F8F66A86381}"/>
            </c:ext>
          </c:extLst>
        </c:ser>
        <c:ser>
          <c:idx val="4"/>
          <c:order val="4"/>
          <c:tx>
            <c:strRef>
              <c:f>Sheet1!$P$100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 cmpd="sng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>
              <a:innerShdw blurRad="63500" dist="50800" dir="10800000">
                <a:schemeClr val="accent2">
                  <a:alpha val="50000"/>
                </a:schemeClr>
              </a:innerShdw>
            </a:effectLst>
          </c:spPr>
          <c:marker>
            <c:symbol val="none"/>
          </c:marker>
          <c:val>
            <c:numRef>
              <c:f>Sheet1!$P$101:$P$120</c:f>
              <c:numCache>
                <c:formatCode>0.00%</c:formatCode>
                <c:ptCount val="20"/>
                <c:pt idx="0">
                  <c:v>-1.5556191570048755E-2</c:v>
                </c:pt>
                <c:pt idx="1">
                  <c:v>-1.5966592575368747E-2</c:v>
                </c:pt>
                <c:pt idx="2">
                  <c:v>-1.76513192464752E-2</c:v>
                </c:pt>
                <c:pt idx="3">
                  <c:v>-1.8663194811399525E-2</c:v>
                </c:pt>
                <c:pt idx="4">
                  <c:v>-1.9661584031544714E-2</c:v>
                </c:pt>
                <c:pt idx="5">
                  <c:v>-2.1354502269218541E-2</c:v>
                </c:pt>
                <c:pt idx="6">
                  <c:v>-2.3998894429679667E-2</c:v>
                </c:pt>
                <c:pt idx="7">
                  <c:v>-2.7332348125722737E-2</c:v>
                </c:pt>
                <c:pt idx="8">
                  <c:v>-3.0754463691345185E-2</c:v>
                </c:pt>
                <c:pt idx="9">
                  <c:v>-3.4616997776475963E-2</c:v>
                </c:pt>
                <c:pt idx="10">
                  <c:v>-3.9061754971833049E-2</c:v>
                </c:pt>
                <c:pt idx="11">
                  <c:v>-4.4364409246471906E-2</c:v>
                </c:pt>
                <c:pt idx="12">
                  <c:v>-5.0092217435516291E-2</c:v>
                </c:pt>
                <c:pt idx="13">
                  <c:v>-5.6982635323279046E-2</c:v>
                </c:pt>
                <c:pt idx="14">
                  <c:v>-6.5255717291210144E-2</c:v>
                </c:pt>
                <c:pt idx="15">
                  <c:v>-7.4949729099367896E-2</c:v>
                </c:pt>
                <c:pt idx="16">
                  <c:v>-8.6474073404408283E-2</c:v>
                </c:pt>
                <c:pt idx="17">
                  <c:v>-0.10013708475186674</c:v>
                </c:pt>
                <c:pt idx="18">
                  <c:v>-0.11594402367740049</c:v>
                </c:pt>
                <c:pt idx="19">
                  <c:v>-0.13460285675180284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95-47A8-BE6F-5F8F66A86381}"/>
            </c:ext>
          </c:extLst>
        </c:ser>
        <c:ser>
          <c:idx val="5"/>
          <c:order val="5"/>
          <c:tx>
            <c:strRef>
              <c:f>Sheet1!$Q$100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Sheet1!$Q$101:$Q$120</c:f>
              <c:numCache>
                <c:formatCode>0.00%</c:formatCode>
                <c:ptCount val="20"/>
                <c:pt idx="0">
                  <c:v>1.579971683080153E-2</c:v>
                </c:pt>
                <c:pt idx="1">
                  <c:v>1.538931582548154E-2</c:v>
                </c:pt>
                <c:pt idx="2">
                  <c:v>1.3704589154375087E-2</c:v>
                </c:pt>
                <c:pt idx="3">
                  <c:v>1.2692713589450762E-2</c:v>
                </c:pt>
                <c:pt idx="4">
                  <c:v>1.1694324369305571E-2</c:v>
                </c:pt>
                <c:pt idx="5">
                  <c:v>1.0001406131631745E-2</c:v>
                </c:pt>
                <c:pt idx="6">
                  <c:v>7.3570139711706204E-3</c:v>
                </c:pt>
                <c:pt idx="7">
                  <c:v>4.0235602751275482E-3</c:v>
                </c:pt>
                <c:pt idx="8">
                  <c:v>6.0144470950510183E-4</c:v>
                </c:pt>
                <c:pt idx="9">
                  <c:v>-3.2610893756256781E-3</c:v>
                </c:pt>
                <c:pt idx="10">
                  <c:v>-7.7058465709827668E-3</c:v>
                </c:pt>
                <c:pt idx="11">
                  <c:v>-1.3008500845621624E-2</c:v>
                </c:pt>
                <c:pt idx="12">
                  <c:v>-1.8736309034666006E-2</c:v>
                </c:pt>
                <c:pt idx="13">
                  <c:v>-2.5626726922428761E-2</c:v>
                </c:pt>
                <c:pt idx="14">
                  <c:v>-3.3899808890359859E-2</c:v>
                </c:pt>
                <c:pt idx="15">
                  <c:v>-4.359382069851761E-2</c:v>
                </c:pt>
                <c:pt idx="16">
                  <c:v>-5.5118165003557998E-2</c:v>
                </c:pt>
                <c:pt idx="17">
                  <c:v>-6.8781176351016451E-2</c:v>
                </c:pt>
                <c:pt idx="18">
                  <c:v>-8.4588115276550205E-2</c:v>
                </c:pt>
                <c:pt idx="19">
                  <c:v>-0.10324694835095255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95-47A8-BE6F-5F8F66A8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72591"/>
        <c:axId val="633184239"/>
      </c:lineChart>
      <c:catAx>
        <c:axId val="6331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84239"/>
        <c:crosses val="autoZero"/>
        <c:auto val="1"/>
        <c:lblAlgn val="ctr"/>
        <c:lblOffset val="100"/>
        <c:noMultiLvlLbl val="0"/>
      </c:catAx>
      <c:valAx>
        <c:axId val="6331842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IEF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Sheet1!$L$124</c:f>
              <c:strCache>
                <c:ptCount val="1"/>
                <c:pt idx="0">
                  <c:v>Régimen Bajo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Sheet1!$L$125:$L$144</c:f>
              <c:numCache>
                <c:formatCode>General</c:formatCode>
                <c:ptCount val="20"/>
                <c:pt idx="0">
                  <c:v>0.98185309117371689</c:v>
                </c:pt>
                <c:pt idx="1">
                  <c:v>-0.16414934010796578</c:v>
                </c:pt>
                <c:pt idx="2">
                  <c:v>0.46799650017835664</c:v>
                </c:pt>
                <c:pt idx="3">
                  <c:v>-5.9672949012114646E-2</c:v>
                </c:pt>
                <c:pt idx="4">
                  <c:v>0.27708589084445212</c:v>
                </c:pt>
                <c:pt idx="5">
                  <c:v>1.3484663811700361E-2</c:v>
                </c:pt>
                <c:pt idx="6">
                  <c:v>9.4029759710647948E-2</c:v>
                </c:pt>
                <c:pt idx="7">
                  <c:v>8.5990066045732991E-2</c:v>
                </c:pt>
                <c:pt idx="8">
                  <c:v>5.5931027535519401E-2</c:v>
                </c:pt>
                <c:pt idx="9">
                  <c:v>8.3069381996834446E-2</c:v>
                </c:pt>
                <c:pt idx="10">
                  <c:v>0.12064118345419389</c:v>
                </c:pt>
                <c:pt idx="11">
                  <c:v>9.4684951275799858E-2</c:v>
                </c:pt>
                <c:pt idx="12">
                  <c:v>0.15522404453861885</c:v>
                </c:pt>
                <c:pt idx="13">
                  <c:v>0.18938549571342084</c:v>
                </c:pt>
                <c:pt idx="14">
                  <c:v>0.2646902756158756</c:v>
                </c:pt>
                <c:pt idx="15">
                  <c:v>0.24444983204514506</c:v>
                </c:pt>
                <c:pt idx="16">
                  <c:v>0.27817232550702881</c:v>
                </c:pt>
                <c:pt idx="17">
                  <c:v>0.33986487869522919</c:v>
                </c:pt>
                <c:pt idx="18">
                  <c:v>0.348208816584064</c:v>
                </c:pt>
                <c:pt idx="19">
                  <c:v>0.4937028073482112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5-47A8-BE6F-5F8F66A86381}"/>
            </c:ext>
          </c:extLst>
        </c:ser>
        <c:ser>
          <c:idx val="1"/>
          <c:order val="1"/>
          <c:tx>
            <c:strRef>
              <c:f>Sheet1!$M$124</c:f>
              <c:strCache>
                <c:ptCount val="1"/>
                <c:pt idx="0">
                  <c:v>Régimen Alto</c:v>
                </c:pt>
              </c:strCache>
            </c:strRef>
          </c:tx>
          <c:spPr>
            <a:ln w="19050" cap="rnd">
              <a:solidFill>
                <a:srgbClr val="A5002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Sheet1!$M$125:$M$144</c:f>
              <c:numCache>
                <c:formatCode>General</c:formatCode>
                <c:ptCount val="20"/>
                <c:pt idx="0">
                  <c:v>1.0341413680071108</c:v>
                </c:pt>
                <c:pt idx="1">
                  <c:v>-0.56592628910755038</c:v>
                </c:pt>
                <c:pt idx="2">
                  <c:v>0.22243485907873572</c:v>
                </c:pt>
                <c:pt idx="3">
                  <c:v>0.17118658766157335</c:v>
                </c:pt>
                <c:pt idx="4">
                  <c:v>0.1683610551570478</c:v>
                </c:pt>
                <c:pt idx="5">
                  <c:v>0.22228982184086152</c:v>
                </c:pt>
                <c:pt idx="6">
                  <c:v>0.29388094255628278</c:v>
                </c:pt>
                <c:pt idx="7">
                  <c:v>0.21808779509645562</c:v>
                </c:pt>
                <c:pt idx="8">
                  <c:v>0.34983927685757749</c:v>
                </c:pt>
                <c:pt idx="9">
                  <c:v>0.40382393790260251</c:v>
                </c:pt>
                <c:pt idx="10">
                  <c:v>0.47471753014375295</c:v>
                </c:pt>
                <c:pt idx="11">
                  <c:v>0.59086377993513828</c:v>
                </c:pt>
                <c:pt idx="12">
                  <c:v>0.7445939302122272</c:v>
                </c:pt>
                <c:pt idx="13">
                  <c:v>0.82578512830126982</c:v>
                </c:pt>
                <c:pt idx="14">
                  <c:v>1.0829766001964514</c:v>
                </c:pt>
                <c:pt idx="15">
                  <c:v>1.1833922513821558</c:v>
                </c:pt>
                <c:pt idx="16">
                  <c:v>1.4163218862377234</c:v>
                </c:pt>
                <c:pt idx="17">
                  <c:v>1.7462609109766949</c:v>
                </c:pt>
                <c:pt idx="18">
                  <c:v>1.9513447007335178</c:v>
                </c:pt>
                <c:pt idx="19">
                  <c:v>2.3798774617954792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5-47A8-BE6F-5F8F66A86381}"/>
            </c:ext>
          </c:extLst>
        </c:ser>
        <c:ser>
          <c:idx val="2"/>
          <c:order val="2"/>
          <c:tx>
            <c:strRef>
              <c:f>Sheet1!$N$124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Sheet1!$N$125:$N$144</c:f>
              <c:numCache>
                <c:formatCode>General</c:formatCode>
                <c:ptCount val="20"/>
                <c:pt idx="0">
                  <c:v>0.87471554519720895</c:v>
                </c:pt>
                <c:pt idx="1">
                  <c:v>-0.27128688608447371</c:v>
                </c:pt>
                <c:pt idx="2">
                  <c:v>0.36085895420184866</c:v>
                </c:pt>
                <c:pt idx="3">
                  <c:v>-0.1668104949886226</c:v>
                </c:pt>
                <c:pt idx="4">
                  <c:v>0.16994834486794416</c:v>
                </c:pt>
                <c:pt idx="5">
                  <c:v>-9.3652882164807605E-2</c:v>
                </c:pt>
                <c:pt idx="6">
                  <c:v>-1.3107786265860011E-2</c:v>
                </c:pt>
                <c:pt idx="7">
                  <c:v>-2.1147479930774968E-2</c:v>
                </c:pt>
                <c:pt idx="8">
                  <c:v>-5.1206518440988558E-2</c:v>
                </c:pt>
                <c:pt idx="9">
                  <c:v>-2.4068163979673513E-2</c:v>
                </c:pt>
                <c:pt idx="10">
                  <c:v>1.3503637477685931E-2</c:v>
                </c:pt>
                <c:pt idx="11">
                  <c:v>-1.24525947007081E-2</c:v>
                </c:pt>
                <c:pt idx="12">
                  <c:v>4.8086498562110891E-2</c:v>
                </c:pt>
                <c:pt idx="13">
                  <c:v>8.2247949736912879E-2</c:v>
                </c:pt>
                <c:pt idx="14">
                  <c:v>0.15755272963936764</c:v>
                </c:pt>
                <c:pt idx="15">
                  <c:v>0.1373122860686371</c:v>
                </c:pt>
                <c:pt idx="16">
                  <c:v>0.17103477953052085</c:v>
                </c:pt>
                <c:pt idx="17">
                  <c:v>0.23272733271872123</c:v>
                </c:pt>
                <c:pt idx="18">
                  <c:v>0.24107127060755604</c:v>
                </c:pt>
                <c:pt idx="19">
                  <c:v>0.38656526137170322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95-47A8-BE6F-5F8F66A86381}"/>
            </c:ext>
          </c:extLst>
        </c:ser>
        <c:ser>
          <c:idx val="3"/>
          <c:order val="3"/>
          <c:tx>
            <c:strRef>
              <c:f>Sheet1!$O$124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4472C4">
                  <a:lumMod val="40000"/>
                  <a:lumOff val="60000"/>
                </a:srgb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Sheet1!$O$125:$O$144</c:f>
              <c:numCache>
                <c:formatCode>General</c:formatCode>
                <c:ptCount val="20"/>
                <c:pt idx="0">
                  <c:v>1.0889906371502249</c:v>
                </c:pt>
                <c:pt idx="1">
                  <c:v>-5.7011794131457821E-2</c:v>
                </c:pt>
                <c:pt idx="2">
                  <c:v>0.57513404615486463</c:v>
                </c:pt>
                <c:pt idx="3">
                  <c:v>4.7464596964393313E-2</c:v>
                </c:pt>
                <c:pt idx="4">
                  <c:v>0.38422343682096005</c:v>
                </c:pt>
                <c:pt idx="5">
                  <c:v>0.12062220978820831</c:v>
                </c:pt>
                <c:pt idx="6">
                  <c:v>0.20116730568715591</c:v>
                </c:pt>
                <c:pt idx="7">
                  <c:v>0.19312761202224094</c:v>
                </c:pt>
                <c:pt idx="8">
                  <c:v>0.16306857351202736</c:v>
                </c:pt>
                <c:pt idx="9">
                  <c:v>0.1902069279733424</c:v>
                </c:pt>
                <c:pt idx="10">
                  <c:v>0.22777872943070185</c:v>
                </c:pt>
                <c:pt idx="11">
                  <c:v>0.20182249725230783</c:v>
                </c:pt>
                <c:pt idx="12">
                  <c:v>0.26236159051512681</c:v>
                </c:pt>
                <c:pt idx="13">
                  <c:v>0.29652304168992882</c:v>
                </c:pt>
                <c:pt idx="14">
                  <c:v>0.37182782159238359</c:v>
                </c:pt>
                <c:pt idx="15">
                  <c:v>0.35158737802165302</c:v>
                </c:pt>
                <c:pt idx="16">
                  <c:v>0.38530987148353679</c:v>
                </c:pt>
                <c:pt idx="17">
                  <c:v>0.44700242467173712</c:v>
                </c:pt>
                <c:pt idx="18">
                  <c:v>0.45534636256057193</c:v>
                </c:pt>
                <c:pt idx="19">
                  <c:v>0.60084035332471919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95-47A8-BE6F-5F8F66A86381}"/>
            </c:ext>
          </c:extLst>
        </c:ser>
        <c:ser>
          <c:idx val="4"/>
          <c:order val="4"/>
          <c:tx>
            <c:strRef>
              <c:f>Sheet1!$P$124</c:f>
              <c:strCache>
                <c:ptCount val="1"/>
                <c:pt idx="0">
                  <c:v>I-bajo</c:v>
                </c:pt>
              </c:strCache>
            </c:strRef>
          </c:tx>
          <c:spPr>
            <a:ln w="19050" cap="rnd" cmpd="sng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>
              <a:innerShdw blurRad="63500" dist="50800" dir="10800000">
                <a:schemeClr val="accent2">
                  <a:alpha val="50000"/>
                </a:schemeClr>
              </a:innerShdw>
            </a:effectLst>
          </c:spPr>
          <c:marker>
            <c:symbol val="none"/>
          </c:marker>
          <c:val>
            <c:numRef>
              <c:f>Sheet1!$P$125:$P$144</c:f>
              <c:numCache>
                <c:formatCode>General</c:formatCode>
                <c:ptCount val="20"/>
                <c:pt idx="0">
                  <c:v>0.72011330297332365</c:v>
                </c:pt>
                <c:pt idx="1">
                  <c:v>-0.87995435414133749</c:v>
                </c:pt>
                <c:pt idx="2">
                  <c:v>-9.1593205955051382E-2</c:v>
                </c:pt>
                <c:pt idx="3">
                  <c:v>-0.14284147737221375</c:v>
                </c:pt>
                <c:pt idx="4">
                  <c:v>-0.14566700987673931</c:v>
                </c:pt>
                <c:pt idx="5">
                  <c:v>-9.1738243192925589E-2</c:v>
                </c:pt>
                <c:pt idx="6">
                  <c:v>-2.0147122477504331E-2</c:v>
                </c:pt>
                <c:pt idx="7">
                  <c:v>-9.5940269937331485E-2</c:v>
                </c:pt>
                <c:pt idx="8">
                  <c:v>3.5811211823790379E-2</c:v>
                </c:pt>
                <c:pt idx="9">
                  <c:v>8.9795872868815407E-2</c:v>
                </c:pt>
                <c:pt idx="10">
                  <c:v>0.16068946510996585</c:v>
                </c:pt>
                <c:pt idx="11">
                  <c:v>0.27683571490135117</c:v>
                </c:pt>
                <c:pt idx="12">
                  <c:v>0.43056586517844009</c:v>
                </c:pt>
                <c:pt idx="13">
                  <c:v>0.51175706326748271</c:v>
                </c:pt>
                <c:pt idx="14">
                  <c:v>0.76894853516266426</c:v>
                </c:pt>
                <c:pt idx="15">
                  <c:v>0.86936418634836865</c:v>
                </c:pt>
                <c:pt idx="16">
                  <c:v>1.1022938212039364</c:v>
                </c:pt>
                <c:pt idx="17">
                  <c:v>1.4322328459429077</c:v>
                </c:pt>
                <c:pt idx="18">
                  <c:v>1.6373166356997308</c:v>
                </c:pt>
                <c:pt idx="19">
                  <c:v>2.065849396761692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F95-47A8-BE6F-5F8F66A86381}"/>
            </c:ext>
          </c:extLst>
        </c:ser>
        <c:ser>
          <c:idx val="5"/>
          <c:order val="5"/>
          <c:tx>
            <c:strRef>
              <c:f>Sheet1!$Q$124</c:f>
              <c:strCache>
                <c:ptCount val="1"/>
                <c:pt idx="0">
                  <c:v>I-alto</c:v>
                </c:pt>
              </c:strCache>
            </c:strRef>
          </c:tx>
          <c:spPr>
            <a:ln w="19050" cap="rnd">
              <a:solidFill>
                <a:srgbClr val="ED7D31">
                  <a:lumMod val="60000"/>
                  <a:lumOff val="40000"/>
                </a:srgb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Sheet1!$Q$125:$Q$144</c:f>
              <c:numCache>
                <c:formatCode>General</c:formatCode>
                <c:ptCount val="20"/>
                <c:pt idx="0">
                  <c:v>1.3481694330408978</c:v>
                </c:pt>
                <c:pt idx="1">
                  <c:v>-0.25189822407376328</c:v>
                </c:pt>
                <c:pt idx="2">
                  <c:v>0.53646292411252283</c:v>
                </c:pt>
                <c:pt idx="3">
                  <c:v>0.48521465269536046</c:v>
                </c:pt>
                <c:pt idx="4">
                  <c:v>0.48238912019083491</c:v>
                </c:pt>
                <c:pt idx="5">
                  <c:v>0.53631788687464865</c:v>
                </c:pt>
                <c:pt idx="6">
                  <c:v>0.60790900759006994</c:v>
                </c:pt>
                <c:pt idx="7">
                  <c:v>0.5321158601302427</c:v>
                </c:pt>
                <c:pt idx="8">
                  <c:v>0.66386734189136454</c:v>
                </c:pt>
                <c:pt idx="9">
                  <c:v>0.71785200293638962</c:v>
                </c:pt>
                <c:pt idx="10">
                  <c:v>0.78874559517754006</c:v>
                </c:pt>
                <c:pt idx="11">
                  <c:v>0.90489184496892539</c:v>
                </c:pt>
                <c:pt idx="12">
                  <c:v>1.0586219952460143</c:v>
                </c:pt>
                <c:pt idx="13">
                  <c:v>1.139813193335057</c:v>
                </c:pt>
                <c:pt idx="14">
                  <c:v>1.3970046652302384</c:v>
                </c:pt>
                <c:pt idx="15">
                  <c:v>1.4974203164159428</c:v>
                </c:pt>
                <c:pt idx="16">
                  <c:v>1.7303499512715104</c:v>
                </c:pt>
                <c:pt idx="17">
                  <c:v>2.0602889760104821</c:v>
                </c:pt>
                <c:pt idx="18">
                  <c:v>2.2653727657673048</c:v>
                </c:pt>
                <c:pt idx="19">
                  <c:v>2.6939055268292664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F95-47A8-BE6F-5F8F66A86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172591"/>
        <c:axId val="633184239"/>
      </c:lineChart>
      <c:catAx>
        <c:axId val="63317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84239"/>
        <c:crosses val="autoZero"/>
        <c:auto val="1"/>
        <c:lblAlgn val="ctr"/>
        <c:lblOffset val="100"/>
        <c:noMultiLvlLbl val="0"/>
      </c:catAx>
      <c:valAx>
        <c:axId val="633184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3317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330899</xdr:colOff>
      <xdr:row>1</xdr:row>
      <xdr:rowOff>149924</xdr:rowOff>
    </xdr:from>
    <xdr:to>
      <xdr:col>34</xdr:col>
      <xdr:colOff>10513</xdr:colOff>
      <xdr:row>16</xdr:row>
      <xdr:rowOff>35624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5D5764-B7E4-427F-A443-F6BD43DDD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442232</xdr:colOff>
      <xdr:row>29</xdr:row>
      <xdr:rowOff>166007</xdr:rowOff>
    </xdr:from>
    <xdr:to>
      <xdr:col>33</xdr:col>
      <xdr:colOff>115661</xdr:colOff>
      <xdr:row>44</xdr:row>
      <xdr:rowOff>51707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A8F355-B52A-4C63-B984-769FB5BD2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462641</xdr:colOff>
      <xdr:row>51</xdr:row>
      <xdr:rowOff>40823</xdr:rowOff>
    </xdr:from>
    <xdr:to>
      <xdr:col>33</xdr:col>
      <xdr:colOff>136070</xdr:colOff>
      <xdr:row>65</xdr:row>
      <xdr:rowOff>117023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0E805F8-B25A-45F5-9047-3506AD597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307361</xdr:colOff>
      <xdr:row>75</xdr:row>
      <xdr:rowOff>135273</xdr:rowOff>
    </xdr:from>
    <xdr:to>
      <xdr:col>32</xdr:col>
      <xdr:colOff>585907</xdr:colOff>
      <xdr:row>90</xdr:row>
      <xdr:rowOff>20973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4490895-FE4D-4F9B-8CB6-31919B798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238124</xdr:colOff>
      <xdr:row>2</xdr:row>
      <xdr:rowOff>70757</xdr:rowOff>
    </xdr:from>
    <xdr:to>
      <xdr:col>25</xdr:col>
      <xdr:colOff>523874</xdr:colOff>
      <xdr:row>16</xdr:row>
      <xdr:rowOff>146957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0511E9C-925C-40B4-A57B-0B67C69AC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442232</xdr:colOff>
      <xdr:row>29</xdr:row>
      <xdr:rowOff>16328</xdr:rowOff>
    </xdr:from>
    <xdr:to>
      <xdr:col>25</xdr:col>
      <xdr:colOff>115660</xdr:colOff>
      <xdr:row>43</xdr:row>
      <xdr:rowOff>92528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6D1A44C-E7AC-4390-B7E3-73431DD0E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360589</xdr:colOff>
      <xdr:row>51</xdr:row>
      <xdr:rowOff>16329</xdr:rowOff>
    </xdr:from>
    <xdr:to>
      <xdr:col>25</xdr:col>
      <xdr:colOff>34017</xdr:colOff>
      <xdr:row>65</xdr:row>
      <xdr:rowOff>92529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E65F1C4-683D-49CC-B379-84F954704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476250</xdr:colOff>
      <xdr:row>76</xdr:row>
      <xdr:rowOff>79562</xdr:rowOff>
    </xdr:from>
    <xdr:to>
      <xdr:col>25</xdr:col>
      <xdr:colOff>207309</xdr:colOff>
      <xdr:row>90</xdr:row>
      <xdr:rowOff>155762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21C42831-9DE6-4FB8-B7E1-A267BEFD5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40821</xdr:colOff>
      <xdr:row>102</xdr:row>
      <xdr:rowOff>40823</xdr:rowOff>
    </xdr:from>
    <xdr:to>
      <xdr:col>32</xdr:col>
      <xdr:colOff>326571</xdr:colOff>
      <xdr:row>116</xdr:row>
      <xdr:rowOff>117023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468A574-A9C1-44A1-B94B-2DE710A76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380998</xdr:colOff>
      <xdr:row>127</xdr:row>
      <xdr:rowOff>13608</xdr:rowOff>
    </xdr:from>
    <xdr:to>
      <xdr:col>32</xdr:col>
      <xdr:colOff>54426</xdr:colOff>
      <xdr:row>141</xdr:row>
      <xdr:rowOff>89808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35A1B4B2-B383-4DD4-9C5E-C91C03E297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156482</xdr:colOff>
      <xdr:row>101</xdr:row>
      <xdr:rowOff>57150</xdr:rowOff>
    </xdr:from>
    <xdr:to>
      <xdr:col>24</xdr:col>
      <xdr:colOff>442232</xdr:colOff>
      <xdr:row>115</xdr:row>
      <xdr:rowOff>133350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D5C730C-1805-4F86-B535-C5065795F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292553</xdr:colOff>
      <xdr:row>127</xdr:row>
      <xdr:rowOff>29935</xdr:rowOff>
    </xdr:from>
    <xdr:to>
      <xdr:col>24</xdr:col>
      <xdr:colOff>578303</xdr:colOff>
      <xdr:row>141</xdr:row>
      <xdr:rowOff>106135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27ED07A-28C1-4BC5-86AF-3880CE590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topLeftCell="G1" zoomScaleNormal="100" workbookViewId="0">
      <selection activeCell="H10" sqref="H10"/>
    </sheetView>
  </sheetViews>
  <sheetFormatPr baseColWidth="10" defaultColWidth="9.140625" defaultRowHeight="15" x14ac:dyDescent="0.25"/>
  <cols>
    <col min="3" max="4" width="9.140625" style="1"/>
  </cols>
  <sheetData>
    <row r="1" spans="1:17" x14ac:dyDescent="0.25">
      <c r="N1" s="3" t="s">
        <v>12</v>
      </c>
      <c r="O1" s="3"/>
      <c r="P1" s="3" t="s">
        <v>15</v>
      </c>
      <c r="Q1" s="3"/>
    </row>
    <row r="2" spans="1:17" x14ac:dyDescent="0.25">
      <c r="A2" t="s">
        <v>6</v>
      </c>
      <c r="B2" t="s">
        <v>7</v>
      </c>
      <c r="C2" s="1" t="s">
        <v>8</v>
      </c>
      <c r="D2" s="1" t="s">
        <v>9</v>
      </c>
      <c r="J2" t="s">
        <v>6</v>
      </c>
      <c r="K2" t="s">
        <v>7</v>
      </c>
      <c r="L2" s="1" t="s">
        <v>10</v>
      </c>
      <c r="M2" s="1" t="s">
        <v>11</v>
      </c>
      <c r="N2" t="s">
        <v>13</v>
      </c>
      <c r="O2" t="s">
        <v>14</v>
      </c>
      <c r="P2" t="s">
        <v>13</v>
      </c>
      <c r="Q2" t="s">
        <v>14</v>
      </c>
    </row>
    <row r="3" spans="1:17" x14ac:dyDescent="0.25">
      <c r="A3" t="s">
        <v>0</v>
      </c>
      <c r="B3">
        <v>1</v>
      </c>
      <c r="C3" s="1">
        <v>-7.0068770227448438E-5</v>
      </c>
      <c r="D3" s="1">
        <v>-5.8053836690140641E-5</v>
      </c>
      <c r="G3" t="s">
        <v>13</v>
      </c>
      <c r="H3" t="s">
        <v>14</v>
      </c>
      <c r="J3" t="s">
        <v>0</v>
      </c>
      <c r="K3">
        <v>1</v>
      </c>
      <c r="L3" s="1">
        <v>-7.0068770227448438E-5</v>
      </c>
      <c r="M3" s="1">
        <v>-5.8053836690140641E-5</v>
      </c>
      <c r="N3" s="4">
        <f>+C3-$G$4</f>
        <v>-4.2770789101952286E-4</v>
      </c>
      <c r="O3" s="4">
        <f>+C3+$G$4</f>
        <v>2.8757035056462595E-4</v>
      </c>
      <c r="P3" s="4">
        <f>+D3-$H$4</f>
        <v>-5.3968765289555756E-4</v>
      </c>
      <c r="Q3" s="4">
        <f>+D3+$H$4</f>
        <v>4.2357997951527628E-4</v>
      </c>
    </row>
    <row r="4" spans="1:17" x14ac:dyDescent="0.25">
      <c r="A4" t="s">
        <v>0</v>
      </c>
      <c r="B4">
        <v>2</v>
      </c>
      <c r="C4" s="1">
        <v>-1.5524850450307211E-3</v>
      </c>
      <c r="D4" s="1">
        <v>8.4204594317565046E-4</v>
      </c>
      <c r="G4">
        <f>+CONFIDENCE(0.05,G7,20)</f>
        <v>3.576391207920744E-4</v>
      </c>
      <c r="H4">
        <f>+CONFIDENCE(0.05,H7,20)</f>
        <v>4.8163381620541692E-4</v>
      </c>
      <c r="J4" t="s">
        <v>0</v>
      </c>
      <c r="K4">
        <v>2</v>
      </c>
      <c r="L4" s="1">
        <v>-1.5524850450307211E-3</v>
      </c>
      <c r="M4" s="1">
        <v>8.4204594317565046E-4</v>
      </c>
      <c r="N4" s="4">
        <f>+C4-$G$4</f>
        <v>-1.9101241658227954E-3</v>
      </c>
      <c r="O4" s="4">
        <f>+C4+$G$4</f>
        <v>-1.1948459242386467E-3</v>
      </c>
      <c r="P4" s="4">
        <f>+D4-$H$4</f>
        <v>3.6041212697023354E-4</v>
      </c>
      <c r="Q4" s="4">
        <f>+D4+$H$4</f>
        <v>1.3236797593810675E-3</v>
      </c>
    </row>
    <row r="5" spans="1:17" x14ac:dyDescent="0.25">
      <c r="A5" t="s">
        <v>0</v>
      </c>
      <c r="B5">
        <v>3</v>
      </c>
      <c r="C5" s="1">
        <v>-2.6466876544940302E-3</v>
      </c>
      <c r="D5" s="1">
        <v>6.7282391932105257E-4</v>
      </c>
      <c r="J5" t="s">
        <v>0</v>
      </c>
      <c r="K5">
        <v>3</v>
      </c>
      <c r="L5" s="1">
        <v>-2.6466876544940302E-3</v>
      </c>
      <c r="M5" s="1">
        <v>6.7282391932105257E-4</v>
      </c>
      <c r="N5" s="4">
        <f>+C5-$G$4</f>
        <v>-3.0043267752861047E-3</v>
      </c>
      <c r="O5" s="4">
        <f>+C5+$G$4</f>
        <v>-2.2890485337019556E-3</v>
      </c>
      <c r="P5" s="4">
        <f>+D5-$H$4</f>
        <v>1.9119010311563565E-4</v>
      </c>
      <c r="Q5" s="4">
        <f>+D5+$H$4</f>
        <v>1.1544577355264694E-3</v>
      </c>
    </row>
    <row r="6" spans="1:17" x14ac:dyDescent="0.25">
      <c r="A6" t="s">
        <v>0</v>
      </c>
      <c r="B6">
        <v>4</v>
      </c>
      <c r="C6" s="1">
        <v>-2.5957801957132887E-3</v>
      </c>
      <c r="D6" s="1">
        <v>-1.5314654108412371E-4</v>
      </c>
      <c r="G6" t="s">
        <v>16</v>
      </c>
      <c r="H6" t="s">
        <v>17</v>
      </c>
      <c r="J6" t="s">
        <v>0</v>
      </c>
      <c r="K6">
        <v>4</v>
      </c>
      <c r="L6" s="1">
        <v>-2.5957801957132887E-3</v>
      </c>
      <c r="M6" s="1">
        <v>-1.5314654108412371E-4</v>
      </c>
      <c r="N6" s="4">
        <f>+C6-$G$4</f>
        <v>-2.9534193165053632E-3</v>
      </c>
      <c r="O6" s="4">
        <f>+C6+$G$4</f>
        <v>-2.2381410749212141E-3</v>
      </c>
      <c r="P6" s="4">
        <f>+D6-$H$4</f>
        <v>-6.3478035728954066E-4</v>
      </c>
      <c r="Q6" s="4">
        <f>+D6+$H$4</f>
        <v>3.2848727512129318E-4</v>
      </c>
    </row>
    <row r="7" spans="1:17" x14ac:dyDescent="0.25">
      <c r="A7" t="s">
        <v>0</v>
      </c>
      <c r="B7">
        <v>5</v>
      </c>
      <c r="C7" s="1">
        <v>-2.4912479674387535E-3</v>
      </c>
      <c r="D7" s="1">
        <v>-8.899528179956885E-4</v>
      </c>
      <c r="G7">
        <f>+_xlfn.STDEV.S(C3:C22)</f>
        <v>8.1604089851886161E-4</v>
      </c>
      <c r="H7">
        <f>+_xlfn.STDEV.S(D3:D22)</f>
        <v>1.0989650440446075E-3</v>
      </c>
      <c r="J7" t="s">
        <v>0</v>
      </c>
      <c r="K7">
        <v>5</v>
      </c>
      <c r="L7" s="1">
        <v>-2.4912479674387535E-3</v>
      </c>
      <c r="M7" s="1">
        <v>-8.899528179956885E-4</v>
      </c>
      <c r="N7" s="4">
        <f>+C7-$G$4</f>
        <v>-2.8488870882308281E-3</v>
      </c>
      <c r="O7" s="4">
        <f>+C7+$G$4</f>
        <v>-2.1336088466466789E-3</v>
      </c>
      <c r="P7" s="4">
        <f>+D7-$H$4</f>
        <v>-1.3715866342011054E-3</v>
      </c>
      <c r="Q7" s="4">
        <f>+D7+$H$4</f>
        <v>-4.0831900179027158E-4</v>
      </c>
    </row>
    <row r="8" spans="1:17" x14ac:dyDescent="0.25">
      <c r="A8" t="s">
        <v>0</v>
      </c>
      <c r="B8">
        <v>6</v>
      </c>
      <c r="C8" s="1">
        <v>-2.973309818202448E-3</v>
      </c>
      <c r="D8" s="1">
        <v>-9.4249408098699596E-4</v>
      </c>
      <c r="J8" t="s">
        <v>0</v>
      </c>
      <c r="K8">
        <v>6</v>
      </c>
      <c r="L8" s="1">
        <v>-2.973309818202448E-3</v>
      </c>
      <c r="M8" s="1">
        <v>-9.4249408098699596E-4</v>
      </c>
      <c r="N8" s="4">
        <f>+C8-$G$4</f>
        <v>-3.3309489389945226E-3</v>
      </c>
      <c r="O8" s="4">
        <f>+C8+$G$4</f>
        <v>-2.6156706974103734E-3</v>
      </c>
      <c r="P8" s="4">
        <f>+D8-$H$4</f>
        <v>-1.4241278971924129E-3</v>
      </c>
      <c r="Q8" s="4">
        <f>+D8+$H$4</f>
        <v>-4.6086026478157904E-4</v>
      </c>
    </row>
    <row r="9" spans="1:17" x14ac:dyDescent="0.25">
      <c r="A9" t="s">
        <v>0</v>
      </c>
      <c r="B9">
        <v>7</v>
      </c>
      <c r="C9" s="1">
        <v>-3.3134497281057176E-3</v>
      </c>
      <c r="D9" s="1">
        <v>-4.6912091710215134E-4</v>
      </c>
      <c r="J9" t="s">
        <v>0</v>
      </c>
      <c r="K9">
        <v>7</v>
      </c>
      <c r="L9" s="1">
        <v>-3.3134497281057176E-3</v>
      </c>
      <c r="M9" s="1">
        <v>-4.6912091710215134E-4</v>
      </c>
      <c r="N9" s="4">
        <f>+C9-$G$4</f>
        <v>-3.6710888488977922E-3</v>
      </c>
      <c r="O9" s="4">
        <f>+C9+$G$4</f>
        <v>-2.9558106073136431E-3</v>
      </c>
      <c r="P9" s="4">
        <f>+D9-$H$4</f>
        <v>-9.5075473330756826E-4</v>
      </c>
      <c r="Q9" s="4">
        <f>+D9+$H$4</f>
        <v>1.2512899103265585E-5</v>
      </c>
    </row>
    <row r="10" spans="1:17" x14ac:dyDescent="0.25">
      <c r="A10" t="s">
        <v>0</v>
      </c>
      <c r="B10">
        <v>8</v>
      </c>
      <c r="C10" s="1">
        <v>-3.4741499771816261E-3</v>
      </c>
      <c r="D10" s="1">
        <v>-5.4792166619668624E-5</v>
      </c>
      <c r="J10" t="s">
        <v>0</v>
      </c>
      <c r="K10">
        <v>8</v>
      </c>
      <c r="L10" s="1">
        <v>-3.4741499771816261E-3</v>
      </c>
      <c r="M10" s="1">
        <v>-5.4792166619668624E-5</v>
      </c>
      <c r="N10" s="4">
        <f>+C10-$G$4</f>
        <v>-3.8317890979737007E-3</v>
      </c>
      <c r="O10" s="4">
        <f>+C10+$G$4</f>
        <v>-3.1165108563895516E-3</v>
      </c>
      <c r="P10" s="4">
        <f>+D10-$H$4</f>
        <v>-5.3642598282508552E-4</v>
      </c>
      <c r="Q10" s="4">
        <f>+D10+$H$4</f>
        <v>4.2684164958574832E-4</v>
      </c>
    </row>
    <row r="11" spans="1:17" x14ac:dyDescent="0.25">
      <c r="A11" t="s">
        <v>0</v>
      </c>
      <c r="B11">
        <v>9</v>
      </c>
      <c r="C11" s="1">
        <v>-3.5181581530876098E-3</v>
      </c>
      <c r="D11" s="1">
        <v>3.0964905712238338E-4</v>
      </c>
      <c r="J11" t="s">
        <v>0</v>
      </c>
      <c r="K11">
        <v>9</v>
      </c>
      <c r="L11" s="1">
        <v>-3.5181581530876098E-3</v>
      </c>
      <c r="M11" s="1">
        <v>3.0964905712238338E-4</v>
      </c>
      <c r="N11" s="4">
        <f>+C11-$G$4</f>
        <v>-3.8757972738796844E-3</v>
      </c>
      <c r="O11" s="4">
        <f>+C11+$G$4</f>
        <v>-3.1605190322955353E-3</v>
      </c>
      <c r="P11" s="4">
        <f>+D11-$H$4</f>
        <v>-1.7198475908303354E-4</v>
      </c>
      <c r="Q11" s="4">
        <f>+D11+$H$4</f>
        <v>7.912828733278003E-4</v>
      </c>
    </row>
    <row r="12" spans="1:17" x14ac:dyDescent="0.25">
      <c r="A12" t="s">
        <v>0</v>
      </c>
      <c r="B12">
        <v>10</v>
      </c>
      <c r="C12" s="1">
        <v>-3.5791518898519638E-3</v>
      </c>
      <c r="D12" s="1">
        <v>4.9303304159496026E-4</v>
      </c>
      <c r="J12" t="s">
        <v>0</v>
      </c>
      <c r="K12">
        <v>10</v>
      </c>
      <c r="L12" s="1">
        <v>-3.5791518898519638E-3</v>
      </c>
      <c r="M12" s="1">
        <v>4.9303304159496026E-4</v>
      </c>
      <c r="N12" s="4">
        <f>+C12-$G$4</f>
        <v>-3.936791010644038E-3</v>
      </c>
      <c r="O12" s="4">
        <f>+C12+$G$4</f>
        <v>-3.2215127690598893E-3</v>
      </c>
      <c r="P12" s="4">
        <f>+D12-$H$4</f>
        <v>1.1399225389543337E-5</v>
      </c>
      <c r="Q12" s="4">
        <f>+D12+$H$4</f>
        <v>9.7466685780037718E-4</v>
      </c>
    </row>
    <row r="13" spans="1:17" x14ac:dyDescent="0.25">
      <c r="A13" t="s">
        <v>0</v>
      </c>
      <c r="B13">
        <v>11</v>
      </c>
      <c r="C13" s="1">
        <v>-3.3983788353142428E-3</v>
      </c>
      <c r="D13" s="1">
        <v>4.3331293772089403E-4</v>
      </c>
      <c r="J13" t="s">
        <v>0</v>
      </c>
      <c r="K13">
        <v>11</v>
      </c>
      <c r="L13" s="1">
        <v>-3.3983788353142428E-3</v>
      </c>
      <c r="M13" s="1">
        <v>4.3331293772089403E-4</v>
      </c>
      <c r="N13" s="4">
        <f>+C13-$G$4</f>
        <v>-3.7560179561063173E-3</v>
      </c>
      <c r="O13" s="4">
        <f>+C13+$G$4</f>
        <v>-3.0407397145221682E-3</v>
      </c>
      <c r="P13" s="4">
        <f>+D13-$H$4</f>
        <v>-4.832087848452289E-5</v>
      </c>
      <c r="Q13" s="4">
        <f>+D13+$H$4</f>
        <v>9.1494675392631095E-4</v>
      </c>
    </row>
    <row r="14" spans="1:17" x14ac:dyDescent="0.25">
      <c r="A14" t="s">
        <v>0</v>
      </c>
      <c r="B14">
        <v>12</v>
      </c>
      <c r="C14" s="1">
        <v>-3.514400077445007E-3</v>
      </c>
      <c r="D14" s="1">
        <v>2.2135128401041434E-4</v>
      </c>
      <c r="J14" t="s">
        <v>0</v>
      </c>
      <c r="K14">
        <v>12</v>
      </c>
      <c r="L14" s="1">
        <v>-3.514400077445007E-3</v>
      </c>
      <c r="M14" s="1">
        <v>2.2135128401041434E-4</v>
      </c>
      <c r="N14" s="4">
        <f>+C14-$G$4</f>
        <v>-3.8720391982370816E-3</v>
      </c>
      <c r="O14" s="4">
        <f>+C14+$G$4</f>
        <v>-3.1567609566529324E-3</v>
      </c>
      <c r="P14" s="4">
        <f>+D14-$H$4</f>
        <v>-2.6028253219500261E-4</v>
      </c>
      <c r="Q14" s="4">
        <f>+D14+$H$4</f>
        <v>7.0298510021583123E-4</v>
      </c>
    </row>
    <row r="15" spans="1:17" x14ac:dyDescent="0.25">
      <c r="A15" t="s">
        <v>0</v>
      </c>
      <c r="B15">
        <v>13</v>
      </c>
      <c r="C15" s="1">
        <v>-3.3803139829051004E-3</v>
      </c>
      <c r="D15" s="1">
        <v>-6.9972652772238268E-5</v>
      </c>
      <c r="J15" t="s">
        <v>0</v>
      </c>
      <c r="K15">
        <v>13</v>
      </c>
      <c r="L15" s="1">
        <v>-3.3803139829051004E-3</v>
      </c>
      <c r="M15" s="1">
        <v>-6.9972652772238268E-5</v>
      </c>
      <c r="N15" s="4">
        <f>+C15-$G$4</f>
        <v>-3.737953103697175E-3</v>
      </c>
      <c r="O15" s="4">
        <f>+C15+$G$4</f>
        <v>-3.0226748621130259E-3</v>
      </c>
      <c r="P15" s="4">
        <f>+D15-$H$4</f>
        <v>-5.5160646897765516E-4</v>
      </c>
      <c r="Q15" s="4">
        <f>+D15+$H$4</f>
        <v>4.1166116343317868E-4</v>
      </c>
    </row>
    <row r="16" spans="1:17" x14ac:dyDescent="0.25">
      <c r="A16" t="s">
        <v>0</v>
      </c>
      <c r="B16">
        <v>14</v>
      </c>
      <c r="C16" s="1">
        <v>-3.0977173384904143E-3</v>
      </c>
      <c r="D16" s="1">
        <v>-5.8229278990532473E-4</v>
      </c>
      <c r="J16" t="s">
        <v>0</v>
      </c>
      <c r="K16">
        <v>14</v>
      </c>
      <c r="L16" s="1">
        <v>-3.0977173384904143E-3</v>
      </c>
      <c r="M16" s="1">
        <v>-5.8229278990532473E-4</v>
      </c>
      <c r="N16" s="4">
        <f>+C16-$G$4</f>
        <v>-3.4553564592824889E-3</v>
      </c>
      <c r="O16" s="4">
        <f>+C16+$G$4</f>
        <v>-2.7400782176983398E-3</v>
      </c>
      <c r="P16" s="4">
        <f>+D16-$H$4</f>
        <v>-1.0639266061107417E-3</v>
      </c>
      <c r="Q16" s="4">
        <f>+D16+$H$4</f>
        <v>-1.0065897369990781E-4</v>
      </c>
    </row>
    <row r="17" spans="1:17" x14ac:dyDescent="0.25">
      <c r="A17" t="s">
        <v>0</v>
      </c>
      <c r="B17">
        <v>15</v>
      </c>
      <c r="C17" s="1">
        <v>-2.7757137836410956E-3</v>
      </c>
      <c r="D17" s="1">
        <v>-8.3214415870834523E-4</v>
      </c>
      <c r="J17" t="s">
        <v>0</v>
      </c>
      <c r="K17">
        <v>15</v>
      </c>
      <c r="L17" s="1">
        <v>-2.7757137836410956E-3</v>
      </c>
      <c r="M17" s="1">
        <v>-8.3214415870834523E-4</v>
      </c>
      <c r="N17" s="4">
        <f>+C17-$G$4</f>
        <v>-3.1333529044331701E-3</v>
      </c>
      <c r="O17" s="4">
        <f>+C17+$G$4</f>
        <v>-2.418074662849021E-3</v>
      </c>
      <c r="P17" s="4">
        <f>+D17-$H$4</f>
        <v>-1.313777974913762E-3</v>
      </c>
      <c r="Q17" s="4">
        <f>+D17+$H$4</f>
        <v>-3.5051034250292831E-4</v>
      </c>
    </row>
    <row r="18" spans="1:17" x14ac:dyDescent="0.25">
      <c r="A18" t="s">
        <v>0</v>
      </c>
      <c r="B18">
        <v>16</v>
      </c>
      <c r="C18" s="1">
        <v>-2.7308770917616066E-3</v>
      </c>
      <c r="D18" s="1">
        <v>-1.0285420478550809E-3</v>
      </c>
      <c r="J18" t="s">
        <v>0</v>
      </c>
      <c r="K18">
        <v>16</v>
      </c>
      <c r="L18" s="1">
        <v>-2.7308770917616066E-3</v>
      </c>
      <c r="M18" s="1">
        <v>-1.0285420478550809E-3</v>
      </c>
      <c r="N18" s="4">
        <f>+C18-$G$4</f>
        <v>-3.0885162125536812E-3</v>
      </c>
      <c r="O18" s="4">
        <f>+C18+$G$4</f>
        <v>-2.373237970969532E-3</v>
      </c>
      <c r="P18" s="4">
        <f>+D18-$H$4</f>
        <v>-1.510175864060498E-3</v>
      </c>
      <c r="Q18" s="4">
        <f>+D18+$H$4</f>
        <v>-5.46908231649664E-4</v>
      </c>
    </row>
    <row r="19" spans="1:17" x14ac:dyDescent="0.25">
      <c r="A19" t="s">
        <v>0</v>
      </c>
      <c r="B19">
        <v>17</v>
      </c>
      <c r="C19" s="1">
        <v>-2.4784558120444812E-3</v>
      </c>
      <c r="D19" s="1">
        <v>-1.2450893485518337E-3</v>
      </c>
      <c r="J19" t="s">
        <v>0</v>
      </c>
      <c r="K19">
        <v>17</v>
      </c>
      <c r="L19" s="1">
        <v>-2.4784558120444812E-3</v>
      </c>
      <c r="M19" s="1">
        <v>-1.2450893485518337E-3</v>
      </c>
      <c r="N19" s="4">
        <f>+C19-$G$4</f>
        <v>-2.8360949328365558E-3</v>
      </c>
      <c r="O19" s="4">
        <f>+C19+$G$4</f>
        <v>-2.1208166912524066E-3</v>
      </c>
      <c r="P19" s="4">
        <f>+D19-$H$4</f>
        <v>-1.7267231647572507E-3</v>
      </c>
      <c r="Q19" s="4">
        <f>+D19+$H$4</f>
        <v>-7.6345553234641675E-4</v>
      </c>
    </row>
    <row r="20" spans="1:17" x14ac:dyDescent="0.25">
      <c r="A20" t="s">
        <v>0</v>
      </c>
      <c r="B20">
        <v>18</v>
      </c>
      <c r="C20" s="1">
        <v>-2.3871372036199006E-3</v>
      </c>
      <c r="D20" s="1">
        <v>-1.9936644260849811E-3</v>
      </c>
      <c r="J20" t="s">
        <v>0</v>
      </c>
      <c r="K20">
        <v>18</v>
      </c>
      <c r="L20" s="1">
        <v>-2.3871372036199006E-3</v>
      </c>
      <c r="M20" s="1">
        <v>-1.9936644260849811E-3</v>
      </c>
      <c r="N20" s="4">
        <f>+C20-$G$4</f>
        <v>-2.7447763244119751E-3</v>
      </c>
      <c r="O20" s="4">
        <f>+C20+$G$4</f>
        <v>-2.029498082827826E-3</v>
      </c>
      <c r="P20" s="4">
        <f>+D20-$H$4</f>
        <v>-2.4752982422903982E-3</v>
      </c>
      <c r="Q20" s="4">
        <f>+D20+$H$4</f>
        <v>-1.5120306098795641E-3</v>
      </c>
    </row>
    <row r="21" spans="1:17" x14ac:dyDescent="0.25">
      <c r="A21" t="s">
        <v>0</v>
      </c>
      <c r="B21">
        <v>19</v>
      </c>
      <c r="C21" s="1">
        <v>-2.549207278988021E-3</v>
      </c>
      <c r="D21" s="1">
        <v>-2.655293696390346E-3</v>
      </c>
      <c r="J21" t="s">
        <v>0</v>
      </c>
      <c r="K21">
        <v>19</v>
      </c>
      <c r="L21" s="1">
        <v>-2.549207278988021E-3</v>
      </c>
      <c r="M21" s="1">
        <v>-2.655293696390346E-3</v>
      </c>
      <c r="N21" s="4">
        <f>+C21-$G$4</f>
        <v>-2.9068463997800956E-3</v>
      </c>
      <c r="O21" s="4">
        <f>+C21+$G$4</f>
        <v>-2.1915681581959464E-3</v>
      </c>
      <c r="P21" s="4">
        <f>+D21-$H$4</f>
        <v>-3.136927512595763E-3</v>
      </c>
      <c r="Q21" s="4">
        <f>+D21+$H$4</f>
        <v>-2.1736598801849289E-3</v>
      </c>
    </row>
    <row r="22" spans="1:17" x14ac:dyDescent="0.25">
      <c r="A22" t="s">
        <v>0</v>
      </c>
      <c r="B22">
        <v>20</v>
      </c>
      <c r="C22" s="1">
        <v>-2.7530223371396087E-3</v>
      </c>
      <c r="D22" s="1">
        <v>-3.3193849084498651E-3</v>
      </c>
      <c r="J22" t="s">
        <v>0</v>
      </c>
      <c r="K22">
        <v>20</v>
      </c>
      <c r="L22" s="1">
        <v>-2.7530223371396087E-3</v>
      </c>
      <c r="M22" s="1">
        <v>-3.3193849084498651E-3</v>
      </c>
      <c r="N22" s="4">
        <f>+C22-$G$4</f>
        <v>-3.1106614579316833E-3</v>
      </c>
      <c r="O22" s="4">
        <f>+C22+$G$4</f>
        <v>-2.3953832163475341E-3</v>
      </c>
      <c r="P22" s="4">
        <f>+D22-$H$4</f>
        <v>-3.8010187246552822E-3</v>
      </c>
      <c r="Q22" s="4">
        <f>+D22+$H$4</f>
        <v>-2.8377510922444481E-3</v>
      </c>
    </row>
    <row r="23" spans="1:17" x14ac:dyDescent="0.25">
      <c r="A23" t="s">
        <v>6</v>
      </c>
      <c r="B23" t="s">
        <v>7</v>
      </c>
      <c r="C23" s="1" t="s">
        <v>8</v>
      </c>
      <c r="D23" s="1" t="s">
        <v>9</v>
      </c>
    </row>
    <row r="24" spans="1:17" x14ac:dyDescent="0.25">
      <c r="A24" t="s">
        <v>1</v>
      </c>
      <c r="B24">
        <v>1</v>
      </c>
      <c r="C24" s="1">
        <v>1.1460675615126337E-3</v>
      </c>
      <c r="D24" s="1">
        <v>4.0568938497768763E-4</v>
      </c>
    </row>
    <row r="25" spans="1:17" x14ac:dyDescent="0.25">
      <c r="A25" t="s">
        <v>1</v>
      </c>
      <c r="B25">
        <v>2</v>
      </c>
      <c r="C25" s="1">
        <v>9.2626890912081254E-3</v>
      </c>
      <c r="D25" s="1">
        <v>3.6066137843117369E-3</v>
      </c>
    </row>
    <row r="26" spans="1:17" x14ac:dyDescent="0.25">
      <c r="A26" t="s">
        <v>1</v>
      </c>
      <c r="B26">
        <v>3</v>
      </c>
      <c r="C26" s="1">
        <v>7.381300453363264E-3</v>
      </c>
      <c r="D26" s="1">
        <v>-2.0307347966882312E-3</v>
      </c>
      <c r="G26" t="s">
        <v>13</v>
      </c>
      <c r="H26" t="s">
        <v>14</v>
      </c>
      <c r="N26" s="3" t="s">
        <v>12</v>
      </c>
      <c r="O26" s="3"/>
      <c r="P26" s="3" t="s">
        <v>15</v>
      </c>
      <c r="Q26" s="3"/>
    </row>
    <row r="27" spans="1:17" x14ac:dyDescent="0.25">
      <c r="A27" t="s">
        <v>1</v>
      </c>
      <c r="B27">
        <v>4</v>
      </c>
      <c r="C27" s="1">
        <v>9.9042531047610089E-3</v>
      </c>
      <c r="D27" s="1">
        <v>-2.6366455132447839E-3</v>
      </c>
      <c r="G27">
        <f>+CONFIDENCE(0.05,G30,20)</f>
        <v>1.4209988438284226E-3</v>
      </c>
      <c r="H27">
        <f>+CONFIDENCE(0.05,H30,20)</f>
        <v>3.0935493678147037E-3</v>
      </c>
      <c r="J27" t="s">
        <v>6</v>
      </c>
      <c r="K27" t="s">
        <v>7</v>
      </c>
      <c r="L27" s="1" t="s">
        <v>10</v>
      </c>
      <c r="M27" s="1" t="s">
        <v>11</v>
      </c>
      <c r="N27" t="s">
        <v>13</v>
      </c>
      <c r="O27" t="s">
        <v>14</v>
      </c>
      <c r="P27" t="s">
        <v>13</v>
      </c>
      <c r="Q27" t="s">
        <v>14</v>
      </c>
    </row>
    <row r="28" spans="1:17" x14ac:dyDescent="0.25">
      <c r="A28" t="s">
        <v>1</v>
      </c>
      <c r="B28">
        <v>5</v>
      </c>
      <c r="C28" s="1">
        <v>1.0004628682055917E-2</v>
      </c>
      <c r="D28" s="1">
        <v>-2.2215902310789974E-3</v>
      </c>
      <c r="J28" t="s">
        <v>1</v>
      </c>
      <c r="K28">
        <v>1</v>
      </c>
      <c r="L28" s="1">
        <v>1.1460675615126337E-3</v>
      </c>
      <c r="M28" s="1">
        <v>4.0568938497768763E-4</v>
      </c>
      <c r="N28" s="4">
        <f>+C24-$G$27</f>
        <v>-2.7493128231578898E-4</v>
      </c>
      <c r="O28" s="4">
        <f>+C24+$G$27</f>
        <v>2.5670664053410565E-3</v>
      </c>
      <c r="P28" s="4">
        <f>+D24-$H$27</f>
        <v>-2.6878599828370161E-3</v>
      </c>
      <c r="Q28" s="4">
        <f>+D24+$H$27</f>
        <v>3.4992387527923914E-3</v>
      </c>
    </row>
    <row r="29" spans="1:17" x14ac:dyDescent="0.25">
      <c r="A29" t="s">
        <v>1</v>
      </c>
      <c r="B29">
        <v>6</v>
      </c>
      <c r="C29" s="1">
        <v>1.399462135412185E-2</v>
      </c>
      <c r="D29" s="1">
        <v>-4.755760083462313E-3</v>
      </c>
      <c r="G29" t="s">
        <v>16</v>
      </c>
      <c r="H29" t="s">
        <v>17</v>
      </c>
      <c r="J29" t="s">
        <v>1</v>
      </c>
      <c r="K29">
        <v>2</v>
      </c>
      <c r="L29" s="1">
        <v>9.2626890912081254E-3</v>
      </c>
      <c r="M29" s="1">
        <v>3.6066137843117369E-3</v>
      </c>
      <c r="N29" s="4">
        <f t="shared" ref="N29:N47" si="0">+C25-$G$27</f>
        <v>7.8416902473797019E-3</v>
      </c>
      <c r="O29" s="4">
        <f t="shared" ref="O29:O47" si="1">+C25+$G$27</f>
        <v>1.0683687935036549E-2</v>
      </c>
      <c r="P29" s="4">
        <f t="shared" ref="P29:P47" si="2">+D25-$H$27</f>
        <v>5.1306441649703318E-4</v>
      </c>
      <c r="Q29" s="4">
        <f t="shared" ref="Q29:Q47" si="3">+D25+$H$27</f>
        <v>6.7001631521264402E-3</v>
      </c>
    </row>
    <row r="30" spans="1:17" x14ac:dyDescent="0.25">
      <c r="A30" t="s">
        <v>1</v>
      </c>
      <c r="B30">
        <v>7</v>
      </c>
      <c r="C30" s="1">
        <v>1.3573064304970557E-2</v>
      </c>
      <c r="D30" s="1">
        <v>-7.3794241739718758E-3</v>
      </c>
      <c r="G30">
        <f>+_xlfn.STDEV.S(C24:C43)</f>
        <v>3.2423555083790126E-3</v>
      </c>
      <c r="H30">
        <f>+_xlfn.STDEV.S(D24:D43)</f>
        <v>7.0586875399228192E-3</v>
      </c>
      <c r="J30" t="s">
        <v>1</v>
      </c>
      <c r="K30">
        <v>3</v>
      </c>
      <c r="L30" s="1">
        <v>7.381300453363264E-3</v>
      </c>
      <c r="M30" s="1">
        <v>-2.0307347966882312E-3</v>
      </c>
      <c r="N30" s="4">
        <f t="shared" si="0"/>
        <v>5.9603016095348413E-3</v>
      </c>
      <c r="O30" s="4">
        <f t="shared" si="1"/>
        <v>8.8022992971916875E-3</v>
      </c>
      <c r="P30" s="4">
        <f t="shared" si="2"/>
        <v>-5.1242841645029354E-3</v>
      </c>
      <c r="Q30" s="4">
        <f t="shared" si="3"/>
        <v>1.0628145711264725E-3</v>
      </c>
    </row>
    <row r="31" spans="1:17" x14ac:dyDescent="0.25">
      <c r="A31" t="s">
        <v>1</v>
      </c>
      <c r="B31">
        <v>8</v>
      </c>
      <c r="C31" s="1">
        <v>1.2788965107324961E-2</v>
      </c>
      <c r="D31" s="1">
        <v>-7.8650945165288835E-3</v>
      </c>
      <c r="J31" t="s">
        <v>1</v>
      </c>
      <c r="K31">
        <v>4</v>
      </c>
      <c r="L31" s="1">
        <v>9.9042531047610089E-3</v>
      </c>
      <c r="M31" s="1">
        <v>-2.6366455132447839E-3</v>
      </c>
      <c r="N31" s="4">
        <f t="shared" si="0"/>
        <v>8.4832542609325871E-3</v>
      </c>
      <c r="O31" s="4">
        <f t="shared" si="1"/>
        <v>1.1325251948589431E-2</v>
      </c>
      <c r="P31" s="4">
        <f t="shared" si="2"/>
        <v>-5.7301948810594876E-3</v>
      </c>
      <c r="Q31" s="4">
        <f t="shared" si="3"/>
        <v>4.5690385456991986E-4</v>
      </c>
    </row>
    <row r="32" spans="1:17" x14ac:dyDescent="0.25">
      <c r="A32" t="s">
        <v>1</v>
      </c>
      <c r="B32">
        <v>9</v>
      </c>
      <c r="C32" s="1">
        <v>1.3195402797459314E-2</v>
      </c>
      <c r="D32" s="1">
        <v>-9.631175891720252E-3</v>
      </c>
      <c r="J32" t="s">
        <v>1</v>
      </c>
      <c r="K32">
        <v>5</v>
      </c>
      <c r="L32" s="1">
        <v>1.0004628682055917E-2</v>
      </c>
      <c r="M32" s="1">
        <v>-2.2215902310789974E-3</v>
      </c>
      <c r="N32" s="4">
        <f t="shared" si="0"/>
        <v>8.5836298382274932E-3</v>
      </c>
      <c r="O32" s="4">
        <f t="shared" si="1"/>
        <v>1.142562752588434E-2</v>
      </c>
      <c r="P32" s="4">
        <f t="shared" si="2"/>
        <v>-5.3151395988937011E-3</v>
      </c>
      <c r="Q32" s="4">
        <f t="shared" si="3"/>
        <v>8.7195913673570637E-4</v>
      </c>
    </row>
    <row r="33" spans="1:17" x14ac:dyDescent="0.25">
      <c r="A33" t="s">
        <v>1</v>
      </c>
      <c r="B33">
        <v>10</v>
      </c>
      <c r="C33" s="1">
        <v>1.4433970621764231E-2</v>
      </c>
      <c r="D33" s="1">
        <v>-1.1732982188217294E-2</v>
      </c>
      <c r="J33" t="s">
        <v>1</v>
      </c>
      <c r="K33">
        <v>6</v>
      </c>
      <c r="L33" s="1">
        <v>1.399462135412185E-2</v>
      </c>
      <c r="M33" s="1">
        <v>-4.755760083462313E-3</v>
      </c>
      <c r="N33" s="4">
        <f t="shared" si="0"/>
        <v>1.2573622510293429E-2</v>
      </c>
      <c r="O33" s="4">
        <f t="shared" si="1"/>
        <v>1.5415620197950272E-2</v>
      </c>
      <c r="P33" s="4">
        <f t="shared" si="2"/>
        <v>-7.8493094512770163E-3</v>
      </c>
      <c r="Q33" s="4">
        <f t="shared" si="3"/>
        <v>-1.6622107156476092E-3</v>
      </c>
    </row>
    <row r="34" spans="1:17" x14ac:dyDescent="0.25">
      <c r="A34" t="s">
        <v>1</v>
      </c>
      <c r="B34">
        <v>11</v>
      </c>
      <c r="C34" s="1">
        <v>1.3765072894476333E-2</v>
      </c>
      <c r="D34" s="1">
        <v>-1.2554397322688799E-2</v>
      </c>
      <c r="J34" t="s">
        <v>1</v>
      </c>
      <c r="K34">
        <v>7</v>
      </c>
      <c r="L34" s="1">
        <v>1.3573064304970557E-2</v>
      </c>
      <c r="M34" s="1">
        <v>-7.3794241739718758E-3</v>
      </c>
      <c r="N34" s="4">
        <f t="shared" si="0"/>
        <v>1.2152065461142135E-2</v>
      </c>
      <c r="O34" s="4">
        <f t="shared" si="1"/>
        <v>1.4994063148798979E-2</v>
      </c>
      <c r="P34" s="4">
        <f t="shared" si="2"/>
        <v>-1.0472973541786579E-2</v>
      </c>
      <c r="Q34" s="4">
        <f t="shared" si="3"/>
        <v>-4.2858748061571725E-3</v>
      </c>
    </row>
    <row r="35" spans="1:17" x14ac:dyDescent="0.25">
      <c r="A35" t="s">
        <v>1</v>
      </c>
      <c r="B35">
        <v>12</v>
      </c>
      <c r="C35" s="1">
        <v>1.4594599467757253E-2</v>
      </c>
      <c r="D35" s="1">
        <v>-1.4289649202154003E-2</v>
      </c>
      <c r="J35" t="s">
        <v>1</v>
      </c>
      <c r="K35">
        <v>8</v>
      </c>
      <c r="L35" s="1">
        <v>1.2788965107324961E-2</v>
      </c>
      <c r="M35" s="1">
        <v>-7.8650945165288835E-3</v>
      </c>
      <c r="N35" s="4">
        <f t="shared" si="0"/>
        <v>1.1367966263496537E-2</v>
      </c>
      <c r="O35" s="4">
        <f t="shared" si="1"/>
        <v>1.4209963951153384E-2</v>
      </c>
      <c r="P35" s="4">
        <f t="shared" si="2"/>
        <v>-1.0958643884343587E-2</v>
      </c>
      <c r="Q35" s="4">
        <f t="shared" si="3"/>
        <v>-4.7715451487141802E-3</v>
      </c>
    </row>
    <row r="36" spans="1:17" x14ac:dyDescent="0.25">
      <c r="A36" t="s">
        <v>1</v>
      </c>
      <c r="B36">
        <v>13</v>
      </c>
      <c r="C36" s="1">
        <v>1.4770174906707085E-2</v>
      </c>
      <c r="D36" s="1">
        <v>-1.5400196076025425E-2</v>
      </c>
      <c r="J36" t="s">
        <v>1</v>
      </c>
      <c r="K36">
        <v>9</v>
      </c>
      <c r="L36" s="1">
        <v>1.3195402797459314E-2</v>
      </c>
      <c r="M36" s="1">
        <v>-9.631175891720252E-3</v>
      </c>
      <c r="N36" s="4">
        <f t="shared" si="0"/>
        <v>1.1774403953630892E-2</v>
      </c>
      <c r="O36" s="4">
        <f t="shared" si="1"/>
        <v>1.4616401641287736E-2</v>
      </c>
      <c r="P36" s="4">
        <f t="shared" si="2"/>
        <v>-1.2724725259534955E-2</v>
      </c>
      <c r="Q36" s="4">
        <f t="shared" si="3"/>
        <v>-6.5376265239055487E-3</v>
      </c>
    </row>
    <row r="37" spans="1:17" x14ac:dyDescent="0.25">
      <c r="A37" t="s">
        <v>1</v>
      </c>
      <c r="B37">
        <v>14</v>
      </c>
      <c r="C37" s="1">
        <v>1.4238883828445351E-2</v>
      </c>
      <c r="D37" s="1">
        <v>-1.5649980425576859E-2</v>
      </c>
      <c r="J37" t="s">
        <v>1</v>
      </c>
      <c r="K37">
        <v>10</v>
      </c>
      <c r="L37" s="1">
        <v>1.4433970621764231E-2</v>
      </c>
      <c r="M37" s="1">
        <v>-1.1732982188217294E-2</v>
      </c>
      <c r="N37" s="4">
        <f t="shared" si="0"/>
        <v>1.3012971777935808E-2</v>
      </c>
      <c r="O37" s="4">
        <f t="shared" si="1"/>
        <v>1.5854969465592655E-2</v>
      </c>
      <c r="P37" s="4">
        <f t="shared" si="2"/>
        <v>-1.4826531556031997E-2</v>
      </c>
      <c r="Q37" s="4">
        <f t="shared" si="3"/>
        <v>-8.6394328204025903E-3</v>
      </c>
    </row>
    <row r="38" spans="1:17" x14ac:dyDescent="0.25">
      <c r="A38" t="s">
        <v>1</v>
      </c>
      <c r="B38">
        <v>15</v>
      </c>
      <c r="C38" s="1">
        <v>1.3145547345434799E-2</v>
      </c>
      <c r="D38" s="1">
        <v>-1.7443921596749956E-2</v>
      </c>
      <c r="J38" t="s">
        <v>1</v>
      </c>
      <c r="K38">
        <v>11</v>
      </c>
      <c r="L38" s="1">
        <v>1.3765072894476333E-2</v>
      </c>
      <c r="M38" s="1">
        <v>-1.2554397322688799E-2</v>
      </c>
      <c r="N38" s="4">
        <f t="shared" si="0"/>
        <v>1.2344074050647909E-2</v>
      </c>
      <c r="O38" s="4">
        <f t="shared" si="1"/>
        <v>1.5186071738304757E-2</v>
      </c>
      <c r="P38" s="4">
        <f t="shared" si="2"/>
        <v>-1.5647946690503504E-2</v>
      </c>
      <c r="Q38" s="4">
        <f t="shared" si="3"/>
        <v>-9.4608479548740961E-3</v>
      </c>
    </row>
    <row r="39" spans="1:17" x14ac:dyDescent="0.25">
      <c r="A39" t="s">
        <v>1</v>
      </c>
      <c r="B39">
        <v>16</v>
      </c>
      <c r="C39" s="1">
        <v>1.2945055290537142E-2</v>
      </c>
      <c r="D39" s="1">
        <v>-1.7304597934134264E-2</v>
      </c>
      <c r="J39" t="s">
        <v>1</v>
      </c>
      <c r="K39">
        <v>12</v>
      </c>
      <c r="L39" s="1">
        <v>1.4594599467757253E-2</v>
      </c>
      <c r="M39" s="1">
        <v>-1.4289649202154003E-2</v>
      </c>
      <c r="N39" s="4">
        <f t="shared" si="0"/>
        <v>1.3173600623928829E-2</v>
      </c>
      <c r="O39" s="4">
        <f t="shared" si="1"/>
        <v>1.6015598311585676E-2</v>
      </c>
      <c r="P39" s="4">
        <f t="shared" si="2"/>
        <v>-1.7383198569968707E-2</v>
      </c>
      <c r="Q39" s="4">
        <f t="shared" si="3"/>
        <v>-1.11960998343393E-2</v>
      </c>
    </row>
    <row r="40" spans="1:17" x14ac:dyDescent="0.25">
      <c r="A40" t="s">
        <v>1</v>
      </c>
      <c r="B40">
        <v>17</v>
      </c>
      <c r="C40" s="1">
        <v>1.3249728555052347E-2</v>
      </c>
      <c r="D40" s="1">
        <v>-1.7014406869026718E-2</v>
      </c>
      <c r="J40" t="s">
        <v>1</v>
      </c>
      <c r="K40">
        <v>13</v>
      </c>
      <c r="L40" s="1">
        <v>1.4770174906707085E-2</v>
      </c>
      <c r="M40" s="1">
        <v>-1.5400196076025425E-2</v>
      </c>
      <c r="N40" s="4">
        <f t="shared" si="0"/>
        <v>1.3349176062878661E-2</v>
      </c>
      <c r="O40" s="4">
        <f t="shared" si="1"/>
        <v>1.6191173750535508E-2</v>
      </c>
      <c r="P40" s="4">
        <f t="shared" si="2"/>
        <v>-1.849374544384013E-2</v>
      </c>
      <c r="Q40" s="4">
        <f t="shared" si="3"/>
        <v>-1.2306646708210722E-2</v>
      </c>
    </row>
    <row r="41" spans="1:17" x14ac:dyDescent="0.25">
      <c r="A41" t="s">
        <v>1</v>
      </c>
      <c r="B41">
        <v>18</v>
      </c>
      <c r="C41" s="1">
        <v>1.3200812573150082E-2</v>
      </c>
      <c r="D41" s="1">
        <v>-1.7085433643855945E-2</v>
      </c>
      <c r="J41" t="s">
        <v>1</v>
      </c>
      <c r="K41">
        <v>14</v>
      </c>
      <c r="L41" s="1">
        <v>1.4238883828445351E-2</v>
      </c>
      <c r="M41" s="1">
        <v>-1.5649980425576859E-2</v>
      </c>
      <c r="N41" s="4">
        <f t="shared" si="0"/>
        <v>1.2817884984616928E-2</v>
      </c>
      <c r="O41" s="4">
        <f t="shared" si="1"/>
        <v>1.5659882672273775E-2</v>
      </c>
      <c r="P41" s="4">
        <f t="shared" si="2"/>
        <v>-1.8743529793391563E-2</v>
      </c>
      <c r="Q41" s="4">
        <f t="shared" si="3"/>
        <v>-1.2556431057762156E-2</v>
      </c>
    </row>
    <row r="42" spans="1:17" x14ac:dyDescent="0.25">
      <c r="A42" t="s">
        <v>1</v>
      </c>
      <c r="B42">
        <v>19</v>
      </c>
      <c r="C42" s="1">
        <v>1.3515980836769532E-2</v>
      </c>
      <c r="D42" s="1">
        <v>-1.8014374373459575E-2</v>
      </c>
      <c r="J42" t="s">
        <v>1</v>
      </c>
      <c r="K42">
        <v>15</v>
      </c>
      <c r="L42" s="1">
        <v>1.3145547345434799E-2</v>
      </c>
      <c r="M42" s="1">
        <v>-1.7443921596749956E-2</v>
      </c>
      <c r="N42" s="4">
        <f t="shared" si="0"/>
        <v>1.1724548501606376E-2</v>
      </c>
      <c r="O42" s="4">
        <f t="shared" si="1"/>
        <v>1.4566546189263223E-2</v>
      </c>
      <c r="P42" s="4">
        <f t="shared" si="2"/>
        <v>-2.0537470964564659E-2</v>
      </c>
      <c r="Q42" s="4">
        <f t="shared" si="3"/>
        <v>-1.4350372228935253E-2</v>
      </c>
    </row>
    <row r="43" spans="1:17" x14ac:dyDescent="0.25">
      <c r="A43" t="s">
        <v>1</v>
      </c>
      <c r="B43">
        <v>20</v>
      </c>
      <c r="C43" s="1">
        <v>1.2650251505912168E-2</v>
      </c>
      <c r="D43" s="1">
        <v>-1.8808622099116139E-2</v>
      </c>
      <c r="J43" t="s">
        <v>1</v>
      </c>
      <c r="K43">
        <v>16</v>
      </c>
      <c r="L43" s="1">
        <v>1.2945055290537142E-2</v>
      </c>
      <c r="M43" s="1">
        <v>-1.7304597934134264E-2</v>
      </c>
      <c r="N43" s="4">
        <f t="shared" si="0"/>
        <v>1.152405644670872E-2</v>
      </c>
      <c r="O43" s="4">
        <f t="shared" si="1"/>
        <v>1.4366054134365563E-2</v>
      </c>
      <c r="P43" s="4">
        <f t="shared" si="2"/>
        <v>-2.0398147301948968E-2</v>
      </c>
      <c r="Q43" s="4">
        <f t="shared" si="3"/>
        <v>-1.4211048566319561E-2</v>
      </c>
    </row>
    <row r="44" spans="1:17" x14ac:dyDescent="0.25">
      <c r="A44" t="s">
        <v>6</v>
      </c>
      <c r="B44" t="s">
        <v>7</v>
      </c>
      <c r="C44" s="1" t="s">
        <v>8</v>
      </c>
      <c r="D44" s="1" t="s">
        <v>9</v>
      </c>
      <c r="J44" t="s">
        <v>1</v>
      </c>
      <c r="K44">
        <v>17</v>
      </c>
      <c r="L44" s="1">
        <v>1.3249728555052347E-2</v>
      </c>
      <c r="M44" s="1">
        <v>-1.7014406869026718E-2</v>
      </c>
      <c r="N44" s="4">
        <f t="shared" si="0"/>
        <v>1.1828729711223923E-2</v>
      </c>
      <c r="O44" s="4">
        <f t="shared" si="1"/>
        <v>1.467072739888077E-2</v>
      </c>
      <c r="P44" s="4">
        <f t="shared" si="2"/>
        <v>-2.0107956236841421E-2</v>
      </c>
      <c r="Q44" s="4">
        <f t="shared" si="3"/>
        <v>-1.3920857501212015E-2</v>
      </c>
    </row>
    <row r="45" spans="1:17" x14ac:dyDescent="0.25">
      <c r="A45" t="s">
        <v>2</v>
      </c>
      <c r="B45">
        <v>1</v>
      </c>
      <c r="C45" s="1">
        <v>2.2106146888774869E-4</v>
      </c>
      <c r="D45" s="1">
        <v>-2.2671338491099915E-4</v>
      </c>
      <c r="J45" t="s">
        <v>1</v>
      </c>
      <c r="K45">
        <v>18</v>
      </c>
      <c r="L45" s="1">
        <v>1.3200812573150082E-2</v>
      </c>
      <c r="M45" s="1">
        <v>-1.7085433643855945E-2</v>
      </c>
      <c r="N45" s="4">
        <f t="shared" si="0"/>
        <v>1.1779813729321659E-2</v>
      </c>
      <c r="O45" s="4">
        <f t="shared" si="1"/>
        <v>1.4621811416978506E-2</v>
      </c>
      <c r="P45" s="4">
        <f t="shared" si="2"/>
        <v>-2.0178983011670648E-2</v>
      </c>
      <c r="Q45" s="4">
        <f t="shared" si="3"/>
        <v>-1.3991884276041242E-2</v>
      </c>
    </row>
    <row r="46" spans="1:17" x14ac:dyDescent="0.25">
      <c r="A46" t="s">
        <v>2</v>
      </c>
      <c r="B46">
        <v>2</v>
      </c>
      <c r="C46" s="1">
        <v>2.405990284923621E-2</v>
      </c>
      <c r="D46" s="1">
        <v>1.8002940118975391E-2</v>
      </c>
      <c r="J46" t="s">
        <v>1</v>
      </c>
      <c r="K46">
        <v>19</v>
      </c>
      <c r="L46" s="1">
        <v>1.3515980836769532E-2</v>
      </c>
      <c r="M46" s="1">
        <v>-1.8014374373459575E-2</v>
      </c>
      <c r="N46" s="4">
        <f t="shared" si="0"/>
        <v>1.2094981992941109E-2</v>
      </c>
      <c r="O46" s="4">
        <f t="shared" si="1"/>
        <v>1.4936979680597956E-2</v>
      </c>
      <c r="P46" s="4">
        <f t="shared" si="2"/>
        <v>-2.1107923741274279E-2</v>
      </c>
      <c r="Q46" s="4">
        <f t="shared" si="3"/>
        <v>-1.4920825005644872E-2</v>
      </c>
    </row>
    <row r="47" spans="1:17" x14ac:dyDescent="0.25">
      <c r="A47" t="s">
        <v>2</v>
      </c>
      <c r="B47">
        <v>3</v>
      </c>
      <c r="C47" s="1">
        <v>1.0852553108931143E-2</v>
      </c>
      <c r="D47" s="1">
        <v>9.7133766247037741E-3</v>
      </c>
      <c r="J47" t="s">
        <v>1</v>
      </c>
      <c r="K47">
        <v>20</v>
      </c>
      <c r="L47" s="1">
        <v>1.2650251505912168E-2</v>
      </c>
      <c r="M47" s="1">
        <v>-1.8808622099116139E-2</v>
      </c>
      <c r="N47" s="4">
        <f t="shared" si="0"/>
        <v>1.1229252662083744E-2</v>
      </c>
      <c r="O47" s="4">
        <f t="shared" si="1"/>
        <v>1.4071250349740591E-2</v>
      </c>
      <c r="P47" s="4">
        <f t="shared" si="2"/>
        <v>-2.1902171466930843E-2</v>
      </c>
      <c r="Q47" s="4">
        <f t="shared" si="3"/>
        <v>-1.5715072731301436E-2</v>
      </c>
    </row>
    <row r="48" spans="1:17" x14ac:dyDescent="0.25">
      <c r="A48" t="s">
        <v>2</v>
      </c>
      <c r="B48">
        <v>4</v>
      </c>
      <c r="C48" s="1">
        <v>1.7950560280216042E-2</v>
      </c>
      <c r="D48" s="1">
        <v>1.6244647483291085E-2</v>
      </c>
    </row>
    <row r="49" spans="1:17" x14ac:dyDescent="0.25">
      <c r="A49" t="s">
        <v>2</v>
      </c>
      <c r="B49">
        <v>5</v>
      </c>
      <c r="C49" s="1">
        <v>1.6481341562331379E-2</v>
      </c>
      <c r="D49" s="1">
        <v>1.6174162102484301E-2</v>
      </c>
    </row>
    <row r="50" spans="1:17" x14ac:dyDescent="0.25">
      <c r="A50" t="s">
        <v>2</v>
      </c>
      <c r="B50">
        <v>6</v>
      </c>
      <c r="C50" s="1">
        <v>1.9928711727727172E-2</v>
      </c>
      <c r="D50" s="1">
        <v>2.0322041479657472E-2</v>
      </c>
      <c r="N50" s="3" t="s">
        <v>12</v>
      </c>
      <c r="O50" s="3"/>
      <c r="P50" s="3" t="s">
        <v>15</v>
      </c>
      <c r="Q50" s="3"/>
    </row>
    <row r="51" spans="1:17" x14ac:dyDescent="0.25">
      <c r="A51" t="s">
        <v>2</v>
      </c>
      <c r="B51">
        <v>7</v>
      </c>
      <c r="C51" s="1">
        <v>2.141173081885352E-2</v>
      </c>
      <c r="D51" s="1">
        <v>2.8936354722279407E-2</v>
      </c>
      <c r="J51" t="s">
        <v>6</v>
      </c>
      <c r="K51" t="s">
        <v>7</v>
      </c>
      <c r="L51" s="1" t="s">
        <v>10</v>
      </c>
      <c r="M51" s="1" t="s">
        <v>11</v>
      </c>
      <c r="N51" t="s">
        <v>13</v>
      </c>
      <c r="O51" t="s">
        <v>14</v>
      </c>
      <c r="P51" t="s">
        <v>13</v>
      </c>
      <c r="Q51" t="s">
        <v>14</v>
      </c>
    </row>
    <row r="52" spans="1:17" x14ac:dyDescent="0.25">
      <c r="A52" t="s">
        <v>2</v>
      </c>
      <c r="B52">
        <v>8</v>
      </c>
      <c r="C52" s="1">
        <v>2.3746154611933915E-2</v>
      </c>
      <c r="D52" s="1">
        <v>4.2029159060807592E-2</v>
      </c>
      <c r="G52" t="s">
        <v>13</v>
      </c>
      <c r="H52" t="s">
        <v>14</v>
      </c>
      <c r="J52" t="s">
        <v>2</v>
      </c>
      <c r="K52">
        <v>1</v>
      </c>
      <c r="L52" s="1">
        <v>2.2106146888774869E-4</v>
      </c>
      <c r="M52" s="1">
        <v>-2.2671338491099915E-4</v>
      </c>
      <c r="N52" s="4">
        <f>+C45-$G$53</f>
        <v>-1.3336798468045835E-2</v>
      </c>
      <c r="O52" s="4">
        <f>+C45+$G$53</f>
        <v>1.3778921405821331E-2</v>
      </c>
      <c r="P52" s="4">
        <f>+D45-$H$53</f>
        <v>-5.5406797729221767E-2</v>
      </c>
      <c r="Q52" s="4">
        <f>+D45+$H$53</f>
        <v>5.4953370959399762E-2</v>
      </c>
    </row>
    <row r="53" spans="1:17" x14ac:dyDescent="0.25">
      <c r="A53" t="s">
        <v>2</v>
      </c>
      <c r="B53">
        <v>9</v>
      </c>
      <c r="C53" s="1">
        <v>2.3742477331201762E-2</v>
      </c>
      <c r="D53" s="1">
        <v>4.8446031186092642E-2</v>
      </c>
      <c r="G53">
        <f>+CONFIDENCE(0.05,G56,20)</f>
        <v>1.3557859936933583E-2</v>
      </c>
      <c r="H53">
        <f>+CONFIDENCE(0.05,H56,20)</f>
        <v>5.5180084344310765E-2</v>
      </c>
      <c r="J53" t="s">
        <v>2</v>
      </c>
      <c r="K53">
        <v>2</v>
      </c>
      <c r="L53" s="1">
        <v>2.405990284923621E-2</v>
      </c>
      <c r="M53" s="1">
        <v>1.8002940118975391E-2</v>
      </c>
      <c r="N53" s="4">
        <f t="shared" ref="N53:N71" si="4">+C46-$G$53</f>
        <v>1.0502042912302627E-2</v>
      </c>
      <c r="O53" s="4">
        <f t="shared" ref="O53:O71" si="5">+C46+$G$53</f>
        <v>3.7617762786169795E-2</v>
      </c>
      <c r="P53" s="4">
        <f t="shared" ref="P53:P71" si="6">+D46-$H$53</f>
        <v>-3.7177144225335371E-2</v>
      </c>
      <c r="Q53" s="4">
        <f t="shared" ref="Q53:Q71" si="7">+D46+$H$53</f>
        <v>7.3183024463286159E-2</v>
      </c>
    </row>
    <row r="54" spans="1:17" x14ac:dyDescent="0.25">
      <c r="A54" t="s">
        <v>2</v>
      </c>
      <c r="B54">
        <v>10</v>
      </c>
      <c r="C54" s="1">
        <v>2.4715051100464524E-2</v>
      </c>
      <c r="D54" s="1">
        <v>6.2063971036027225E-2</v>
      </c>
      <c r="J54" t="s">
        <v>2</v>
      </c>
      <c r="K54">
        <v>3</v>
      </c>
      <c r="L54" s="1">
        <v>1.0852553108931143E-2</v>
      </c>
      <c r="M54" s="1">
        <v>9.7133766247037741E-3</v>
      </c>
      <c r="N54" s="4">
        <f t="shared" si="4"/>
        <v>-2.7053068280024403E-3</v>
      </c>
      <c r="O54" s="4">
        <f t="shared" si="5"/>
        <v>2.4410413045864728E-2</v>
      </c>
      <c r="P54" s="4">
        <f t="shared" si="6"/>
        <v>-4.5466707719606994E-2</v>
      </c>
      <c r="Q54" s="4">
        <f t="shared" si="7"/>
        <v>6.4893460969014535E-2</v>
      </c>
    </row>
    <row r="55" spans="1:17" x14ac:dyDescent="0.25">
      <c r="A55" t="s">
        <v>2</v>
      </c>
      <c r="B55">
        <v>11</v>
      </c>
      <c r="C55" s="1">
        <v>2.8521861035580909E-2</v>
      </c>
      <c r="D55" s="1">
        <v>7.5485680732270535E-2</v>
      </c>
      <c r="G55" t="s">
        <v>16</v>
      </c>
      <c r="H55" t="s">
        <v>17</v>
      </c>
      <c r="J55" t="s">
        <v>2</v>
      </c>
      <c r="K55">
        <v>4</v>
      </c>
      <c r="L55" s="1">
        <v>1.7950560280216042E-2</v>
      </c>
      <c r="M55" s="1">
        <v>1.6244647483291085E-2</v>
      </c>
      <c r="N55" s="4">
        <f t="shared" si="4"/>
        <v>4.3927003432824591E-3</v>
      </c>
      <c r="O55" s="4">
        <f t="shared" si="5"/>
        <v>3.1508420217149627E-2</v>
      </c>
      <c r="P55" s="4">
        <f t="shared" si="6"/>
        <v>-3.8935436861019676E-2</v>
      </c>
      <c r="Q55" s="4">
        <f t="shared" si="7"/>
        <v>7.1424731827601853E-2</v>
      </c>
    </row>
    <row r="56" spans="1:17" x14ac:dyDescent="0.25">
      <c r="A56" t="s">
        <v>2</v>
      </c>
      <c r="B56">
        <v>12</v>
      </c>
      <c r="C56" s="1">
        <v>3.324695154863945E-2</v>
      </c>
      <c r="D56" s="1">
        <v>9.3635856105089108E-2</v>
      </c>
      <c r="G56">
        <f>+_xlfn.STDEV.S(C45:C64)</f>
        <v>3.0935564824186149E-2</v>
      </c>
      <c r="H56">
        <f>+_xlfn.STDEV.S(D45:D64)</f>
        <v>0.12590682336135475</v>
      </c>
      <c r="J56" t="s">
        <v>2</v>
      </c>
      <c r="K56">
        <v>5</v>
      </c>
      <c r="L56" s="1">
        <v>1.6481341562331379E-2</v>
      </c>
      <c r="M56" s="1">
        <v>1.6174162102484301E-2</v>
      </c>
      <c r="N56" s="4">
        <f t="shared" si="4"/>
        <v>2.9234816253977964E-3</v>
      </c>
      <c r="O56" s="4">
        <f t="shared" si="5"/>
        <v>3.0039201499264964E-2</v>
      </c>
      <c r="P56" s="4">
        <f t="shared" si="6"/>
        <v>-3.900592224182646E-2</v>
      </c>
      <c r="Q56" s="4">
        <f t="shared" si="7"/>
        <v>7.1354246446795069E-2</v>
      </c>
    </row>
    <row r="57" spans="1:17" x14ac:dyDescent="0.25">
      <c r="A57" t="s">
        <v>2</v>
      </c>
      <c r="B57">
        <v>13</v>
      </c>
      <c r="C57" s="1">
        <v>3.9727887423304305E-2</v>
      </c>
      <c r="D57" s="1">
        <v>0.11460025026446337</v>
      </c>
      <c r="J57" t="s">
        <v>2</v>
      </c>
      <c r="K57">
        <v>6</v>
      </c>
      <c r="L57" s="1">
        <v>1.9928711727727172E-2</v>
      </c>
      <c r="M57" s="1">
        <v>2.0322041479657472E-2</v>
      </c>
      <c r="N57" s="4">
        <f t="shared" si="4"/>
        <v>6.3708517907935889E-3</v>
      </c>
      <c r="O57" s="4">
        <f t="shared" si="5"/>
        <v>3.3486571664660757E-2</v>
      </c>
      <c r="P57" s="4">
        <f t="shared" si="6"/>
        <v>-3.4858042864653292E-2</v>
      </c>
      <c r="Q57" s="4">
        <f t="shared" si="7"/>
        <v>7.550212582396823E-2</v>
      </c>
    </row>
    <row r="58" spans="1:17" x14ac:dyDescent="0.25">
      <c r="A58" t="s">
        <v>2</v>
      </c>
      <c r="B58">
        <v>14</v>
      </c>
      <c r="C58" s="1">
        <v>4.6225837647094078E-2</v>
      </c>
      <c r="D58" s="1">
        <v>0.14012551198338899</v>
      </c>
      <c r="J58" t="s">
        <v>2</v>
      </c>
      <c r="K58">
        <v>7</v>
      </c>
      <c r="L58" s="1">
        <v>2.141173081885352E-2</v>
      </c>
      <c r="M58" s="1">
        <v>2.8936354722279407E-2</v>
      </c>
      <c r="N58" s="4">
        <f t="shared" si="4"/>
        <v>7.853870881919937E-3</v>
      </c>
      <c r="O58" s="4">
        <f t="shared" si="5"/>
        <v>3.4969590755787101E-2</v>
      </c>
      <c r="P58" s="4">
        <f t="shared" si="6"/>
        <v>-2.6243729622031357E-2</v>
      </c>
      <c r="Q58" s="4">
        <f t="shared" si="7"/>
        <v>8.4116439066590165E-2</v>
      </c>
    </row>
    <row r="59" spans="1:17" x14ac:dyDescent="0.25">
      <c r="A59" t="s">
        <v>2</v>
      </c>
      <c r="B59">
        <v>15</v>
      </c>
      <c r="C59" s="1">
        <v>5.5552672623965418E-2</v>
      </c>
      <c r="D59" s="1">
        <v>0.16798554158978662</v>
      </c>
      <c r="J59" t="s">
        <v>2</v>
      </c>
      <c r="K59">
        <v>8</v>
      </c>
      <c r="L59" s="1">
        <v>2.3746154611933915E-2</v>
      </c>
      <c r="M59" s="1">
        <v>4.2029159060807592E-2</v>
      </c>
      <c r="N59" s="4">
        <f t="shared" si="4"/>
        <v>1.0188294675000332E-2</v>
      </c>
      <c r="O59" s="4">
        <f t="shared" si="5"/>
        <v>3.7304014548867497E-2</v>
      </c>
      <c r="P59" s="4">
        <f t="shared" si="6"/>
        <v>-1.3150925283503173E-2</v>
      </c>
      <c r="Q59" s="4">
        <f t="shared" si="7"/>
        <v>9.7209243405118356E-2</v>
      </c>
    </row>
    <row r="60" spans="1:17" x14ac:dyDescent="0.25">
      <c r="A60" t="s">
        <v>2</v>
      </c>
      <c r="B60">
        <v>16</v>
      </c>
      <c r="C60" s="1">
        <v>6.4842482980675673E-2</v>
      </c>
      <c r="D60" s="1">
        <v>0.20491658363512838</v>
      </c>
      <c r="J60" t="s">
        <v>2</v>
      </c>
      <c r="K60">
        <v>9</v>
      </c>
      <c r="L60" s="1">
        <v>2.3742477331201762E-2</v>
      </c>
      <c r="M60" s="1">
        <v>4.8446031186092642E-2</v>
      </c>
      <c r="N60" s="4">
        <f t="shared" si="4"/>
        <v>1.0184617394268179E-2</v>
      </c>
      <c r="O60" s="4">
        <f t="shared" si="5"/>
        <v>3.7300337268135343E-2</v>
      </c>
      <c r="P60" s="4">
        <f t="shared" si="6"/>
        <v>-6.7340531582181229E-3</v>
      </c>
      <c r="Q60" s="4">
        <f t="shared" si="7"/>
        <v>0.10362611553040341</v>
      </c>
    </row>
    <row r="61" spans="1:17" x14ac:dyDescent="0.25">
      <c r="A61" t="s">
        <v>2</v>
      </c>
      <c r="B61">
        <v>17</v>
      </c>
      <c r="C61" s="1">
        <v>7.5573385108878649E-2</v>
      </c>
      <c r="D61" s="1">
        <v>0.24689627093925931</v>
      </c>
      <c r="J61" t="s">
        <v>2</v>
      </c>
      <c r="K61">
        <v>10</v>
      </c>
      <c r="L61" s="1">
        <v>2.4715051100464524E-2</v>
      </c>
      <c r="M61" s="1">
        <v>6.2063971036027225E-2</v>
      </c>
      <c r="N61" s="4">
        <f t="shared" si="4"/>
        <v>1.1157191163530941E-2</v>
      </c>
      <c r="O61" s="4">
        <f t="shared" si="5"/>
        <v>3.8272911037398105E-2</v>
      </c>
      <c r="P61" s="4">
        <f t="shared" si="6"/>
        <v>6.8838866917164607E-3</v>
      </c>
      <c r="Q61" s="4">
        <f t="shared" si="7"/>
        <v>0.117244055380338</v>
      </c>
    </row>
    <row r="62" spans="1:17" x14ac:dyDescent="0.25">
      <c r="A62" t="s">
        <v>2</v>
      </c>
      <c r="B62">
        <v>18</v>
      </c>
      <c r="C62" s="1">
        <v>8.7592671385468057E-2</v>
      </c>
      <c r="D62" s="1">
        <v>0.29645946306179505</v>
      </c>
      <c r="J62" t="s">
        <v>2</v>
      </c>
      <c r="K62">
        <v>11</v>
      </c>
      <c r="L62" s="1">
        <v>2.8521861035580909E-2</v>
      </c>
      <c r="M62" s="1">
        <v>7.5485680732270535E-2</v>
      </c>
      <c r="N62" s="4">
        <f t="shared" si="4"/>
        <v>1.4964001098647326E-2</v>
      </c>
      <c r="O62" s="4">
        <f t="shared" si="5"/>
        <v>4.2079720972514494E-2</v>
      </c>
      <c r="P62" s="4">
        <f t="shared" si="6"/>
        <v>2.0305596387959771E-2</v>
      </c>
      <c r="Q62" s="4">
        <f t="shared" si="7"/>
        <v>0.13066576507658129</v>
      </c>
    </row>
    <row r="63" spans="1:17" x14ac:dyDescent="0.25">
      <c r="A63" t="s">
        <v>2</v>
      </c>
      <c r="B63">
        <v>19</v>
      </c>
      <c r="C63" s="1">
        <v>9.7086981677074316E-2</v>
      </c>
      <c r="D63" s="1">
        <v>0.35639039212316315</v>
      </c>
      <c r="J63" t="s">
        <v>2</v>
      </c>
      <c r="K63">
        <v>12</v>
      </c>
      <c r="L63" s="1">
        <v>3.324695154863945E-2</v>
      </c>
      <c r="M63" s="1">
        <v>9.3635856105089108E-2</v>
      </c>
      <c r="N63" s="4">
        <f t="shared" si="4"/>
        <v>1.9689091611705865E-2</v>
      </c>
      <c r="O63" s="4">
        <f t="shared" si="5"/>
        <v>4.6804811485573035E-2</v>
      </c>
      <c r="P63" s="4">
        <f t="shared" si="6"/>
        <v>3.8455771760778343E-2</v>
      </c>
      <c r="Q63" s="4">
        <f t="shared" si="7"/>
        <v>0.14881594044939989</v>
      </c>
    </row>
    <row r="64" spans="1:17" x14ac:dyDescent="0.25">
      <c r="A64" t="s">
        <v>2</v>
      </c>
      <c r="B64">
        <v>20</v>
      </c>
      <c r="C64" s="1">
        <v>0.1114774122989374</v>
      </c>
      <c r="D64" s="1">
        <v>0.42677972034378764</v>
      </c>
      <c r="J64" t="s">
        <v>2</v>
      </c>
      <c r="K64">
        <v>13</v>
      </c>
      <c r="L64" s="1">
        <v>3.9727887423304305E-2</v>
      </c>
      <c r="M64" s="1">
        <v>0.11460025026446337</v>
      </c>
      <c r="N64" s="4">
        <f t="shared" si="4"/>
        <v>2.617002748637072E-2</v>
      </c>
      <c r="O64" s="4">
        <f t="shared" si="5"/>
        <v>5.3285747360237889E-2</v>
      </c>
      <c r="P64" s="4">
        <f t="shared" si="6"/>
        <v>5.9420165920152604E-2</v>
      </c>
      <c r="Q64" s="4">
        <f t="shared" si="7"/>
        <v>0.16978033460877412</v>
      </c>
    </row>
    <row r="65" spans="1:17" x14ac:dyDescent="0.25">
      <c r="A65" t="s">
        <v>6</v>
      </c>
      <c r="B65" t="s">
        <v>7</v>
      </c>
      <c r="C65" s="1" t="s">
        <v>8</v>
      </c>
      <c r="D65" s="1" t="s">
        <v>9</v>
      </c>
      <c r="J65" t="s">
        <v>2</v>
      </c>
      <c r="K65">
        <v>14</v>
      </c>
      <c r="L65" s="1">
        <v>4.6225837647094078E-2</v>
      </c>
      <c r="M65" s="1">
        <v>0.14012551198338899</v>
      </c>
      <c r="N65" s="4">
        <f t="shared" si="4"/>
        <v>3.2667977710160494E-2</v>
      </c>
      <c r="O65" s="4">
        <f t="shared" si="5"/>
        <v>5.9783697584027663E-2</v>
      </c>
      <c r="P65" s="4">
        <f t="shared" si="6"/>
        <v>8.4945427639078225E-2</v>
      </c>
      <c r="Q65" s="4">
        <f t="shared" si="7"/>
        <v>0.19530559632769975</v>
      </c>
    </row>
    <row r="66" spans="1:17" x14ac:dyDescent="0.25">
      <c r="A66" t="s">
        <v>3</v>
      </c>
      <c r="B66">
        <v>1</v>
      </c>
      <c r="C66" s="1">
        <v>-4.4871517817948152E-5</v>
      </c>
      <c r="D66" s="1">
        <v>1.0606957015000717E-3</v>
      </c>
      <c r="J66" t="s">
        <v>2</v>
      </c>
      <c r="K66">
        <v>15</v>
      </c>
      <c r="L66" s="1">
        <v>5.5552672623965418E-2</v>
      </c>
      <c r="M66" s="1">
        <v>0.16798554158978662</v>
      </c>
      <c r="N66" s="4">
        <f t="shared" si="4"/>
        <v>4.1994812687031834E-2</v>
      </c>
      <c r="O66" s="4">
        <f t="shared" si="5"/>
        <v>6.9110532560898996E-2</v>
      </c>
      <c r="P66" s="4">
        <f t="shared" si="6"/>
        <v>0.11280545724547586</v>
      </c>
      <c r="Q66" s="4">
        <f t="shared" si="7"/>
        <v>0.22316562593409739</v>
      </c>
    </row>
    <row r="67" spans="1:17" x14ac:dyDescent="0.25">
      <c r="A67" t="s">
        <v>3</v>
      </c>
      <c r="B67">
        <v>2</v>
      </c>
      <c r="C67" s="1">
        <v>-1.6943235542477311E-2</v>
      </c>
      <c r="D67" s="1">
        <v>-2.0945627241308801E-2</v>
      </c>
      <c r="J67" t="s">
        <v>2</v>
      </c>
      <c r="K67">
        <v>16</v>
      </c>
      <c r="L67" s="1">
        <v>6.4842482980675673E-2</v>
      </c>
      <c r="M67" s="1">
        <v>0.20491658363512838</v>
      </c>
      <c r="N67" s="4">
        <f t="shared" si="4"/>
        <v>5.1284623043742088E-2</v>
      </c>
      <c r="O67" s="4">
        <f t="shared" si="5"/>
        <v>7.840034291760925E-2</v>
      </c>
      <c r="P67" s="4">
        <f t="shared" si="6"/>
        <v>0.14973649929081762</v>
      </c>
      <c r="Q67" s="4">
        <f t="shared" si="7"/>
        <v>0.26009666797943914</v>
      </c>
    </row>
    <row r="68" spans="1:17" x14ac:dyDescent="0.25">
      <c r="A68" t="s">
        <v>3</v>
      </c>
      <c r="B68">
        <v>3</v>
      </c>
      <c r="C68" s="1">
        <v>-2.3953147134602254E-2</v>
      </c>
      <c r="D68" s="1">
        <v>-1.9033280098836449E-2</v>
      </c>
      <c r="J68" t="s">
        <v>2</v>
      </c>
      <c r="K68">
        <v>17</v>
      </c>
      <c r="L68" s="1">
        <v>7.5573385108878649E-2</v>
      </c>
      <c r="M68" s="1">
        <v>0.24689627093925931</v>
      </c>
      <c r="N68" s="4">
        <f t="shared" si="4"/>
        <v>6.2015525171945064E-2</v>
      </c>
      <c r="O68" s="4">
        <f t="shared" si="5"/>
        <v>8.9131245045812227E-2</v>
      </c>
      <c r="P68" s="4">
        <f t="shared" si="6"/>
        <v>0.19171618659494855</v>
      </c>
      <c r="Q68" s="4">
        <f t="shared" si="7"/>
        <v>0.30207635528357007</v>
      </c>
    </row>
    <row r="69" spans="1:17" x14ac:dyDescent="0.25">
      <c r="A69" t="s">
        <v>3</v>
      </c>
      <c r="B69">
        <v>4</v>
      </c>
      <c r="C69" s="1">
        <v>-2.4016730049825144E-2</v>
      </c>
      <c r="D69" s="1">
        <v>-8.9660492104588711E-3</v>
      </c>
      <c r="J69" t="s">
        <v>2</v>
      </c>
      <c r="K69">
        <v>18</v>
      </c>
      <c r="L69" s="1">
        <v>8.7592671385468057E-2</v>
      </c>
      <c r="M69" s="1">
        <v>0.29645946306179505</v>
      </c>
      <c r="N69" s="4">
        <f t="shared" si="4"/>
        <v>7.4034811448534479E-2</v>
      </c>
      <c r="O69" s="4">
        <f t="shared" si="5"/>
        <v>0.10115053132240164</v>
      </c>
      <c r="P69" s="4">
        <f t="shared" si="6"/>
        <v>0.24127937871748428</v>
      </c>
      <c r="Q69" s="4">
        <f t="shared" si="7"/>
        <v>0.35163954740610581</v>
      </c>
    </row>
    <row r="70" spans="1:17" x14ac:dyDescent="0.25">
      <c r="A70" t="s">
        <v>3</v>
      </c>
      <c r="B70">
        <v>5</v>
      </c>
      <c r="C70" s="1">
        <v>-1.6276045404027852E-2</v>
      </c>
      <c r="D70" s="1">
        <v>-1.0761671301955829E-2</v>
      </c>
      <c r="J70" t="s">
        <v>2</v>
      </c>
      <c r="K70">
        <v>19</v>
      </c>
      <c r="L70" s="1">
        <v>9.7086981677074316E-2</v>
      </c>
      <c r="M70" s="1">
        <v>0.35639039212316315</v>
      </c>
      <c r="N70" s="4">
        <f t="shared" si="4"/>
        <v>8.3529121740140738E-2</v>
      </c>
      <c r="O70" s="4">
        <f t="shared" si="5"/>
        <v>0.11064484161400789</v>
      </c>
      <c r="P70" s="4">
        <f t="shared" si="6"/>
        <v>0.30121030777885238</v>
      </c>
      <c r="Q70" s="4">
        <f t="shared" si="7"/>
        <v>0.41157047646747391</v>
      </c>
    </row>
    <row r="71" spans="1:17" x14ac:dyDescent="0.25">
      <c r="A71" t="s">
        <v>3</v>
      </c>
      <c r="B71">
        <v>6</v>
      </c>
      <c r="C71" s="1">
        <v>-1.3415898441605617E-2</v>
      </c>
      <c r="D71" s="1">
        <v>-9.3770438965646349E-3</v>
      </c>
      <c r="J71" t="s">
        <v>2</v>
      </c>
      <c r="K71">
        <v>20</v>
      </c>
      <c r="L71" s="1">
        <v>0.1114774122989374</v>
      </c>
      <c r="M71" s="1">
        <v>0.42677972034378764</v>
      </c>
      <c r="N71" s="4">
        <f t="shared" si="4"/>
        <v>9.7919552362003823E-2</v>
      </c>
      <c r="O71" s="4">
        <f t="shared" si="5"/>
        <v>0.12503527223587099</v>
      </c>
      <c r="P71" s="4">
        <f t="shared" si="6"/>
        <v>0.37159963599947687</v>
      </c>
      <c r="Q71" s="4">
        <f t="shared" si="7"/>
        <v>0.4819598046880984</v>
      </c>
    </row>
    <row r="72" spans="1:17" x14ac:dyDescent="0.25">
      <c r="A72" t="s">
        <v>3</v>
      </c>
      <c r="B72">
        <v>7</v>
      </c>
      <c r="C72" s="1">
        <v>-1.6601477542911296E-2</v>
      </c>
      <c r="D72" s="1">
        <v>-7.6563813899704347E-3</v>
      </c>
    </row>
    <row r="73" spans="1:17" x14ac:dyDescent="0.25">
      <c r="A73" t="s">
        <v>3</v>
      </c>
      <c r="B73">
        <v>8</v>
      </c>
      <c r="C73" s="1">
        <v>-1.6268967322711197E-2</v>
      </c>
      <c r="D73" s="1">
        <v>-7.4734707201609607E-3</v>
      </c>
    </row>
    <row r="74" spans="1:17" x14ac:dyDescent="0.25">
      <c r="A74" t="s">
        <v>3</v>
      </c>
      <c r="B74">
        <v>9</v>
      </c>
      <c r="C74" s="1">
        <v>-1.277957134154659E-2</v>
      </c>
      <c r="D74" s="1">
        <v>-8.4778282425070402E-3</v>
      </c>
    </row>
    <row r="75" spans="1:17" x14ac:dyDescent="0.25">
      <c r="A75" t="s">
        <v>3</v>
      </c>
      <c r="B75">
        <v>10</v>
      </c>
      <c r="C75" s="1">
        <v>-1.1997423226411279E-2</v>
      </c>
      <c r="D75" s="1">
        <v>-3.9250604992945026E-3</v>
      </c>
      <c r="N75" s="3" t="s">
        <v>12</v>
      </c>
      <c r="O75" s="3"/>
      <c r="P75" s="3" t="s">
        <v>15</v>
      </c>
      <c r="Q75" s="3"/>
    </row>
    <row r="76" spans="1:17" x14ac:dyDescent="0.25">
      <c r="A76" t="s">
        <v>3</v>
      </c>
      <c r="B76">
        <v>11</v>
      </c>
      <c r="C76" s="1">
        <v>-1.1702786231111942E-2</v>
      </c>
      <c r="D76" s="1">
        <v>-5.3036119918971536E-3</v>
      </c>
      <c r="J76" t="s">
        <v>6</v>
      </c>
      <c r="K76" t="s">
        <v>7</v>
      </c>
      <c r="L76" s="1" t="s">
        <v>10</v>
      </c>
      <c r="M76" s="1" t="s">
        <v>11</v>
      </c>
      <c r="N76" t="s">
        <v>13</v>
      </c>
      <c r="O76" t="s">
        <v>14</v>
      </c>
      <c r="P76" t="s">
        <v>13</v>
      </c>
      <c r="Q76" t="s">
        <v>14</v>
      </c>
    </row>
    <row r="77" spans="1:17" x14ac:dyDescent="0.25">
      <c r="A77" t="s">
        <v>3</v>
      </c>
      <c r="B77">
        <v>12</v>
      </c>
      <c r="C77" s="1">
        <v>-6.023544652320841E-3</v>
      </c>
      <c r="D77" s="1">
        <v>-2.6878296030580584E-3</v>
      </c>
      <c r="J77" t="s">
        <v>3</v>
      </c>
      <c r="K77">
        <v>1</v>
      </c>
      <c r="L77" s="1">
        <v>-4.4871517817948152E-5</v>
      </c>
      <c r="M77" s="1">
        <v>1.0606957015000717E-3</v>
      </c>
      <c r="N77" s="4">
        <f>+C66-$G$79</f>
        <v>-3.1141621084624892E-3</v>
      </c>
      <c r="O77" s="4">
        <f>+C66+$G$79</f>
        <v>3.0244190728265933E-3</v>
      </c>
      <c r="P77" s="4">
        <f>+D66-$H$79</f>
        <v>-1.5917504426059554E-3</v>
      </c>
      <c r="Q77" s="4">
        <f>+D66+$H$79</f>
        <v>3.7131418456060987E-3</v>
      </c>
    </row>
    <row r="78" spans="1:17" x14ac:dyDescent="0.25">
      <c r="A78" t="s">
        <v>3</v>
      </c>
      <c r="B78">
        <v>13</v>
      </c>
      <c r="C78" s="1">
        <v>-9.2585505949010286E-3</v>
      </c>
      <c r="D78" s="1">
        <v>-6.4440893927291054E-3</v>
      </c>
      <c r="G78" t="s">
        <v>13</v>
      </c>
      <c r="H78" t="s">
        <v>14</v>
      </c>
      <c r="J78" t="s">
        <v>3</v>
      </c>
      <c r="K78">
        <v>2</v>
      </c>
      <c r="L78" s="1">
        <v>-1.6943235542477311E-2</v>
      </c>
      <c r="M78" s="1">
        <v>-2.0945627241308801E-2</v>
      </c>
      <c r="N78" s="4">
        <f t="shared" ref="N78:N96" si="8">+C67-$G$79</f>
        <v>-2.0012526133121853E-2</v>
      </c>
      <c r="O78" s="4">
        <f t="shared" ref="O78:O96" si="9">+C67+$G$79</f>
        <v>-1.387394495183277E-2</v>
      </c>
      <c r="P78" s="4">
        <f t="shared" ref="P78:P96" si="10">+D67-$H$79</f>
        <v>-2.3598073385414829E-2</v>
      </c>
      <c r="Q78" s="4">
        <f t="shared" ref="Q78:Q96" si="11">+D67+$H$79</f>
        <v>-1.8293181097202772E-2</v>
      </c>
    </row>
    <row r="79" spans="1:17" x14ac:dyDescent="0.25">
      <c r="A79" t="s">
        <v>3</v>
      </c>
      <c r="B79">
        <v>14</v>
      </c>
      <c r="C79" s="1">
        <v>-8.2853762403886679E-3</v>
      </c>
      <c r="D79" s="1">
        <v>-7.1391664057620556E-3</v>
      </c>
      <c r="G79">
        <f>+CONFIDENCE(0.05,G82,20)</f>
        <v>3.0692905906445412E-3</v>
      </c>
      <c r="H79">
        <f>+CONFIDENCE(0.05,H82,20)</f>
        <v>2.6524461441060272E-3</v>
      </c>
      <c r="J79" t="s">
        <v>3</v>
      </c>
      <c r="K79">
        <v>3</v>
      </c>
      <c r="L79" s="1">
        <v>-2.3953147134602254E-2</v>
      </c>
      <c r="M79" s="1">
        <v>-1.9033280098836449E-2</v>
      </c>
      <c r="N79" s="4">
        <f t="shared" si="8"/>
        <v>-2.7022437725246796E-2</v>
      </c>
      <c r="O79" s="4">
        <f t="shared" si="9"/>
        <v>-2.0883856543957711E-2</v>
      </c>
      <c r="P79" s="4">
        <f t="shared" si="10"/>
        <v>-2.1685726242942478E-2</v>
      </c>
      <c r="Q79" s="4">
        <f t="shared" si="11"/>
        <v>-1.6380833954730421E-2</v>
      </c>
    </row>
    <row r="80" spans="1:17" x14ac:dyDescent="0.25">
      <c r="A80" t="s">
        <v>3</v>
      </c>
      <c r="B80">
        <v>15</v>
      </c>
      <c r="C80" s="1">
        <v>-8.3078358023026527E-3</v>
      </c>
      <c r="D80" s="1">
        <v>-8.3913306168407007E-3</v>
      </c>
      <c r="J80" t="s">
        <v>3</v>
      </c>
      <c r="K80">
        <v>4</v>
      </c>
      <c r="L80" s="1">
        <v>-2.4016730049825144E-2</v>
      </c>
      <c r="M80" s="1">
        <v>-8.9660492104588711E-3</v>
      </c>
      <c r="N80" s="4">
        <f t="shared" si="8"/>
        <v>-2.7086020640469687E-2</v>
      </c>
      <c r="O80" s="4">
        <f t="shared" si="9"/>
        <v>-2.0947439459180602E-2</v>
      </c>
      <c r="P80" s="4">
        <f t="shared" si="10"/>
        <v>-1.1618495354564898E-2</v>
      </c>
      <c r="Q80" s="4">
        <f t="shared" si="11"/>
        <v>-6.3136030663528443E-3</v>
      </c>
    </row>
    <row r="81" spans="1:17" x14ac:dyDescent="0.25">
      <c r="A81" t="s">
        <v>3</v>
      </c>
      <c r="B81">
        <v>16</v>
      </c>
      <c r="C81" s="1">
        <v>-3.9323960391966705E-3</v>
      </c>
      <c r="D81" s="1">
        <v>-8.6886515998336675E-3</v>
      </c>
      <c r="G81" t="s">
        <v>16</v>
      </c>
      <c r="H81" t="s">
        <v>17</v>
      </c>
      <c r="J81" t="s">
        <v>3</v>
      </c>
      <c r="K81">
        <v>5</v>
      </c>
      <c r="L81" s="1">
        <v>-1.6276045404027852E-2</v>
      </c>
      <c r="M81" s="1">
        <v>-1.0761671301955829E-2</v>
      </c>
      <c r="N81" s="4">
        <f t="shared" si="8"/>
        <v>-1.9345335994672395E-2</v>
      </c>
      <c r="O81" s="4">
        <f t="shared" si="9"/>
        <v>-1.3206754813383311E-2</v>
      </c>
      <c r="P81" s="4">
        <f t="shared" si="10"/>
        <v>-1.3414117446061856E-2</v>
      </c>
      <c r="Q81" s="4">
        <f t="shared" si="11"/>
        <v>-8.1092251578498021E-3</v>
      </c>
    </row>
    <row r="82" spans="1:17" x14ac:dyDescent="0.25">
      <c r="A82" t="s">
        <v>3</v>
      </c>
      <c r="B82">
        <v>17</v>
      </c>
      <c r="C82" s="1">
        <v>-5.7481489603863969E-3</v>
      </c>
      <c r="D82" s="1">
        <v>-1.0376412756239191E-2</v>
      </c>
      <c r="G82">
        <f>+_xlfn.STDEV.S(C66:C85)</f>
        <v>7.0033352219910855E-3</v>
      </c>
      <c r="H82">
        <f>+_xlfn.STDEV.S(D66:D85)</f>
        <v>6.0522029299126378E-3</v>
      </c>
      <c r="J82" t="s">
        <v>3</v>
      </c>
      <c r="K82">
        <v>6</v>
      </c>
      <c r="L82" s="1">
        <v>-1.3415898441605617E-2</v>
      </c>
      <c r="M82" s="1">
        <v>-9.3770438965646349E-3</v>
      </c>
      <c r="N82" s="4">
        <f t="shared" si="8"/>
        <v>-1.6485189032250158E-2</v>
      </c>
      <c r="O82" s="4">
        <f t="shared" si="9"/>
        <v>-1.0346607850961077E-2</v>
      </c>
      <c r="P82" s="4">
        <f t="shared" si="10"/>
        <v>-1.2029490040670662E-2</v>
      </c>
      <c r="Q82" s="4">
        <f t="shared" si="11"/>
        <v>-6.7245977524586081E-3</v>
      </c>
    </row>
    <row r="83" spans="1:17" x14ac:dyDescent="0.25">
      <c r="A83" t="s">
        <v>3</v>
      </c>
      <c r="B83">
        <v>18</v>
      </c>
      <c r="C83" s="1">
        <v>-3.2269808475338816E-3</v>
      </c>
      <c r="D83" s="1">
        <v>-1.2720500677858846E-2</v>
      </c>
      <c r="J83" t="s">
        <v>3</v>
      </c>
      <c r="K83">
        <v>7</v>
      </c>
      <c r="L83" s="1">
        <v>-1.6601477542911296E-2</v>
      </c>
      <c r="M83" s="1">
        <v>-7.6563813899704347E-3</v>
      </c>
      <c r="N83" s="4">
        <f t="shared" si="8"/>
        <v>-1.9670768133555838E-2</v>
      </c>
      <c r="O83" s="4">
        <f t="shared" si="9"/>
        <v>-1.3532186952266755E-2</v>
      </c>
      <c r="P83" s="4">
        <f t="shared" si="10"/>
        <v>-1.0308827534076461E-2</v>
      </c>
      <c r="Q83" s="4">
        <f t="shared" si="11"/>
        <v>-5.003935245864408E-3</v>
      </c>
    </row>
    <row r="84" spans="1:17" x14ac:dyDescent="0.25">
      <c r="A84" t="s">
        <v>3</v>
      </c>
      <c r="B84">
        <v>19</v>
      </c>
      <c r="C84" s="1">
        <v>-9.809578611301422E-4</v>
      </c>
      <c r="D84" s="1">
        <v>-1.8526476473207081E-2</v>
      </c>
      <c r="J84" t="s">
        <v>3</v>
      </c>
      <c r="K84">
        <v>8</v>
      </c>
      <c r="L84" s="1">
        <v>-1.6268967322711197E-2</v>
      </c>
      <c r="M84" s="1">
        <v>-7.4734707201609607E-3</v>
      </c>
      <c r="N84" s="4">
        <f t="shared" si="8"/>
        <v>-1.9338257913355739E-2</v>
      </c>
      <c r="O84" s="4">
        <f t="shared" si="9"/>
        <v>-1.3199676732066656E-2</v>
      </c>
      <c r="P84" s="4">
        <f t="shared" si="10"/>
        <v>-1.0125916864266988E-2</v>
      </c>
      <c r="Q84" s="4">
        <f t="shared" si="11"/>
        <v>-4.8210245760549331E-3</v>
      </c>
    </row>
    <row r="85" spans="1:17" x14ac:dyDescent="0.25">
      <c r="A85" t="s">
        <v>3</v>
      </c>
      <c r="B85">
        <v>20</v>
      </c>
      <c r="C85" s="1">
        <v>-3.0174884698535571E-3</v>
      </c>
      <c r="D85" s="1">
        <v>-2.1766780346982734E-2</v>
      </c>
      <c r="J85" t="s">
        <v>3</v>
      </c>
      <c r="K85">
        <v>9</v>
      </c>
      <c r="L85" s="1">
        <v>-1.277957134154659E-2</v>
      </c>
      <c r="M85" s="1">
        <v>-8.4778282425070402E-3</v>
      </c>
      <c r="N85" s="4">
        <f t="shared" si="8"/>
        <v>-1.5848861932191132E-2</v>
      </c>
      <c r="O85" s="4">
        <f t="shared" si="9"/>
        <v>-9.7102807509020488E-3</v>
      </c>
      <c r="P85" s="4">
        <f t="shared" si="10"/>
        <v>-1.1130274386613067E-2</v>
      </c>
      <c r="Q85" s="4">
        <f t="shared" si="11"/>
        <v>-5.8253820984010135E-3</v>
      </c>
    </row>
    <row r="86" spans="1:17" x14ac:dyDescent="0.25">
      <c r="A86" t="s">
        <v>6</v>
      </c>
      <c r="B86" t="s">
        <v>7</v>
      </c>
      <c r="C86" s="1" t="s">
        <v>8</v>
      </c>
      <c r="D86" s="1" t="s">
        <v>9</v>
      </c>
      <c r="J86" t="s">
        <v>3</v>
      </c>
      <c r="K86">
        <v>10</v>
      </c>
      <c r="L86" s="1">
        <v>-1.1997423226411279E-2</v>
      </c>
      <c r="M86" s="1">
        <v>-3.9250604992945026E-3</v>
      </c>
      <c r="N86" s="4">
        <f t="shared" si="8"/>
        <v>-1.506671381705582E-2</v>
      </c>
      <c r="O86" s="4">
        <f t="shared" si="9"/>
        <v>-8.9281326357667379E-3</v>
      </c>
      <c r="P86" s="4">
        <f t="shared" si="10"/>
        <v>-6.5775066434005294E-3</v>
      </c>
      <c r="Q86" s="4">
        <f t="shared" si="11"/>
        <v>-1.2726143551884755E-3</v>
      </c>
    </row>
    <row r="87" spans="1:17" x14ac:dyDescent="0.25">
      <c r="A87" t="s">
        <v>4</v>
      </c>
      <c r="B87">
        <v>1</v>
      </c>
      <c r="C87" s="1">
        <v>5.0724556216477171E-5</v>
      </c>
      <c r="D87" s="1">
        <v>1.217626303763867E-4</v>
      </c>
      <c r="J87" t="s">
        <v>3</v>
      </c>
      <c r="K87">
        <v>11</v>
      </c>
      <c r="L87" s="1">
        <v>-1.1702786231111942E-2</v>
      </c>
      <c r="M87" s="1">
        <v>-5.3036119918971536E-3</v>
      </c>
      <c r="N87" s="4">
        <f t="shared" si="8"/>
        <v>-1.4772076821756483E-2</v>
      </c>
      <c r="O87" s="4">
        <f t="shared" si="9"/>
        <v>-8.633495640467401E-3</v>
      </c>
      <c r="P87" s="4">
        <f t="shared" si="10"/>
        <v>-7.9560581360031812E-3</v>
      </c>
      <c r="Q87" s="4">
        <f t="shared" si="11"/>
        <v>-2.6511658477911264E-3</v>
      </c>
    </row>
    <row r="88" spans="1:17" x14ac:dyDescent="0.25">
      <c r="A88" t="s">
        <v>4</v>
      </c>
      <c r="B88">
        <v>2</v>
      </c>
      <c r="C88" s="1">
        <v>2.0693913729104446E-3</v>
      </c>
      <c r="D88" s="1">
        <v>-2.8863837494360299E-4</v>
      </c>
      <c r="J88" t="s">
        <v>3</v>
      </c>
      <c r="K88">
        <v>12</v>
      </c>
      <c r="L88" s="1">
        <v>-6.023544652320841E-3</v>
      </c>
      <c r="M88" s="1">
        <v>-2.6878296030580584E-3</v>
      </c>
      <c r="N88" s="4">
        <f t="shared" si="8"/>
        <v>-9.0928352429653827E-3</v>
      </c>
      <c r="O88" s="4">
        <f t="shared" si="9"/>
        <v>-2.9542540616762998E-3</v>
      </c>
      <c r="P88" s="4">
        <f t="shared" si="10"/>
        <v>-5.340275747164086E-3</v>
      </c>
      <c r="Q88" s="4">
        <f t="shared" si="11"/>
        <v>-3.5383458952031269E-5</v>
      </c>
    </row>
    <row r="89" spans="1:17" x14ac:dyDescent="0.25">
      <c r="A89" t="s">
        <v>4</v>
      </c>
      <c r="B89">
        <v>3</v>
      </c>
      <c r="C89" s="1">
        <v>2.6594250435787413E-3</v>
      </c>
      <c r="D89" s="1">
        <v>-1.9733650460500556E-3</v>
      </c>
      <c r="J89" t="s">
        <v>3</v>
      </c>
      <c r="K89">
        <v>13</v>
      </c>
      <c r="L89" s="1">
        <v>-9.2585505949010286E-3</v>
      </c>
      <c r="M89" s="1">
        <v>-6.4440893927291054E-3</v>
      </c>
      <c r="N89" s="4">
        <f t="shared" si="8"/>
        <v>-1.2327841185545569E-2</v>
      </c>
      <c r="O89" s="4">
        <f t="shared" si="9"/>
        <v>-6.1892600042564878E-3</v>
      </c>
      <c r="P89" s="4">
        <f t="shared" si="10"/>
        <v>-9.096535536835133E-3</v>
      </c>
      <c r="Q89" s="4">
        <f t="shared" si="11"/>
        <v>-3.7916432486230782E-3</v>
      </c>
    </row>
    <row r="90" spans="1:17" x14ac:dyDescent="0.25">
      <c r="A90" t="s">
        <v>4</v>
      </c>
      <c r="B90">
        <v>4</v>
      </c>
      <c r="C90" s="1">
        <v>2.5183457982136882E-3</v>
      </c>
      <c r="D90" s="1">
        <v>-2.985240610974381E-3</v>
      </c>
      <c r="J90" t="s">
        <v>3</v>
      </c>
      <c r="K90">
        <v>14</v>
      </c>
      <c r="L90" s="1">
        <v>-8.2853762403886679E-3</v>
      </c>
      <c r="M90" s="1">
        <v>-7.1391664057620556E-3</v>
      </c>
      <c r="N90" s="4">
        <f t="shared" si="8"/>
        <v>-1.1354666831033209E-2</v>
      </c>
      <c r="O90" s="4">
        <f t="shared" si="9"/>
        <v>-5.2160856497441271E-3</v>
      </c>
      <c r="P90" s="4">
        <f t="shared" si="10"/>
        <v>-9.7916125498680832E-3</v>
      </c>
      <c r="Q90" s="4">
        <f t="shared" si="11"/>
        <v>-4.486720261656028E-3</v>
      </c>
    </row>
    <row r="91" spans="1:17" x14ac:dyDescent="0.25">
      <c r="A91" t="s">
        <v>4</v>
      </c>
      <c r="B91">
        <v>5</v>
      </c>
      <c r="C91" s="1">
        <v>1.3371261377229278E-3</v>
      </c>
      <c r="D91" s="1">
        <v>-3.9836298311195714E-3</v>
      </c>
      <c r="J91" t="s">
        <v>3</v>
      </c>
      <c r="K91">
        <v>15</v>
      </c>
      <c r="L91" s="1">
        <v>-8.3078358023026527E-3</v>
      </c>
      <c r="M91" s="1">
        <v>-8.3913306168407007E-3</v>
      </c>
      <c r="N91" s="4">
        <f t="shared" si="8"/>
        <v>-1.1377126392947193E-2</v>
      </c>
      <c r="O91" s="4">
        <f t="shared" si="9"/>
        <v>-5.2385452116581119E-3</v>
      </c>
      <c r="P91" s="4">
        <f t="shared" si="10"/>
        <v>-1.1043776760946727E-2</v>
      </c>
      <c r="Q91" s="4">
        <f t="shared" si="11"/>
        <v>-5.738884472734674E-3</v>
      </c>
    </row>
    <row r="92" spans="1:17" x14ac:dyDescent="0.25">
      <c r="A92" t="s">
        <v>4</v>
      </c>
      <c r="B92">
        <v>6</v>
      </c>
      <c r="C92" s="1">
        <v>5.1712432461121182E-4</v>
      </c>
      <c r="D92" s="1">
        <v>-5.6765480687933989E-3</v>
      </c>
      <c r="J92" t="s">
        <v>3</v>
      </c>
      <c r="K92">
        <v>16</v>
      </c>
      <c r="L92" s="1">
        <v>-3.9323960391966705E-3</v>
      </c>
      <c r="M92" s="1">
        <v>-8.6886515998336675E-3</v>
      </c>
      <c r="N92" s="4">
        <f t="shared" si="8"/>
        <v>-7.0016866298412122E-3</v>
      </c>
      <c r="O92" s="4">
        <f t="shared" si="9"/>
        <v>-8.6310544855212933E-4</v>
      </c>
      <c r="P92" s="4">
        <f t="shared" si="10"/>
        <v>-1.1341097743939694E-2</v>
      </c>
      <c r="Q92" s="4">
        <f t="shared" si="11"/>
        <v>-6.0362054557276407E-3</v>
      </c>
    </row>
    <row r="93" spans="1:17" x14ac:dyDescent="0.25">
      <c r="A93" t="s">
        <v>4</v>
      </c>
      <c r="B93">
        <v>7</v>
      </c>
      <c r="C93" s="1">
        <v>-2.97676162732199E-4</v>
      </c>
      <c r="D93" s="1">
        <v>-8.3209402292545222E-3</v>
      </c>
      <c r="J93" t="s">
        <v>3</v>
      </c>
      <c r="K93">
        <v>17</v>
      </c>
      <c r="L93" s="1">
        <v>-5.7481489603863969E-3</v>
      </c>
      <c r="M93" s="1">
        <v>-1.0376412756239191E-2</v>
      </c>
      <c r="N93" s="4">
        <f t="shared" si="8"/>
        <v>-8.8174395510309377E-3</v>
      </c>
      <c r="O93" s="4">
        <f t="shared" si="9"/>
        <v>-2.6788583697418557E-3</v>
      </c>
      <c r="P93" s="4">
        <f t="shared" si="10"/>
        <v>-1.3028858900345218E-2</v>
      </c>
      <c r="Q93" s="4">
        <f t="shared" si="11"/>
        <v>-7.7239666121331641E-3</v>
      </c>
    </row>
    <row r="94" spans="1:17" x14ac:dyDescent="0.25">
      <c r="A94" t="s">
        <v>4</v>
      </c>
      <c r="B94">
        <v>8</v>
      </c>
      <c r="C94" s="1">
        <v>-9.561113101285326E-4</v>
      </c>
      <c r="D94" s="1">
        <v>-1.1654393925297594E-2</v>
      </c>
      <c r="J94" t="s">
        <v>3</v>
      </c>
      <c r="K94">
        <v>18</v>
      </c>
      <c r="L94" s="1">
        <v>-3.2269808475338816E-3</v>
      </c>
      <c r="M94" s="1">
        <v>-1.2720500677858846E-2</v>
      </c>
      <c r="N94" s="4">
        <f t="shared" si="8"/>
        <v>-6.2962714381784232E-3</v>
      </c>
      <c r="O94" s="4">
        <f t="shared" si="9"/>
        <v>-1.5769025688934036E-4</v>
      </c>
      <c r="P94" s="4">
        <f t="shared" si="10"/>
        <v>-1.5372946821964873E-2</v>
      </c>
      <c r="Q94" s="4">
        <f t="shared" si="11"/>
        <v>-1.006805453375282E-2</v>
      </c>
    </row>
    <row r="95" spans="1:17" x14ac:dyDescent="0.25">
      <c r="A95" t="s">
        <v>4</v>
      </c>
      <c r="B95">
        <v>9</v>
      </c>
      <c r="C95" s="1">
        <v>-1.6803159789782385E-3</v>
      </c>
      <c r="D95" s="1">
        <v>-1.5076509490920041E-2</v>
      </c>
      <c r="J95" t="s">
        <v>3</v>
      </c>
      <c r="K95">
        <v>19</v>
      </c>
      <c r="L95" s="1">
        <v>-9.809578611301422E-4</v>
      </c>
      <c r="M95" s="1">
        <v>-1.8526476473207081E-2</v>
      </c>
      <c r="N95" s="4">
        <f t="shared" si="8"/>
        <v>-4.050248451774683E-3</v>
      </c>
      <c r="O95" s="4">
        <f t="shared" si="9"/>
        <v>2.088332729514399E-3</v>
      </c>
      <c r="P95" s="4">
        <f t="shared" si="10"/>
        <v>-2.117892261731311E-2</v>
      </c>
      <c r="Q95" s="4">
        <f t="shared" si="11"/>
        <v>-1.5874030329101053E-2</v>
      </c>
    </row>
    <row r="96" spans="1:17" x14ac:dyDescent="0.25">
      <c r="A96" t="s">
        <v>4</v>
      </c>
      <c r="B96">
        <v>10</v>
      </c>
      <c r="C96" s="1">
        <v>-2.6517752985641125E-3</v>
      </c>
      <c r="D96" s="1">
        <v>-1.8939043576050821E-2</v>
      </c>
      <c r="J96" t="s">
        <v>3</v>
      </c>
      <c r="K96">
        <v>20</v>
      </c>
      <c r="L96" s="1">
        <v>-3.0174884698535571E-3</v>
      </c>
      <c r="M96" s="1">
        <v>-2.1766780346982734E-2</v>
      </c>
      <c r="N96" s="4">
        <f t="shared" si="8"/>
        <v>-6.0867790604980983E-3</v>
      </c>
      <c r="O96" s="4">
        <f t="shared" si="9"/>
        <v>5.1802120790984084E-5</v>
      </c>
      <c r="P96" s="4">
        <f t="shared" si="10"/>
        <v>-2.4419226491088762E-2</v>
      </c>
      <c r="Q96" s="4">
        <f t="shared" si="11"/>
        <v>-1.9114334202876705E-2</v>
      </c>
    </row>
    <row r="97" spans="1:17" x14ac:dyDescent="0.25">
      <c r="A97" t="s">
        <v>4</v>
      </c>
      <c r="B97">
        <v>11</v>
      </c>
      <c r="C97" s="1">
        <v>-4.1851537332391808E-3</v>
      </c>
      <c r="D97" s="1">
        <v>-2.3383800771407909E-2</v>
      </c>
    </row>
    <row r="98" spans="1:17" x14ac:dyDescent="0.25">
      <c r="A98" t="s">
        <v>4</v>
      </c>
      <c r="B98">
        <v>12</v>
      </c>
      <c r="C98" s="1">
        <v>-5.9036879842067885E-3</v>
      </c>
      <c r="D98" s="1">
        <v>-2.8686455046046767E-2</v>
      </c>
    </row>
    <row r="99" spans="1:17" x14ac:dyDescent="0.25">
      <c r="A99" t="s">
        <v>4</v>
      </c>
      <c r="B99">
        <v>13</v>
      </c>
      <c r="C99" s="1">
        <v>-7.5074189869179277E-3</v>
      </c>
      <c r="D99" s="1">
        <v>-3.4414263235091148E-2</v>
      </c>
      <c r="N99" s="3" t="s">
        <v>12</v>
      </c>
      <c r="O99" s="3"/>
      <c r="P99" s="3" t="s">
        <v>15</v>
      </c>
      <c r="Q99" s="3"/>
    </row>
    <row r="100" spans="1:17" x14ac:dyDescent="0.25">
      <c r="A100" t="s">
        <v>4</v>
      </c>
      <c r="B100">
        <v>14</v>
      </c>
      <c r="C100" s="1">
        <v>-9.3142225358411445E-3</v>
      </c>
      <c r="D100" s="1">
        <v>-4.1304681122853903E-2</v>
      </c>
      <c r="G100" t="s">
        <v>13</v>
      </c>
      <c r="H100" t="s">
        <v>14</v>
      </c>
      <c r="J100" t="s">
        <v>6</v>
      </c>
      <c r="K100" t="s">
        <v>7</v>
      </c>
      <c r="L100" s="1" t="s">
        <v>10</v>
      </c>
      <c r="M100" s="1" t="s">
        <v>11</v>
      </c>
      <c r="N100" t="s">
        <v>13</v>
      </c>
      <c r="O100" t="s">
        <v>14</v>
      </c>
      <c r="P100" t="s">
        <v>13</v>
      </c>
      <c r="Q100" t="s">
        <v>14</v>
      </c>
    </row>
    <row r="101" spans="1:17" x14ac:dyDescent="0.25">
      <c r="A101" t="s">
        <v>4</v>
      </c>
      <c r="B101">
        <v>15</v>
      </c>
      <c r="C101" s="1">
        <v>-1.1706628140489207E-2</v>
      </c>
      <c r="D101" s="1">
        <v>-4.9577763090785001E-2</v>
      </c>
      <c r="G101">
        <f>+CONFIDENCE(0.05,G104,20)</f>
        <v>4.1085661753482291E-3</v>
      </c>
      <c r="H101">
        <f>+CONFIDENCE(0.05,H104,20)</f>
        <v>1.5677954200425143E-2</v>
      </c>
      <c r="J101" t="s">
        <v>4</v>
      </c>
      <c r="K101">
        <v>1</v>
      </c>
      <c r="L101" s="1">
        <v>5.0724556216477171E-5</v>
      </c>
      <c r="M101" s="1">
        <v>1.217626303763867E-4</v>
      </c>
      <c r="N101" s="4">
        <f>+C87-$G$101</f>
        <v>-4.0578416191317523E-3</v>
      </c>
      <c r="O101" s="4">
        <f>+C87+$G$101</f>
        <v>4.1592907315647059E-3</v>
      </c>
      <c r="P101" s="4">
        <f>+D87-$H$101</f>
        <v>-1.5556191570048755E-2</v>
      </c>
      <c r="Q101" s="4">
        <f>+D87+$H$101</f>
        <v>1.579971683080153E-2</v>
      </c>
    </row>
    <row r="102" spans="1:17" x14ac:dyDescent="0.25">
      <c r="A102" t="s">
        <v>4</v>
      </c>
      <c r="B102">
        <v>16</v>
      </c>
      <c r="C102" s="1">
        <v>-1.4126366549022726E-2</v>
      </c>
      <c r="D102" s="1">
        <v>-5.9271774898942753E-2</v>
      </c>
      <c r="J102" t="s">
        <v>4</v>
      </c>
      <c r="K102">
        <v>2</v>
      </c>
      <c r="L102" s="1">
        <v>2.0693913729104446E-3</v>
      </c>
      <c r="M102" s="1">
        <v>-2.8863837494360299E-4</v>
      </c>
      <c r="N102" s="4">
        <f t="shared" ref="N102:N120" si="12">+C88-$G$101</f>
        <v>-2.0391748024377846E-3</v>
      </c>
      <c r="O102" s="4">
        <f t="shared" ref="O102:O120" si="13">+C88+$G$101</f>
        <v>6.1779575482586741E-3</v>
      </c>
      <c r="P102" s="4">
        <f t="shared" ref="P102:P120" si="14">+D88-$H$101</f>
        <v>-1.5966592575368747E-2</v>
      </c>
      <c r="Q102" s="4">
        <f t="shared" ref="Q102:Q120" si="15">+D88+$H$101</f>
        <v>1.538931582548154E-2</v>
      </c>
    </row>
    <row r="103" spans="1:17" x14ac:dyDescent="0.25">
      <c r="A103" t="s">
        <v>4</v>
      </c>
      <c r="B103">
        <v>17</v>
      </c>
      <c r="C103" s="1">
        <v>-1.7247692275338993E-2</v>
      </c>
      <c r="D103" s="1">
        <v>-7.0796119203983141E-2</v>
      </c>
      <c r="G103" t="s">
        <v>16</v>
      </c>
      <c r="H103" t="s">
        <v>17</v>
      </c>
      <c r="J103" t="s">
        <v>4</v>
      </c>
      <c r="K103">
        <v>3</v>
      </c>
      <c r="L103" s="1">
        <v>2.6594250435787413E-3</v>
      </c>
      <c r="M103" s="1">
        <v>-1.9733650460500556E-3</v>
      </c>
      <c r="N103" s="4">
        <f t="shared" si="12"/>
        <v>-1.4491411317694878E-3</v>
      </c>
      <c r="O103" s="4">
        <f t="shared" si="13"/>
        <v>6.7679912189269704E-3</v>
      </c>
      <c r="P103" s="4">
        <f t="shared" si="14"/>
        <v>-1.76513192464752E-2</v>
      </c>
      <c r="Q103" s="4">
        <f t="shared" si="15"/>
        <v>1.3704589154375087E-2</v>
      </c>
    </row>
    <row r="104" spans="1:17" x14ac:dyDescent="0.25">
      <c r="A104" t="s">
        <v>4</v>
      </c>
      <c r="B104">
        <v>18</v>
      </c>
      <c r="C104" s="1">
        <v>-2.0496064001545522E-2</v>
      </c>
      <c r="D104" s="1">
        <v>-8.4459130551441594E-2</v>
      </c>
      <c r="G104">
        <f>+_xlfn.STDEV.S(C87:C106)</f>
        <v>9.3746959950296131E-3</v>
      </c>
      <c r="H104">
        <f>+_xlfn.STDEV.S(D87:D106)</f>
        <v>3.5773077073664519E-2</v>
      </c>
      <c r="J104" t="s">
        <v>4</v>
      </c>
      <c r="K104">
        <v>4</v>
      </c>
      <c r="L104" s="1">
        <v>2.5183457982136882E-3</v>
      </c>
      <c r="M104" s="1">
        <v>-2.985240610974381E-3</v>
      </c>
      <c r="N104" s="4">
        <f t="shared" si="12"/>
        <v>-1.5902203771345409E-3</v>
      </c>
      <c r="O104" s="4">
        <f t="shared" si="13"/>
        <v>6.6269119735619178E-3</v>
      </c>
      <c r="P104" s="4">
        <f t="shared" si="14"/>
        <v>-1.8663194811399525E-2</v>
      </c>
      <c r="Q104" s="4">
        <f t="shared" si="15"/>
        <v>1.2692713589450762E-2</v>
      </c>
    </row>
    <row r="105" spans="1:17" x14ac:dyDescent="0.25">
      <c r="A105" t="s">
        <v>4</v>
      </c>
      <c r="B105">
        <v>19</v>
      </c>
      <c r="C105" s="1">
        <v>-2.3931803198005312E-2</v>
      </c>
      <c r="D105" s="1">
        <v>-0.10026606947697535</v>
      </c>
      <c r="J105" t="s">
        <v>4</v>
      </c>
      <c r="K105">
        <v>5</v>
      </c>
      <c r="L105" s="1">
        <v>1.3371261377229278E-3</v>
      </c>
      <c r="M105" s="1">
        <v>-3.9836298311195714E-3</v>
      </c>
      <c r="N105" s="4">
        <f t="shared" si="12"/>
        <v>-2.7714400376253013E-3</v>
      </c>
      <c r="O105" s="4">
        <f t="shared" si="13"/>
        <v>5.4456923130711569E-3</v>
      </c>
      <c r="P105" s="4">
        <f t="shared" si="14"/>
        <v>-1.9661584031544714E-2</v>
      </c>
      <c r="Q105" s="4">
        <f t="shared" si="15"/>
        <v>1.1694324369305571E-2</v>
      </c>
    </row>
    <row r="106" spans="1:17" x14ac:dyDescent="0.25">
      <c r="A106" t="s">
        <v>4</v>
      </c>
      <c r="B106">
        <v>20</v>
      </c>
      <c r="C106" s="1">
        <v>-2.7924316100300314E-2</v>
      </c>
      <c r="D106" s="1">
        <v>-0.11892490255137769</v>
      </c>
      <c r="J106" t="s">
        <v>4</v>
      </c>
      <c r="K106">
        <v>6</v>
      </c>
      <c r="L106" s="1">
        <v>5.1712432461121182E-4</v>
      </c>
      <c r="M106" s="1">
        <v>-5.6765480687933989E-3</v>
      </c>
      <c r="N106" s="4">
        <f t="shared" si="12"/>
        <v>-3.5914418507370172E-3</v>
      </c>
      <c r="O106" s="4">
        <f t="shared" si="13"/>
        <v>4.625690499959441E-3</v>
      </c>
      <c r="P106" s="4">
        <f t="shared" si="14"/>
        <v>-2.1354502269218541E-2</v>
      </c>
      <c r="Q106" s="4">
        <f t="shared" si="15"/>
        <v>1.0001406131631745E-2</v>
      </c>
    </row>
    <row r="107" spans="1:17" x14ac:dyDescent="0.25">
      <c r="A107" t="s">
        <v>6</v>
      </c>
      <c r="B107" t="s">
        <v>7</v>
      </c>
      <c r="C107" s="1" t="s">
        <v>8</v>
      </c>
      <c r="D107" s="1" t="s">
        <v>9</v>
      </c>
      <c r="J107" t="s">
        <v>4</v>
      </c>
      <c r="K107">
        <v>7</v>
      </c>
      <c r="L107" s="1">
        <v>-2.97676162732199E-4</v>
      </c>
      <c r="M107" s="1">
        <v>-8.3209402292545222E-3</v>
      </c>
      <c r="N107" s="4">
        <f t="shared" si="12"/>
        <v>-4.4062423380804277E-3</v>
      </c>
      <c r="O107" s="4">
        <f t="shared" si="13"/>
        <v>3.8108900126160301E-3</v>
      </c>
      <c r="P107" s="4">
        <f t="shared" si="14"/>
        <v>-2.3998894429679667E-2</v>
      </c>
      <c r="Q107" s="4">
        <f t="shared" si="15"/>
        <v>7.3570139711706204E-3</v>
      </c>
    </row>
    <row r="108" spans="1:17" x14ac:dyDescent="0.25">
      <c r="A108" t="s">
        <v>5</v>
      </c>
      <c r="B108">
        <v>1</v>
      </c>
      <c r="C108" s="2">
        <v>0.98185309117371689</v>
      </c>
      <c r="D108" s="2">
        <v>1.0341413680071108</v>
      </c>
      <c r="J108" t="s">
        <v>4</v>
      </c>
      <c r="K108">
        <v>8</v>
      </c>
      <c r="L108" s="1">
        <v>-9.561113101285326E-4</v>
      </c>
      <c r="M108" s="1">
        <v>-1.1654393925297594E-2</v>
      </c>
      <c r="N108" s="4">
        <f t="shared" si="12"/>
        <v>-5.0646774854767613E-3</v>
      </c>
      <c r="O108" s="4">
        <f t="shared" si="13"/>
        <v>3.1524548652196965E-3</v>
      </c>
      <c r="P108" s="4">
        <f t="shared" si="14"/>
        <v>-2.7332348125722737E-2</v>
      </c>
      <c r="Q108" s="4">
        <f t="shared" si="15"/>
        <v>4.0235602751275482E-3</v>
      </c>
    </row>
    <row r="109" spans="1:17" x14ac:dyDescent="0.25">
      <c r="A109" t="s">
        <v>5</v>
      </c>
      <c r="B109">
        <v>2</v>
      </c>
      <c r="C109" s="2">
        <v>-0.16414934010796578</v>
      </c>
      <c r="D109" s="2">
        <v>-0.56592628910755038</v>
      </c>
      <c r="J109" t="s">
        <v>4</v>
      </c>
      <c r="K109">
        <v>9</v>
      </c>
      <c r="L109" s="1">
        <v>-1.6803159789782385E-3</v>
      </c>
      <c r="M109" s="1">
        <v>-1.5076509490920041E-2</v>
      </c>
      <c r="N109" s="4">
        <f t="shared" si="12"/>
        <v>-5.7888821543264678E-3</v>
      </c>
      <c r="O109" s="4">
        <f t="shared" si="13"/>
        <v>2.4282501963699904E-3</v>
      </c>
      <c r="P109" s="4">
        <f t="shared" si="14"/>
        <v>-3.0754463691345185E-2</v>
      </c>
      <c r="Q109" s="4">
        <f t="shared" si="15"/>
        <v>6.0144470950510183E-4</v>
      </c>
    </row>
    <row r="110" spans="1:17" x14ac:dyDescent="0.25">
      <c r="A110" t="s">
        <v>5</v>
      </c>
      <c r="B110">
        <v>3</v>
      </c>
      <c r="C110" s="2">
        <v>0.46799650017835664</v>
      </c>
      <c r="D110" s="2">
        <v>0.22243485907873572</v>
      </c>
      <c r="J110" t="s">
        <v>4</v>
      </c>
      <c r="K110">
        <v>10</v>
      </c>
      <c r="L110" s="1">
        <v>-2.6517752985641125E-3</v>
      </c>
      <c r="M110" s="1">
        <v>-1.8939043576050821E-2</v>
      </c>
      <c r="N110" s="4">
        <f t="shared" si="12"/>
        <v>-6.7603414739123412E-3</v>
      </c>
      <c r="O110" s="4">
        <f t="shared" si="13"/>
        <v>1.4567908767841166E-3</v>
      </c>
      <c r="P110" s="4">
        <f t="shared" si="14"/>
        <v>-3.4616997776475963E-2</v>
      </c>
      <c r="Q110" s="4">
        <f t="shared" si="15"/>
        <v>-3.2610893756256781E-3</v>
      </c>
    </row>
    <row r="111" spans="1:17" x14ac:dyDescent="0.25">
      <c r="A111" t="s">
        <v>5</v>
      </c>
      <c r="B111">
        <v>4</v>
      </c>
      <c r="C111" s="2">
        <v>-5.9672949012114646E-2</v>
      </c>
      <c r="D111" s="2">
        <v>0.17118658766157335</v>
      </c>
      <c r="J111" t="s">
        <v>4</v>
      </c>
      <c r="K111">
        <v>11</v>
      </c>
      <c r="L111" s="1">
        <v>-4.1851537332391808E-3</v>
      </c>
      <c r="M111" s="1">
        <v>-2.3383800771407909E-2</v>
      </c>
      <c r="N111" s="4">
        <f t="shared" si="12"/>
        <v>-8.2937199085874099E-3</v>
      </c>
      <c r="O111" s="4">
        <f t="shared" si="13"/>
        <v>-7.6587557890951674E-5</v>
      </c>
      <c r="P111" s="4">
        <f t="shared" si="14"/>
        <v>-3.9061754971833049E-2</v>
      </c>
      <c r="Q111" s="4">
        <f t="shared" si="15"/>
        <v>-7.7058465709827668E-3</v>
      </c>
    </row>
    <row r="112" spans="1:17" x14ac:dyDescent="0.25">
      <c r="A112" t="s">
        <v>5</v>
      </c>
      <c r="B112">
        <v>5</v>
      </c>
      <c r="C112" s="2">
        <v>0.27708589084445212</v>
      </c>
      <c r="D112" s="2">
        <v>0.1683610551570478</v>
      </c>
      <c r="J112" t="s">
        <v>4</v>
      </c>
      <c r="K112">
        <v>12</v>
      </c>
      <c r="L112" s="1">
        <v>-5.9036879842067885E-3</v>
      </c>
      <c r="M112" s="1">
        <v>-2.8686455046046767E-2</v>
      </c>
      <c r="N112" s="4">
        <f t="shared" si="12"/>
        <v>-1.0012254159555017E-2</v>
      </c>
      <c r="O112" s="4">
        <f t="shared" si="13"/>
        <v>-1.7951218088585593E-3</v>
      </c>
      <c r="P112" s="4">
        <f t="shared" si="14"/>
        <v>-4.4364409246471906E-2</v>
      </c>
      <c r="Q112" s="4">
        <f t="shared" si="15"/>
        <v>-1.3008500845621624E-2</v>
      </c>
    </row>
    <row r="113" spans="1:17" x14ac:dyDescent="0.25">
      <c r="A113" t="s">
        <v>5</v>
      </c>
      <c r="B113">
        <v>6</v>
      </c>
      <c r="C113" s="2">
        <v>1.3484663811700361E-2</v>
      </c>
      <c r="D113" s="2">
        <v>0.22228982184086152</v>
      </c>
      <c r="J113" t="s">
        <v>4</v>
      </c>
      <c r="K113">
        <v>13</v>
      </c>
      <c r="L113" s="1">
        <v>-7.5074189869179277E-3</v>
      </c>
      <c r="M113" s="1">
        <v>-3.4414263235091148E-2</v>
      </c>
      <c r="N113" s="4">
        <f t="shared" si="12"/>
        <v>-1.1615985162266158E-2</v>
      </c>
      <c r="O113" s="4">
        <f t="shared" si="13"/>
        <v>-3.3988528115696985E-3</v>
      </c>
      <c r="P113" s="4">
        <f t="shared" si="14"/>
        <v>-5.0092217435516291E-2</v>
      </c>
      <c r="Q113" s="4">
        <f t="shared" si="15"/>
        <v>-1.8736309034666006E-2</v>
      </c>
    </row>
    <row r="114" spans="1:17" x14ac:dyDescent="0.25">
      <c r="A114" t="s">
        <v>5</v>
      </c>
      <c r="B114">
        <v>7</v>
      </c>
      <c r="C114" s="2">
        <v>9.4029759710647948E-2</v>
      </c>
      <c r="D114" s="2">
        <v>0.29388094255628278</v>
      </c>
      <c r="J114" t="s">
        <v>4</v>
      </c>
      <c r="K114">
        <v>14</v>
      </c>
      <c r="L114" s="1">
        <v>-9.3142225358411445E-3</v>
      </c>
      <c r="M114" s="1">
        <v>-4.1304681122853903E-2</v>
      </c>
      <c r="N114" s="4">
        <f t="shared" si="12"/>
        <v>-1.3422788711189373E-2</v>
      </c>
      <c r="O114" s="4">
        <f t="shared" si="13"/>
        <v>-5.2056563604929154E-3</v>
      </c>
      <c r="P114" s="4">
        <f t="shared" si="14"/>
        <v>-5.6982635323279046E-2</v>
      </c>
      <c r="Q114" s="4">
        <f t="shared" si="15"/>
        <v>-2.5626726922428761E-2</v>
      </c>
    </row>
    <row r="115" spans="1:17" x14ac:dyDescent="0.25">
      <c r="A115" t="s">
        <v>5</v>
      </c>
      <c r="B115">
        <v>8</v>
      </c>
      <c r="C115" s="2">
        <v>8.5990066045732991E-2</v>
      </c>
      <c r="D115" s="2">
        <v>0.21808779509645562</v>
      </c>
      <c r="J115" t="s">
        <v>4</v>
      </c>
      <c r="K115">
        <v>15</v>
      </c>
      <c r="L115" s="1">
        <v>-1.1706628140489207E-2</v>
      </c>
      <c r="M115" s="1">
        <v>-4.9577763090785001E-2</v>
      </c>
      <c r="N115" s="4">
        <f t="shared" si="12"/>
        <v>-1.5815194315837437E-2</v>
      </c>
      <c r="O115" s="4">
        <f t="shared" si="13"/>
        <v>-7.5980619651409781E-3</v>
      </c>
      <c r="P115" s="4">
        <f t="shared" si="14"/>
        <v>-6.5255717291210144E-2</v>
      </c>
      <c r="Q115" s="4">
        <f t="shared" si="15"/>
        <v>-3.3899808890359859E-2</v>
      </c>
    </row>
    <row r="116" spans="1:17" x14ac:dyDescent="0.25">
      <c r="A116" t="s">
        <v>5</v>
      </c>
      <c r="B116">
        <v>9</v>
      </c>
      <c r="C116" s="2">
        <v>5.5931027535519401E-2</v>
      </c>
      <c r="D116" s="2">
        <v>0.34983927685757749</v>
      </c>
      <c r="J116" t="s">
        <v>4</v>
      </c>
      <c r="K116">
        <v>16</v>
      </c>
      <c r="L116" s="1">
        <v>-1.4126366549022726E-2</v>
      </c>
      <c r="M116" s="1">
        <v>-5.9271774898942753E-2</v>
      </c>
      <c r="N116" s="4">
        <f t="shared" si="12"/>
        <v>-1.8234932724370954E-2</v>
      </c>
      <c r="O116" s="4">
        <f t="shared" si="13"/>
        <v>-1.0017800373674498E-2</v>
      </c>
      <c r="P116" s="4">
        <f t="shared" si="14"/>
        <v>-7.4949729099367896E-2</v>
      </c>
      <c r="Q116" s="4">
        <f t="shared" si="15"/>
        <v>-4.359382069851761E-2</v>
      </c>
    </row>
    <row r="117" spans="1:17" x14ac:dyDescent="0.25">
      <c r="A117" t="s">
        <v>5</v>
      </c>
      <c r="B117">
        <v>10</v>
      </c>
      <c r="C117" s="2">
        <v>8.3069381996834446E-2</v>
      </c>
      <c r="D117" s="2">
        <v>0.40382393790260251</v>
      </c>
      <c r="J117" t="s">
        <v>4</v>
      </c>
      <c r="K117">
        <v>17</v>
      </c>
      <c r="L117" s="1">
        <v>-1.7247692275338993E-2</v>
      </c>
      <c r="M117" s="1">
        <v>-7.0796119203983141E-2</v>
      </c>
      <c r="N117" s="4">
        <f t="shared" si="12"/>
        <v>-2.1356258450687223E-2</v>
      </c>
      <c r="O117" s="4">
        <f t="shared" si="13"/>
        <v>-1.3139126099990763E-2</v>
      </c>
      <c r="P117" s="4">
        <f t="shared" si="14"/>
        <v>-8.6474073404408283E-2</v>
      </c>
      <c r="Q117" s="4">
        <f t="shared" si="15"/>
        <v>-5.5118165003557998E-2</v>
      </c>
    </row>
    <row r="118" spans="1:17" x14ac:dyDescent="0.25">
      <c r="A118" t="s">
        <v>5</v>
      </c>
      <c r="B118">
        <v>11</v>
      </c>
      <c r="C118" s="2">
        <v>0.12064118345419389</v>
      </c>
      <c r="D118" s="2">
        <v>0.47471753014375295</v>
      </c>
      <c r="J118" t="s">
        <v>4</v>
      </c>
      <c r="K118">
        <v>18</v>
      </c>
      <c r="L118" s="1">
        <v>-2.0496064001545522E-2</v>
      </c>
      <c r="M118" s="1">
        <v>-8.4459130551441594E-2</v>
      </c>
      <c r="N118" s="4">
        <f t="shared" si="12"/>
        <v>-2.4604630176893752E-2</v>
      </c>
      <c r="O118" s="4">
        <f t="shared" si="13"/>
        <v>-1.6387497826197292E-2</v>
      </c>
      <c r="P118" s="4">
        <f t="shared" si="14"/>
        <v>-0.10013708475186674</v>
      </c>
      <c r="Q118" s="4">
        <f t="shared" si="15"/>
        <v>-6.8781176351016451E-2</v>
      </c>
    </row>
    <row r="119" spans="1:17" x14ac:dyDescent="0.25">
      <c r="A119" t="s">
        <v>5</v>
      </c>
      <c r="B119">
        <v>12</v>
      </c>
      <c r="C119" s="2">
        <v>9.4684951275799858E-2</v>
      </c>
      <c r="D119" s="2">
        <v>0.59086377993513828</v>
      </c>
      <c r="J119" t="s">
        <v>4</v>
      </c>
      <c r="K119">
        <v>19</v>
      </c>
      <c r="L119" s="1">
        <v>-2.3931803198005312E-2</v>
      </c>
      <c r="M119" s="1">
        <v>-0.10026606947697535</v>
      </c>
      <c r="N119" s="4">
        <f t="shared" si="12"/>
        <v>-2.8040369373353542E-2</v>
      </c>
      <c r="O119" s="4">
        <f t="shared" si="13"/>
        <v>-1.9823237022657082E-2</v>
      </c>
      <c r="P119" s="4">
        <f t="shared" si="14"/>
        <v>-0.11594402367740049</v>
      </c>
      <c r="Q119" s="4">
        <f t="shared" si="15"/>
        <v>-8.4588115276550205E-2</v>
      </c>
    </row>
    <row r="120" spans="1:17" x14ac:dyDescent="0.25">
      <c r="A120" t="s">
        <v>5</v>
      </c>
      <c r="B120">
        <v>13</v>
      </c>
      <c r="C120" s="2">
        <v>0.15522404453861885</v>
      </c>
      <c r="D120" s="2">
        <v>0.7445939302122272</v>
      </c>
      <c r="J120" t="s">
        <v>4</v>
      </c>
      <c r="K120">
        <v>20</v>
      </c>
      <c r="L120" s="1">
        <v>-2.7924316100300314E-2</v>
      </c>
      <c r="M120" s="1">
        <v>-0.11892490255137769</v>
      </c>
      <c r="N120" s="4">
        <f t="shared" si="12"/>
        <v>-3.2032882275648544E-2</v>
      </c>
      <c r="O120" s="4">
        <f t="shared" si="13"/>
        <v>-2.3815749924952084E-2</v>
      </c>
      <c r="P120" s="4">
        <f t="shared" si="14"/>
        <v>-0.13460285675180284</v>
      </c>
      <c r="Q120" s="4">
        <f t="shared" si="15"/>
        <v>-0.10324694835095255</v>
      </c>
    </row>
    <row r="121" spans="1:17" x14ac:dyDescent="0.25">
      <c r="A121" t="s">
        <v>5</v>
      </c>
      <c r="B121">
        <v>14</v>
      </c>
      <c r="C121" s="2">
        <v>0.18938549571342084</v>
      </c>
      <c r="D121" s="2">
        <v>0.82578512830126982</v>
      </c>
    </row>
    <row r="122" spans="1:17" x14ac:dyDescent="0.25">
      <c r="A122" t="s">
        <v>5</v>
      </c>
      <c r="B122">
        <v>15</v>
      </c>
      <c r="C122" s="2">
        <v>0.2646902756158756</v>
      </c>
      <c r="D122" s="2">
        <v>1.0829766001964514</v>
      </c>
    </row>
    <row r="123" spans="1:17" x14ac:dyDescent="0.25">
      <c r="A123" t="s">
        <v>5</v>
      </c>
      <c r="B123">
        <v>16</v>
      </c>
      <c r="C123" s="2">
        <v>0.24444983204514506</v>
      </c>
      <c r="D123" s="2">
        <v>1.1833922513821558</v>
      </c>
      <c r="N123" s="3" t="s">
        <v>12</v>
      </c>
      <c r="O123" s="3"/>
      <c r="P123" s="3" t="s">
        <v>15</v>
      </c>
      <c r="Q123" s="3"/>
    </row>
    <row r="124" spans="1:17" x14ac:dyDescent="0.25">
      <c r="A124" t="s">
        <v>5</v>
      </c>
      <c r="B124">
        <v>17</v>
      </c>
      <c r="C124" s="2">
        <v>0.27817232550702881</v>
      </c>
      <c r="D124" s="2">
        <v>1.4163218862377234</v>
      </c>
      <c r="J124" t="s">
        <v>6</v>
      </c>
      <c r="K124" t="s">
        <v>7</v>
      </c>
      <c r="L124" s="1" t="s">
        <v>10</v>
      </c>
      <c r="M124" s="1" t="s">
        <v>11</v>
      </c>
      <c r="N124" t="s">
        <v>13</v>
      </c>
      <c r="O124" t="s">
        <v>14</v>
      </c>
      <c r="P124" t="s">
        <v>13</v>
      </c>
      <c r="Q124" t="s">
        <v>14</v>
      </c>
    </row>
    <row r="125" spans="1:17" x14ac:dyDescent="0.25">
      <c r="A125" t="s">
        <v>5</v>
      </c>
      <c r="B125">
        <v>18</v>
      </c>
      <c r="C125" s="2">
        <v>0.33986487869522919</v>
      </c>
      <c r="D125" s="2">
        <v>1.7462609109766949</v>
      </c>
      <c r="J125" t="s">
        <v>5</v>
      </c>
      <c r="K125">
        <v>1</v>
      </c>
      <c r="L125" s="2">
        <v>0.98185309117371689</v>
      </c>
      <c r="M125" s="2">
        <v>1.0341413680071108</v>
      </c>
      <c r="N125">
        <f>+C108-$G$127</f>
        <v>0.87471554519720895</v>
      </c>
      <c r="O125">
        <f>+C108+$G$127</f>
        <v>1.0889906371502249</v>
      </c>
      <c r="P125">
        <f>+D108-$H$127</f>
        <v>0.72011330297332365</v>
      </c>
      <c r="Q125">
        <f>+D108+$H$127</f>
        <v>1.3481694330408978</v>
      </c>
    </row>
    <row r="126" spans="1:17" x14ac:dyDescent="0.25">
      <c r="A126" t="s">
        <v>5</v>
      </c>
      <c r="B126">
        <v>19</v>
      </c>
      <c r="C126" s="2">
        <v>0.348208816584064</v>
      </c>
      <c r="D126" s="2">
        <v>1.9513447007335178</v>
      </c>
      <c r="G126" t="s">
        <v>13</v>
      </c>
      <c r="H126" t="s">
        <v>14</v>
      </c>
      <c r="J126" t="s">
        <v>5</v>
      </c>
      <c r="K126">
        <v>2</v>
      </c>
      <c r="L126" s="2">
        <v>-0.16414934010796578</v>
      </c>
      <c r="M126" s="2">
        <v>-0.56592628910755038</v>
      </c>
      <c r="N126">
        <f t="shared" ref="N126:N144" si="16">+C109-$G$127</f>
        <v>-0.27128688608447371</v>
      </c>
      <c r="O126">
        <f t="shared" ref="O126:O144" si="17">+C109+$G$127</f>
        <v>-5.7011794131457821E-2</v>
      </c>
      <c r="P126">
        <f t="shared" ref="P126:P144" si="18">+D109-$H$127</f>
        <v>-0.87995435414133749</v>
      </c>
      <c r="Q126">
        <f t="shared" ref="Q126:Q144" si="19">+D109+$H$127</f>
        <v>-0.25189822407376328</v>
      </c>
    </row>
    <row r="127" spans="1:17" x14ac:dyDescent="0.25">
      <c r="A127" t="s">
        <v>5</v>
      </c>
      <c r="B127">
        <v>20</v>
      </c>
      <c r="C127" s="2">
        <v>0.4937028073482112</v>
      </c>
      <c r="D127" s="2">
        <v>2.3798774617954792</v>
      </c>
      <c r="G127">
        <f>+CONFIDENCE(0.05,G130,20)</f>
        <v>0.10713754597650796</v>
      </c>
      <c r="H127">
        <f>+CONFIDENCE(0.05,H130,20)</f>
        <v>0.31402806503378711</v>
      </c>
      <c r="J127" t="s">
        <v>5</v>
      </c>
      <c r="K127">
        <v>3</v>
      </c>
      <c r="L127" s="2">
        <v>0.46799650017835664</v>
      </c>
      <c r="M127" s="2">
        <v>0.22243485907873572</v>
      </c>
      <c r="N127">
        <f t="shared" si="16"/>
        <v>0.36085895420184866</v>
      </c>
      <c r="O127">
        <f t="shared" si="17"/>
        <v>0.57513404615486463</v>
      </c>
      <c r="P127">
        <f t="shared" si="18"/>
        <v>-9.1593205955051382E-2</v>
      </c>
      <c r="Q127">
        <f t="shared" si="19"/>
        <v>0.53646292411252283</v>
      </c>
    </row>
    <row r="128" spans="1:17" x14ac:dyDescent="0.25">
      <c r="J128" t="s">
        <v>5</v>
      </c>
      <c r="K128">
        <v>4</v>
      </c>
      <c r="L128" s="2">
        <v>-5.9672949012114646E-2</v>
      </c>
      <c r="M128" s="2">
        <v>0.17118658766157335</v>
      </c>
      <c r="N128">
        <f t="shared" si="16"/>
        <v>-0.1668104949886226</v>
      </c>
      <c r="O128">
        <f t="shared" si="17"/>
        <v>4.7464596964393313E-2</v>
      </c>
      <c r="P128">
        <f t="shared" si="18"/>
        <v>-0.14284147737221375</v>
      </c>
      <c r="Q128">
        <f t="shared" si="19"/>
        <v>0.48521465269536046</v>
      </c>
    </row>
    <row r="129" spans="7:17" x14ac:dyDescent="0.25">
      <c r="G129" t="s">
        <v>16</v>
      </c>
      <c r="H129" t="s">
        <v>17</v>
      </c>
      <c r="J129" t="s">
        <v>5</v>
      </c>
      <c r="K129">
        <v>5</v>
      </c>
      <c r="L129" s="2">
        <v>0.27708589084445212</v>
      </c>
      <c r="M129" s="2">
        <v>0.1683610551570478</v>
      </c>
      <c r="N129">
        <f t="shared" si="16"/>
        <v>0.16994834486794416</v>
      </c>
      <c r="O129">
        <f t="shared" si="17"/>
        <v>0.38422343682096005</v>
      </c>
      <c r="P129">
        <f t="shared" si="18"/>
        <v>-0.14566700987673931</v>
      </c>
      <c r="Q129">
        <f t="shared" si="19"/>
        <v>0.48238912019083491</v>
      </c>
    </row>
    <row r="130" spans="7:17" x14ac:dyDescent="0.25">
      <c r="G130">
        <f>+_xlfn.STDEV.S(C108:C127)</f>
        <v>0.24446044686091542</v>
      </c>
      <c r="H130">
        <f>+_xlfn.STDEV.S(D108:D127)</f>
        <v>0.71653163608825787</v>
      </c>
      <c r="J130" t="s">
        <v>5</v>
      </c>
      <c r="K130">
        <v>6</v>
      </c>
      <c r="L130" s="2">
        <v>1.3484663811700361E-2</v>
      </c>
      <c r="M130" s="2">
        <v>0.22228982184086152</v>
      </c>
      <c r="N130">
        <f t="shared" si="16"/>
        <v>-9.3652882164807605E-2</v>
      </c>
      <c r="O130">
        <f t="shared" si="17"/>
        <v>0.12062220978820831</v>
      </c>
      <c r="P130">
        <f t="shared" si="18"/>
        <v>-9.1738243192925589E-2</v>
      </c>
      <c r="Q130">
        <f t="shared" si="19"/>
        <v>0.53631788687464865</v>
      </c>
    </row>
    <row r="131" spans="7:17" x14ac:dyDescent="0.25">
      <c r="J131" t="s">
        <v>5</v>
      </c>
      <c r="K131">
        <v>7</v>
      </c>
      <c r="L131" s="2">
        <v>9.4029759710647948E-2</v>
      </c>
      <c r="M131" s="2">
        <v>0.29388094255628278</v>
      </c>
      <c r="N131">
        <f t="shared" si="16"/>
        <v>-1.3107786265860011E-2</v>
      </c>
      <c r="O131">
        <f t="shared" si="17"/>
        <v>0.20116730568715591</v>
      </c>
      <c r="P131">
        <f t="shared" si="18"/>
        <v>-2.0147122477504331E-2</v>
      </c>
      <c r="Q131">
        <f t="shared" si="19"/>
        <v>0.60790900759006994</v>
      </c>
    </row>
    <row r="132" spans="7:17" x14ac:dyDescent="0.25">
      <c r="J132" t="s">
        <v>5</v>
      </c>
      <c r="K132">
        <v>8</v>
      </c>
      <c r="L132" s="2">
        <v>8.5990066045732991E-2</v>
      </c>
      <c r="M132" s="2">
        <v>0.21808779509645562</v>
      </c>
      <c r="N132">
        <f t="shared" si="16"/>
        <v>-2.1147479930774968E-2</v>
      </c>
      <c r="O132">
        <f t="shared" si="17"/>
        <v>0.19312761202224094</v>
      </c>
      <c r="P132">
        <f t="shared" si="18"/>
        <v>-9.5940269937331485E-2</v>
      </c>
      <c r="Q132">
        <f t="shared" si="19"/>
        <v>0.5321158601302427</v>
      </c>
    </row>
    <row r="133" spans="7:17" x14ac:dyDescent="0.25">
      <c r="J133" t="s">
        <v>5</v>
      </c>
      <c r="K133">
        <v>9</v>
      </c>
      <c r="L133" s="2">
        <v>5.5931027535519401E-2</v>
      </c>
      <c r="M133" s="2">
        <v>0.34983927685757749</v>
      </c>
      <c r="N133">
        <f t="shared" si="16"/>
        <v>-5.1206518440988558E-2</v>
      </c>
      <c r="O133">
        <f t="shared" si="17"/>
        <v>0.16306857351202736</v>
      </c>
      <c r="P133">
        <f t="shared" si="18"/>
        <v>3.5811211823790379E-2</v>
      </c>
      <c r="Q133">
        <f t="shared" si="19"/>
        <v>0.66386734189136454</v>
      </c>
    </row>
    <row r="134" spans="7:17" x14ac:dyDescent="0.25">
      <c r="J134" t="s">
        <v>5</v>
      </c>
      <c r="K134">
        <v>10</v>
      </c>
      <c r="L134" s="2">
        <v>8.3069381996834446E-2</v>
      </c>
      <c r="M134" s="2">
        <v>0.40382393790260251</v>
      </c>
      <c r="N134">
        <f t="shared" si="16"/>
        <v>-2.4068163979673513E-2</v>
      </c>
      <c r="O134">
        <f t="shared" si="17"/>
        <v>0.1902069279733424</v>
      </c>
      <c r="P134">
        <f t="shared" si="18"/>
        <v>8.9795872868815407E-2</v>
      </c>
      <c r="Q134">
        <f t="shared" si="19"/>
        <v>0.71785200293638962</v>
      </c>
    </row>
    <row r="135" spans="7:17" x14ac:dyDescent="0.25">
      <c r="J135" t="s">
        <v>5</v>
      </c>
      <c r="K135">
        <v>11</v>
      </c>
      <c r="L135" s="2">
        <v>0.12064118345419389</v>
      </c>
      <c r="M135" s="2">
        <v>0.47471753014375295</v>
      </c>
      <c r="N135">
        <f t="shared" si="16"/>
        <v>1.3503637477685931E-2</v>
      </c>
      <c r="O135">
        <f t="shared" si="17"/>
        <v>0.22777872943070185</v>
      </c>
      <c r="P135">
        <f t="shared" si="18"/>
        <v>0.16068946510996585</v>
      </c>
      <c r="Q135">
        <f t="shared" si="19"/>
        <v>0.78874559517754006</v>
      </c>
    </row>
    <row r="136" spans="7:17" x14ac:dyDescent="0.25">
      <c r="J136" t="s">
        <v>5</v>
      </c>
      <c r="K136">
        <v>12</v>
      </c>
      <c r="L136" s="2">
        <v>9.4684951275799858E-2</v>
      </c>
      <c r="M136" s="2">
        <v>0.59086377993513828</v>
      </c>
      <c r="N136">
        <f t="shared" si="16"/>
        <v>-1.24525947007081E-2</v>
      </c>
      <c r="O136">
        <f t="shared" si="17"/>
        <v>0.20182249725230783</v>
      </c>
      <c r="P136">
        <f t="shared" si="18"/>
        <v>0.27683571490135117</v>
      </c>
      <c r="Q136">
        <f t="shared" si="19"/>
        <v>0.90489184496892539</v>
      </c>
    </row>
    <row r="137" spans="7:17" x14ac:dyDescent="0.25">
      <c r="J137" t="s">
        <v>5</v>
      </c>
      <c r="K137">
        <v>13</v>
      </c>
      <c r="L137" s="2">
        <v>0.15522404453861885</v>
      </c>
      <c r="M137" s="2">
        <v>0.7445939302122272</v>
      </c>
      <c r="N137">
        <f t="shared" si="16"/>
        <v>4.8086498562110891E-2</v>
      </c>
      <c r="O137">
        <f t="shared" si="17"/>
        <v>0.26236159051512681</v>
      </c>
      <c r="P137">
        <f t="shared" si="18"/>
        <v>0.43056586517844009</v>
      </c>
      <c r="Q137">
        <f t="shared" si="19"/>
        <v>1.0586219952460143</v>
      </c>
    </row>
    <row r="138" spans="7:17" x14ac:dyDescent="0.25">
      <c r="J138" t="s">
        <v>5</v>
      </c>
      <c r="K138">
        <v>14</v>
      </c>
      <c r="L138" s="2">
        <v>0.18938549571342084</v>
      </c>
      <c r="M138" s="2">
        <v>0.82578512830126982</v>
      </c>
      <c r="N138">
        <f t="shared" si="16"/>
        <v>8.2247949736912879E-2</v>
      </c>
      <c r="O138">
        <f t="shared" si="17"/>
        <v>0.29652304168992882</v>
      </c>
      <c r="P138">
        <f t="shared" si="18"/>
        <v>0.51175706326748271</v>
      </c>
      <c r="Q138">
        <f t="shared" si="19"/>
        <v>1.139813193335057</v>
      </c>
    </row>
    <row r="139" spans="7:17" x14ac:dyDescent="0.25">
      <c r="J139" t="s">
        <v>5</v>
      </c>
      <c r="K139">
        <v>15</v>
      </c>
      <c r="L139" s="2">
        <v>0.2646902756158756</v>
      </c>
      <c r="M139" s="2">
        <v>1.0829766001964514</v>
      </c>
      <c r="N139">
        <f t="shared" si="16"/>
        <v>0.15755272963936764</v>
      </c>
      <c r="O139">
        <f t="shared" si="17"/>
        <v>0.37182782159238359</v>
      </c>
      <c r="P139">
        <f t="shared" si="18"/>
        <v>0.76894853516266426</v>
      </c>
      <c r="Q139">
        <f t="shared" si="19"/>
        <v>1.3970046652302384</v>
      </c>
    </row>
    <row r="140" spans="7:17" x14ac:dyDescent="0.25">
      <c r="J140" t="s">
        <v>5</v>
      </c>
      <c r="K140">
        <v>16</v>
      </c>
      <c r="L140" s="2">
        <v>0.24444983204514506</v>
      </c>
      <c r="M140" s="2">
        <v>1.1833922513821558</v>
      </c>
      <c r="N140">
        <f t="shared" si="16"/>
        <v>0.1373122860686371</v>
      </c>
      <c r="O140">
        <f t="shared" si="17"/>
        <v>0.35158737802165302</v>
      </c>
      <c r="P140">
        <f t="shared" si="18"/>
        <v>0.86936418634836865</v>
      </c>
      <c r="Q140">
        <f t="shared" si="19"/>
        <v>1.4974203164159428</v>
      </c>
    </row>
    <row r="141" spans="7:17" x14ac:dyDescent="0.25">
      <c r="J141" t="s">
        <v>5</v>
      </c>
      <c r="K141">
        <v>17</v>
      </c>
      <c r="L141" s="2">
        <v>0.27817232550702881</v>
      </c>
      <c r="M141" s="2">
        <v>1.4163218862377234</v>
      </c>
      <c r="N141">
        <f t="shared" si="16"/>
        <v>0.17103477953052085</v>
      </c>
      <c r="O141">
        <f t="shared" si="17"/>
        <v>0.38530987148353679</v>
      </c>
      <c r="P141">
        <f t="shared" si="18"/>
        <v>1.1022938212039364</v>
      </c>
      <c r="Q141">
        <f t="shared" si="19"/>
        <v>1.7303499512715104</v>
      </c>
    </row>
    <row r="142" spans="7:17" x14ac:dyDescent="0.25">
      <c r="J142" t="s">
        <v>5</v>
      </c>
      <c r="K142">
        <v>18</v>
      </c>
      <c r="L142" s="2">
        <v>0.33986487869522919</v>
      </c>
      <c r="M142" s="2">
        <v>1.7462609109766949</v>
      </c>
      <c r="N142">
        <f t="shared" si="16"/>
        <v>0.23272733271872123</v>
      </c>
      <c r="O142">
        <f t="shared" si="17"/>
        <v>0.44700242467173712</v>
      </c>
      <c r="P142">
        <f t="shared" si="18"/>
        <v>1.4322328459429077</v>
      </c>
      <c r="Q142">
        <f t="shared" si="19"/>
        <v>2.0602889760104821</v>
      </c>
    </row>
    <row r="143" spans="7:17" x14ac:dyDescent="0.25">
      <c r="J143" t="s">
        <v>5</v>
      </c>
      <c r="K143">
        <v>19</v>
      </c>
      <c r="L143" s="2">
        <v>0.348208816584064</v>
      </c>
      <c r="M143" s="2">
        <v>1.9513447007335178</v>
      </c>
      <c r="N143">
        <f t="shared" si="16"/>
        <v>0.24107127060755604</v>
      </c>
      <c r="O143">
        <f t="shared" si="17"/>
        <v>0.45534636256057193</v>
      </c>
      <c r="P143">
        <f t="shared" si="18"/>
        <v>1.6373166356997308</v>
      </c>
      <c r="Q143">
        <f t="shared" si="19"/>
        <v>2.2653727657673048</v>
      </c>
    </row>
    <row r="144" spans="7:17" x14ac:dyDescent="0.25">
      <c r="J144" t="s">
        <v>5</v>
      </c>
      <c r="K144">
        <v>20</v>
      </c>
      <c r="L144" s="2">
        <v>0.4937028073482112</v>
      </c>
      <c r="M144" s="2">
        <v>2.3798774617954792</v>
      </c>
      <c r="N144">
        <f t="shared" si="16"/>
        <v>0.38656526137170322</v>
      </c>
      <c r="O144">
        <f t="shared" si="17"/>
        <v>0.60084035332471919</v>
      </c>
      <c r="P144">
        <f t="shared" si="18"/>
        <v>2.065849396761692</v>
      </c>
      <c r="Q144">
        <f t="shared" si="19"/>
        <v>2.6939055268292664</v>
      </c>
    </row>
  </sheetData>
  <mergeCells count="12">
    <mergeCell ref="N75:O75"/>
    <mergeCell ref="P75:Q75"/>
    <mergeCell ref="N99:O99"/>
    <mergeCell ref="P99:Q99"/>
    <mergeCell ref="N123:O123"/>
    <mergeCell ref="P123:Q123"/>
    <mergeCell ref="N1:O1"/>
    <mergeCell ref="P1:Q1"/>
    <mergeCell ref="N26:O26"/>
    <mergeCell ref="P26:Q26"/>
    <mergeCell ref="N50:O50"/>
    <mergeCell ref="P50:Q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033-FFC1-4626-AD95-028A4F1B5B1E}">
  <dimension ref="A1"/>
  <sheetViews>
    <sheetView workbookViewId="0">
      <selection sqref="A1:D1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Saúl Salazar</cp:lastModifiedBy>
  <dcterms:created xsi:type="dcterms:W3CDTF">2021-04-26T20:46:59Z</dcterms:created>
  <dcterms:modified xsi:type="dcterms:W3CDTF">2021-05-19T20:08:19Z</dcterms:modified>
</cp:coreProperties>
</file>