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úl\TESIS\PASOS DE LA METODOLOGIA\MODELO TVAR\FINAL\FINAL FINAL\Impulso-Respuesta\"/>
    </mc:Choice>
  </mc:AlternateContent>
  <xr:revisionPtr revIDLastSave="0" documentId="13_ncr:1_{35CABB09-4FAB-4638-9BE0-7793928367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H118" i="1"/>
  <c r="G118" i="1"/>
  <c r="F118" i="1"/>
  <c r="E118" i="1"/>
  <c r="L123" i="1"/>
  <c r="L120" i="1" s="1"/>
  <c r="K123" i="1"/>
  <c r="K120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L100" i="1"/>
  <c r="K100" i="1"/>
  <c r="L97" i="1"/>
  <c r="H95" i="1" s="1"/>
  <c r="K97" i="1"/>
  <c r="E95" i="1" s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K77" i="1"/>
  <c r="K74" i="1" s="1"/>
  <c r="F72" i="1" s="1"/>
  <c r="L77" i="1"/>
  <c r="L74" i="1" s="1"/>
  <c r="H72" i="1" s="1"/>
  <c r="F50" i="1"/>
  <c r="F54" i="1"/>
  <c r="F58" i="1"/>
  <c r="F62" i="1"/>
  <c r="F66" i="1"/>
  <c r="K54" i="1"/>
  <c r="K51" i="1" s="1"/>
  <c r="E50" i="1" s="1"/>
  <c r="L54" i="1"/>
  <c r="L51" i="1" s="1"/>
  <c r="H49" i="1" s="1"/>
  <c r="E38" i="1"/>
  <c r="E42" i="1"/>
  <c r="K31" i="1"/>
  <c r="K28" i="1" s="1"/>
  <c r="F26" i="1" s="1"/>
  <c r="L31" i="1"/>
  <c r="L28" i="1" s="1"/>
  <c r="G40" i="1" s="1"/>
  <c r="L8" i="1"/>
  <c r="L5" i="1" s="1"/>
  <c r="G4" i="1" s="1"/>
  <c r="K8" i="1"/>
  <c r="K5" i="1" s="1"/>
  <c r="F3" i="1" s="1"/>
  <c r="G90" i="1" l="1"/>
  <c r="G88" i="1"/>
  <c r="G86" i="1"/>
  <c r="G84" i="1"/>
  <c r="G82" i="1"/>
  <c r="G80" i="1"/>
  <c r="G78" i="1"/>
  <c r="G76" i="1"/>
  <c r="G74" i="1"/>
  <c r="G73" i="1"/>
  <c r="F95" i="1"/>
  <c r="E34" i="1"/>
  <c r="F68" i="1"/>
  <c r="F64" i="1"/>
  <c r="F60" i="1"/>
  <c r="F56" i="1"/>
  <c r="F5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G95" i="1"/>
  <c r="F65" i="1"/>
  <c r="F61" i="1"/>
  <c r="F57" i="1"/>
  <c r="F53" i="1"/>
  <c r="G91" i="1"/>
  <c r="G89" i="1"/>
  <c r="G87" i="1"/>
  <c r="G85" i="1"/>
  <c r="G83" i="1"/>
  <c r="G81" i="1"/>
  <c r="G79" i="1"/>
  <c r="G77" i="1"/>
  <c r="G75" i="1"/>
  <c r="E26" i="1"/>
  <c r="E30" i="1"/>
  <c r="F67" i="1"/>
  <c r="F63" i="1"/>
  <c r="F59" i="1"/>
  <c r="F55" i="1"/>
  <c r="F51" i="1"/>
  <c r="E7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5" i="1"/>
  <c r="E41" i="1"/>
  <c r="E37" i="1"/>
  <c r="E33" i="1"/>
  <c r="E2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4" i="1"/>
  <c r="E40" i="1"/>
  <c r="E36" i="1"/>
  <c r="E32" i="1"/>
  <c r="E28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G72" i="1"/>
  <c r="E43" i="1"/>
  <c r="E39" i="1"/>
  <c r="E35" i="1"/>
  <c r="E31" i="1"/>
  <c r="E27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E49" i="1"/>
  <c r="F49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G44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49" i="1"/>
  <c r="G45" i="1"/>
  <c r="G43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H26" i="1"/>
  <c r="G26" i="1"/>
  <c r="F22" i="1"/>
  <c r="F21" i="1"/>
  <c r="F19" i="1"/>
  <c r="E22" i="1"/>
  <c r="E20" i="1"/>
  <c r="E18" i="1"/>
  <c r="E16" i="1"/>
  <c r="E15" i="1"/>
  <c r="E13" i="1"/>
  <c r="E12" i="1"/>
  <c r="E11" i="1"/>
  <c r="E10" i="1"/>
  <c r="E9" i="1"/>
  <c r="E8" i="1"/>
  <c r="E7" i="1"/>
  <c r="E6" i="1"/>
  <c r="E5" i="1"/>
  <c r="E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21" i="1"/>
  <c r="E19" i="1"/>
  <c r="E17" i="1"/>
  <c r="E1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3" i="1"/>
  <c r="G3" i="1"/>
  <c r="E3" i="1"/>
</calcChain>
</file>

<file path=xl/sharedStrings.xml><?xml version="1.0" encoding="utf-8"?>
<sst xmlns="http://schemas.openxmlformats.org/spreadsheetml/2006/main" count="204" uniqueCount="16">
  <si>
    <t>IPC a</t>
  </si>
  <si>
    <t>Deuda</t>
  </si>
  <si>
    <t>M2</t>
  </si>
  <si>
    <t>Ri</t>
  </si>
  <si>
    <t>Cr PIB</t>
  </si>
  <si>
    <t>IEF</t>
  </si>
  <si>
    <t>Variable</t>
  </si>
  <si>
    <t>Horizonte</t>
  </si>
  <si>
    <t>IC BAJO</t>
  </si>
  <si>
    <t>IC-ALTO</t>
  </si>
  <si>
    <t>I-bajo</t>
  </si>
  <si>
    <t>I-alto</t>
  </si>
  <si>
    <t>desv. Bajo</t>
  </si>
  <si>
    <t>dev.alto</t>
  </si>
  <si>
    <t>Régimen Bajo</t>
  </si>
  <si>
    <t>Régimen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</si>
</sst>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Sheet1!$C$3:$C$22</c:f>
              <c:numCache>
                <c:formatCode>0.00%</c:formatCode>
                <c:ptCount val="20"/>
                <c:pt idx="0">
                  <c:v>-1.8850162321914235E-5</c:v>
                </c:pt>
                <c:pt idx="1">
                  <c:v>-1.9073229264191E-3</c:v>
                </c:pt>
                <c:pt idx="2">
                  <c:v>-1.5634814988147558E-3</c:v>
                </c:pt>
                <c:pt idx="3">
                  <c:v>-1.3986385173247076E-3</c:v>
                </c:pt>
                <c:pt idx="4">
                  <c:v>-1.2492891675679077E-3</c:v>
                </c:pt>
                <c:pt idx="5">
                  <c:v>-5.0962328954381228E-4</c:v>
                </c:pt>
                <c:pt idx="6">
                  <c:v>-3.973132781423034E-5</c:v>
                </c:pt>
                <c:pt idx="7">
                  <c:v>1.1786120814086289E-4</c:v>
                </c:pt>
                <c:pt idx="8">
                  <c:v>1.1504712768263984E-4</c:v>
                </c:pt>
                <c:pt idx="9">
                  <c:v>-1.8541896748482482E-5</c:v>
                </c:pt>
                <c:pt idx="10">
                  <c:v>4.387590553504189E-4</c:v>
                </c:pt>
                <c:pt idx="11">
                  <c:v>4.2838629700008166E-5</c:v>
                </c:pt>
                <c:pt idx="12">
                  <c:v>4.3368060550704444E-4</c:v>
                </c:pt>
                <c:pt idx="13">
                  <c:v>3.6678459682565817E-4</c:v>
                </c:pt>
                <c:pt idx="14">
                  <c:v>3.869386610125087E-4</c:v>
                </c:pt>
                <c:pt idx="15">
                  <c:v>8.9839756896940295E-4</c:v>
                </c:pt>
                <c:pt idx="16">
                  <c:v>6.9758406989520964E-4</c:v>
                </c:pt>
                <c:pt idx="17">
                  <c:v>8.509581638278872E-4</c:v>
                </c:pt>
                <c:pt idx="18">
                  <c:v>5.3829467929184134E-4</c:v>
                </c:pt>
                <c:pt idx="19">
                  <c:v>8.3334205724814637E-5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0-4E31-8C13-44DA221DD86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Sheet1!$D$3:$D$22</c:f>
              <c:numCache>
                <c:formatCode>0.00%</c:formatCode>
                <c:ptCount val="20"/>
                <c:pt idx="0">
                  <c:v>-2.1415801579684484E-4</c:v>
                </c:pt>
                <c:pt idx="1">
                  <c:v>-2.8497155265367231E-3</c:v>
                </c:pt>
                <c:pt idx="2">
                  <c:v>-2.9012537879436633E-3</c:v>
                </c:pt>
                <c:pt idx="3">
                  <c:v>-2.9302191599572024E-3</c:v>
                </c:pt>
                <c:pt idx="4">
                  <c:v>-2.2123373630444565E-3</c:v>
                </c:pt>
                <c:pt idx="5">
                  <c:v>-2.0886670790516895E-3</c:v>
                </c:pt>
                <c:pt idx="6">
                  <c:v>-1.5404748302065866E-3</c:v>
                </c:pt>
                <c:pt idx="7">
                  <c:v>-1.1025390865100973E-3</c:v>
                </c:pt>
                <c:pt idx="8">
                  <c:v>-6.5197723836029318E-4</c:v>
                </c:pt>
                <c:pt idx="9">
                  <c:v>-8.6145677257817822E-4</c:v>
                </c:pt>
                <c:pt idx="10">
                  <c:v>-1.0838910222029496E-3</c:v>
                </c:pt>
                <c:pt idx="11">
                  <c:v>-8.7542744175227226E-4</c:v>
                </c:pt>
                <c:pt idx="12">
                  <c:v>-1.3472194308494511E-3</c:v>
                </c:pt>
                <c:pt idx="13">
                  <c:v>-1.4451709223516553E-3</c:v>
                </c:pt>
                <c:pt idx="14">
                  <c:v>-1.4602824011347231E-3</c:v>
                </c:pt>
                <c:pt idx="15">
                  <c:v>-1.4086059594435203E-3</c:v>
                </c:pt>
                <c:pt idx="16">
                  <c:v>-1.027224212291815E-3</c:v>
                </c:pt>
                <c:pt idx="17">
                  <c:v>-7.7979070622900587E-4</c:v>
                </c:pt>
                <c:pt idx="18">
                  <c:v>-1.2009045920125657E-3</c:v>
                </c:pt>
                <c:pt idx="19">
                  <c:v>-7.9405432914813126E-4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0-4E31-8C13-44DA221D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6944"/>
        <c:axId val="78407360"/>
      </c:lineChart>
      <c:catAx>
        <c:axId val="784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407360"/>
        <c:crosses val="autoZero"/>
        <c:auto val="1"/>
        <c:lblAlgn val="ctr"/>
        <c:lblOffset val="100"/>
        <c:noMultiLvlLbl val="0"/>
      </c:catAx>
      <c:valAx>
        <c:axId val="784073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4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0.00%</c:formatCode>
                <c:ptCount val="20"/>
                <c:pt idx="0">
                  <c:v>6.169430921121279E-7</c:v>
                </c:pt>
                <c:pt idx="1">
                  <c:v>3.2571624976930544E-3</c:v>
                </c:pt>
                <c:pt idx="2">
                  <c:v>3.5036771140781586E-3</c:v>
                </c:pt>
                <c:pt idx="3">
                  <c:v>3.1591518600389808E-3</c:v>
                </c:pt>
                <c:pt idx="4">
                  <c:v>3.1197846402148312E-3</c:v>
                </c:pt>
                <c:pt idx="5">
                  <c:v>3.2022437429864437E-3</c:v>
                </c:pt>
                <c:pt idx="6">
                  <c:v>2.8637334532571946E-3</c:v>
                </c:pt>
                <c:pt idx="7">
                  <c:v>2.5927306010281072E-3</c:v>
                </c:pt>
                <c:pt idx="8">
                  <c:v>2.5950820169724233E-3</c:v>
                </c:pt>
                <c:pt idx="9">
                  <c:v>2.280512899475643E-3</c:v>
                </c:pt>
                <c:pt idx="10">
                  <c:v>1.9772956764387128E-3</c:v>
                </c:pt>
                <c:pt idx="11">
                  <c:v>2.552209224004938E-3</c:v>
                </c:pt>
                <c:pt idx="12">
                  <c:v>2.3192271398769222E-3</c:v>
                </c:pt>
                <c:pt idx="13">
                  <c:v>2.0953664966756134E-3</c:v>
                </c:pt>
                <c:pt idx="14">
                  <c:v>1.7653350092498377E-3</c:v>
                </c:pt>
                <c:pt idx="15">
                  <c:v>1.5367103763344505E-3</c:v>
                </c:pt>
                <c:pt idx="16">
                  <c:v>1.3026751636745935E-3</c:v>
                </c:pt>
                <c:pt idx="17">
                  <c:v>1.4473474136110021E-3</c:v>
                </c:pt>
                <c:pt idx="18">
                  <c:v>1.9766455143300156E-3</c:v>
                </c:pt>
                <c:pt idx="19">
                  <c:v>2.247944788252331E-3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0.00%</c:formatCode>
                <c:ptCount val="20"/>
                <c:pt idx="0">
                  <c:v>-8.3512938803586027E-5</c:v>
                </c:pt>
                <c:pt idx="1">
                  <c:v>9.1292885455182223E-4</c:v>
                </c:pt>
                <c:pt idx="2">
                  <c:v>3.5124013760559066E-4</c:v>
                </c:pt>
                <c:pt idx="3">
                  <c:v>-3.7610156835878907E-5</c:v>
                </c:pt>
                <c:pt idx="4">
                  <c:v>-1.9573927581897799E-4</c:v>
                </c:pt>
                <c:pt idx="5">
                  <c:v>-5.9433867708323488E-4</c:v>
                </c:pt>
                <c:pt idx="6">
                  <c:v>-8.9557355815013016E-4</c:v>
                </c:pt>
                <c:pt idx="7">
                  <c:v>-8.0449661044468951E-4</c:v>
                </c:pt>
                <c:pt idx="8">
                  <c:v>-1.1351173389924731E-3</c:v>
                </c:pt>
                <c:pt idx="9">
                  <c:v>-1.5450600114183142E-3</c:v>
                </c:pt>
                <c:pt idx="10">
                  <c:v>-1.5227182915328434E-3</c:v>
                </c:pt>
                <c:pt idx="11">
                  <c:v>-1.461690821412276E-3</c:v>
                </c:pt>
                <c:pt idx="12">
                  <c:v>-1.2814172172156554E-3</c:v>
                </c:pt>
                <c:pt idx="13">
                  <c:v>-3.8132514244979633E-4</c:v>
                </c:pt>
                <c:pt idx="14">
                  <c:v>-1.2100633590804736E-3</c:v>
                </c:pt>
                <c:pt idx="15">
                  <c:v>-1.8510070206717349E-3</c:v>
                </c:pt>
                <c:pt idx="16">
                  <c:v>-2.0025942692889326E-3</c:v>
                </c:pt>
                <c:pt idx="17">
                  <c:v>-1.9062089252595343E-3</c:v>
                </c:pt>
                <c:pt idx="18">
                  <c:v>-1.6160211513939567E-3</c:v>
                </c:pt>
                <c:pt idx="19">
                  <c:v>-9.915394528292236E-4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0.00%</c:formatCode>
                <c:ptCount val="20"/>
                <c:pt idx="0">
                  <c:v>-3.6568156723213536E-4</c:v>
                </c:pt>
                <c:pt idx="1">
                  <c:v>2.890863987368807E-3</c:v>
                </c:pt>
                <c:pt idx="2">
                  <c:v>3.1373786037539111E-3</c:v>
                </c:pt>
                <c:pt idx="3">
                  <c:v>2.7928533497147334E-3</c:v>
                </c:pt>
                <c:pt idx="4">
                  <c:v>2.7534861298905838E-3</c:v>
                </c:pt>
                <c:pt idx="5">
                  <c:v>2.8359452326621962E-3</c:v>
                </c:pt>
                <c:pt idx="6">
                  <c:v>2.4974349429329472E-3</c:v>
                </c:pt>
                <c:pt idx="7">
                  <c:v>2.2264320907038598E-3</c:v>
                </c:pt>
                <c:pt idx="8">
                  <c:v>2.2287835066481759E-3</c:v>
                </c:pt>
                <c:pt idx="9">
                  <c:v>1.9142143891513956E-3</c:v>
                </c:pt>
                <c:pt idx="10">
                  <c:v>1.6109971661144654E-3</c:v>
                </c:pt>
                <c:pt idx="11">
                  <c:v>2.1859107136806906E-3</c:v>
                </c:pt>
                <c:pt idx="12">
                  <c:v>1.9529286295526748E-3</c:v>
                </c:pt>
                <c:pt idx="13">
                  <c:v>1.729067986351366E-3</c:v>
                </c:pt>
                <c:pt idx="14">
                  <c:v>1.3990364989255903E-3</c:v>
                </c:pt>
                <c:pt idx="15">
                  <c:v>1.1704118660102031E-3</c:v>
                </c:pt>
                <c:pt idx="16">
                  <c:v>9.363766533503461E-4</c:v>
                </c:pt>
                <c:pt idx="17">
                  <c:v>1.0810489032867547E-3</c:v>
                </c:pt>
                <c:pt idx="18">
                  <c:v>1.6103470040057682E-3</c:v>
                </c:pt>
                <c:pt idx="19">
                  <c:v>1.8816462779280836E-3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Sheet1!$F$72:$F$91</c:f>
              <c:numCache>
                <c:formatCode>0.00%</c:formatCode>
                <c:ptCount val="20"/>
                <c:pt idx="0">
                  <c:v>3.6691545341635957E-4</c:v>
                </c:pt>
                <c:pt idx="1">
                  <c:v>3.6234610080173018E-3</c:v>
                </c:pt>
                <c:pt idx="2">
                  <c:v>3.869975624402406E-3</c:v>
                </c:pt>
                <c:pt idx="3">
                  <c:v>3.5254503703632282E-3</c:v>
                </c:pt>
                <c:pt idx="4">
                  <c:v>3.4860831505390787E-3</c:v>
                </c:pt>
                <c:pt idx="5">
                  <c:v>3.5685422533106911E-3</c:v>
                </c:pt>
                <c:pt idx="6">
                  <c:v>3.230031963581442E-3</c:v>
                </c:pt>
                <c:pt idx="7">
                  <c:v>2.9590291113523546E-3</c:v>
                </c:pt>
                <c:pt idx="8">
                  <c:v>2.9613805272966707E-3</c:v>
                </c:pt>
                <c:pt idx="9">
                  <c:v>2.6468114097998904E-3</c:v>
                </c:pt>
                <c:pt idx="10">
                  <c:v>2.3435941867629602E-3</c:v>
                </c:pt>
                <c:pt idx="11">
                  <c:v>2.9185077343291854E-3</c:v>
                </c:pt>
                <c:pt idx="12">
                  <c:v>2.6855256502011696E-3</c:v>
                </c:pt>
                <c:pt idx="13">
                  <c:v>2.4616650069998608E-3</c:v>
                </c:pt>
                <c:pt idx="14">
                  <c:v>2.1316335195740851E-3</c:v>
                </c:pt>
                <c:pt idx="15">
                  <c:v>1.9030088866586979E-3</c:v>
                </c:pt>
                <c:pt idx="16">
                  <c:v>1.6689736739988409E-3</c:v>
                </c:pt>
                <c:pt idx="17">
                  <c:v>1.8136459239352495E-3</c:v>
                </c:pt>
                <c:pt idx="18">
                  <c:v>2.342944024654263E-3</c:v>
                </c:pt>
                <c:pt idx="19">
                  <c:v>2.6142432985765784E-3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Sheet1!$G$71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Sheet1!$G$72:$G$91</c:f>
              <c:numCache>
                <c:formatCode>0.00%</c:formatCode>
                <c:ptCount val="20"/>
                <c:pt idx="0">
                  <c:v>-4.3465511590278774E-4</c:v>
                </c:pt>
                <c:pt idx="1">
                  <c:v>5.6178667745262058E-4</c:v>
                </c:pt>
                <c:pt idx="2">
                  <c:v>9.7960506388952706E-8</c:v>
                </c:pt>
                <c:pt idx="3">
                  <c:v>-3.8875233393508062E-4</c:v>
                </c:pt>
                <c:pt idx="4">
                  <c:v>-5.4688145291817967E-4</c:v>
                </c:pt>
                <c:pt idx="5">
                  <c:v>-9.4548085418243665E-4</c:v>
                </c:pt>
                <c:pt idx="6">
                  <c:v>-1.2467157352493319E-3</c:v>
                </c:pt>
                <c:pt idx="7">
                  <c:v>-1.1556387875438913E-3</c:v>
                </c:pt>
                <c:pt idx="8">
                  <c:v>-1.4862595160916748E-3</c:v>
                </c:pt>
                <c:pt idx="9">
                  <c:v>-1.8962021885175159E-3</c:v>
                </c:pt>
                <c:pt idx="10">
                  <c:v>-1.873860468632045E-3</c:v>
                </c:pt>
                <c:pt idx="11">
                  <c:v>-1.8128329985114776E-3</c:v>
                </c:pt>
                <c:pt idx="12">
                  <c:v>-1.632559394314857E-3</c:v>
                </c:pt>
                <c:pt idx="13">
                  <c:v>-7.3246731954899804E-4</c:v>
                </c:pt>
                <c:pt idx="14">
                  <c:v>-1.5612055361796753E-3</c:v>
                </c:pt>
                <c:pt idx="15">
                  <c:v>-2.2021491977709368E-3</c:v>
                </c:pt>
                <c:pt idx="16">
                  <c:v>-2.3537364463881343E-3</c:v>
                </c:pt>
                <c:pt idx="17">
                  <c:v>-2.257351102358736E-3</c:v>
                </c:pt>
                <c:pt idx="18">
                  <c:v>-1.9671633284931585E-3</c:v>
                </c:pt>
                <c:pt idx="19">
                  <c:v>-1.3426816299284253E-3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Sheet1!$H$71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Sheet1!$H$72:$H$91</c:f>
              <c:numCache>
                <c:formatCode>0.00%</c:formatCode>
                <c:ptCount val="20"/>
                <c:pt idx="0">
                  <c:v>2.6762923829561568E-4</c:v>
                </c:pt>
                <c:pt idx="1">
                  <c:v>1.2640710316510239E-3</c:v>
                </c:pt>
                <c:pt idx="2">
                  <c:v>7.0238231470479238E-4</c:v>
                </c:pt>
                <c:pt idx="3">
                  <c:v>3.135320202633228E-4</c:v>
                </c:pt>
                <c:pt idx="4">
                  <c:v>1.5540290128022373E-4</c:v>
                </c:pt>
                <c:pt idx="5">
                  <c:v>-2.4319649998403317E-4</c:v>
                </c:pt>
                <c:pt idx="6">
                  <c:v>-5.4443138105092839E-4</c:v>
                </c:pt>
                <c:pt idx="7">
                  <c:v>-4.533544333454878E-4</c:v>
                </c:pt>
                <c:pt idx="8">
                  <c:v>-7.8397516189327148E-4</c:v>
                </c:pt>
                <c:pt idx="9">
                  <c:v>-1.1939178343191126E-3</c:v>
                </c:pt>
                <c:pt idx="10">
                  <c:v>-1.1715761144336417E-3</c:v>
                </c:pt>
                <c:pt idx="11">
                  <c:v>-1.1105486443130743E-3</c:v>
                </c:pt>
                <c:pt idx="12">
                  <c:v>-9.3027504011645372E-4</c:v>
                </c:pt>
                <c:pt idx="13">
                  <c:v>-3.0182965350594618E-5</c:v>
                </c:pt>
                <c:pt idx="14">
                  <c:v>-8.5892118198127197E-4</c:v>
                </c:pt>
                <c:pt idx="15">
                  <c:v>-1.4998648435725333E-3</c:v>
                </c:pt>
                <c:pt idx="16">
                  <c:v>-1.651452092189731E-3</c:v>
                </c:pt>
                <c:pt idx="17">
                  <c:v>-1.5550667481603326E-3</c:v>
                </c:pt>
                <c:pt idx="18">
                  <c:v>-1.264878974294755E-3</c:v>
                </c:pt>
                <c:pt idx="19">
                  <c:v>-6.4039727573002195E-4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0.00%</c:formatCode>
                <c:ptCount val="20"/>
                <c:pt idx="0">
                  <c:v>-3.1166912599157946E-4</c:v>
                </c:pt>
                <c:pt idx="1">
                  <c:v>-8.1298089515660394E-5</c:v>
                </c:pt>
                <c:pt idx="2">
                  <c:v>-8.0760814582680768E-4</c:v>
                </c:pt>
                <c:pt idx="3">
                  <c:v>-3.1295718467383459E-3</c:v>
                </c:pt>
                <c:pt idx="4">
                  <c:v>-1.4211115392326222E-3</c:v>
                </c:pt>
                <c:pt idx="5">
                  <c:v>1.2850307785795035E-3</c:v>
                </c:pt>
                <c:pt idx="6">
                  <c:v>1.3337845044906667E-3</c:v>
                </c:pt>
                <c:pt idx="7">
                  <c:v>3.4637945572865586E-3</c:v>
                </c:pt>
                <c:pt idx="8">
                  <c:v>1.4615098986222644E-3</c:v>
                </c:pt>
                <c:pt idx="9">
                  <c:v>-2.3120431065660751E-3</c:v>
                </c:pt>
                <c:pt idx="10">
                  <c:v>2.7138536193793764E-3</c:v>
                </c:pt>
                <c:pt idx="11">
                  <c:v>1.4343688423656775E-3</c:v>
                </c:pt>
                <c:pt idx="12">
                  <c:v>1.9429529493959386E-3</c:v>
                </c:pt>
                <c:pt idx="13">
                  <c:v>-5.0181243593131505E-4</c:v>
                </c:pt>
                <c:pt idx="14">
                  <c:v>-6.3540337009955418E-4</c:v>
                </c:pt>
                <c:pt idx="15">
                  <c:v>5.0098886592396584E-4</c:v>
                </c:pt>
                <c:pt idx="16">
                  <c:v>-1.7700476453184886E-3</c:v>
                </c:pt>
                <c:pt idx="17">
                  <c:v>-3.0901938405469497E-6</c:v>
                </c:pt>
                <c:pt idx="18">
                  <c:v>6.032584899284656E-4</c:v>
                </c:pt>
                <c:pt idx="19">
                  <c:v>9.1859960254064637E-4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0.00%</c:formatCode>
                <c:ptCount val="20"/>
                <c:pt idx="0">
                  <c:v>-1.1518604827796403E-3</c:v>
                </c:pt>
                <c:pt idx="1">
                  <c:v>-4.2307197275745934E-3</c:v>
                </c:pt>
                <c:pt idx="2">
                  <c:v>-6.2825526009923326E-4</c:v>
                </c:pt>
                <c:pt idx="3">
                  <c:v>-6.9776588096643038E-4</c:v>
                </c:pt>
                <c:pt idx="4">
                  <c:v>1.6849329261654482E-3</c:v>
                </c:pt>
                <c:pt idx="5">
                  <c:v>7.0509319390732255E-4</c:v>
                </c:pt>
                <c:pt idx="6">
                  <c:v>8.7117012161461887E-4</c:v>
                </c:pt>
                <c:pt idx="7">
                  <c:v>-3.286471165763671E-4</c:v>
                </c:pt>
                <c:pt idx="8">
                  <c:v>4.9644670027336522E-4</c:v>
                </c:pt>
                <c:pt idx="9">
                  <c:v>3.8610579914809869E-5</c:v>
                </c:pt>
                <c:pt idx="10">
                  <c:v>-1.4824747586163177E-3</c:v>
                </c:pt>
                <c:pt idx="11">
                  <c:v>-1.1195976804001262E-3</c:v>
                </c:pt>
                <c:pt idx="12">
                  <c:v>7.7684695193391403E-5</c:v>
                </c:pt>
                <c:pt idx="13">
                  <c:v>-1.8137662738790567E-3</c:v>
                </c:pt>
                <c:pt idx="14">
                  <c:v>-4.1457753031717004E-3</c:v>
                </c:pt>
                <c:pt idx="15">
                  <c:v>-3.8787149083499804E-3</c:v>
                </c:pt>
                <c:pt idx="16">
                  <c:v>-7.210442538120621E-3</c:v>
                </c:pt>
                <c:pt idx="17">
                  <c:v>-6.7719340194265292E-3</c:v>
                </c:pt>
                <c:pt idx="18">
                  <c:v>-6.7979409333232517E-3</c:v>
                </c:pt>
                <c:pt idx="19">
                  <c:v>-5.1967054900013583E-3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0.00%</c:formatCode>
                <c:ptCount val="20"/>
                <c:pt idx="0">
                  <c:v>-1.0424457779243377E-3</c:v>
                </c:pt>
                <c:pt idx="1">
                  <c:v>-8.1207474144841881E-4</c:v>
                </c:pt>
                <c:pt idx="2">
                  <c:v>-1.5383847977595662E-3</c:v>
                </c:pt>
                <c:pt idx="3">
                  <c:v>-3.8603484986711044E-3</c:v>
                </c:pt>
                <c:pt idx="4">
                  <c:v>-2.1518881911653806E-3</c:v>
                </c:pt>
                <c:pt idx="5">
                  <c:v>5.5425412664674518E-4</c:v>
                </c:pt>
                <c:pt idx="6">
                  <c:v>6.030078525579083E-4</c:v>
                </c:pt>
                <c:pt idx="7">
                  <c:v>2.7330179053538001E-3</c:v>
                </c:pt>
                <c:pt idx="8">
                  <c:v>7.3073324668950607E-4</c:v>
                </c:pt>
                <c:pt idx="9">
                  <c:v>-3.0428197584988336E-3</c:v>
                </c:pt>
                <c:pt idx="10">
                  <c:v>1.9830769674466179E-3</c:v>
                </c:pt>
                <c:pt idx="11">
                  <c:v>7.0359219043291917E-4</c:v>
                </c:pt>
                <c:pt idx="12">
                  <c:v>1.2121762974631801E-3</c:v>
                </c:pt>
                <c:pt idx="13">
                  <c:v>-1.2325890878640733E-3</c:v>
                </c:pt>
                <c:pt idx="14">
                  <c:v>-1.3661800220323124E-3</c:v>
                </c:pt>
                <c:pt idx="15">
                  <c:v>-2.2978778600879252E-4</c:v>
                </c:pt>
                <c:pt idx="16">
                  <c:v>-2.5008242972512471E-3</c:v>
                </c:pt>
                <c:pt idx="17">
                  <c:v>-7.3386684577330535E-4</c:v>
                </c:pt>
                <c:pt idx="18">
                  <c:v>-1.2751816200429276E-4</c:v>
                </c:pt>
                <c:pt idx="19">
                  <c:v>1.8782295060788801E-4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Sheet1!$F$95:$F$114</c:f>
              <c:numCache>
                <c:formatCode>0.00%</c:formatCode>
                <c:ptCount val="20"/>
                <c:pt idx="0">
                  <c:v>4.191075259411789E-4</c:v>
                </c:pt>
                <c:pt idx="1">
                  <c:v>6.4947856241709791E-4</c:v>
                </c:pt>
                <c:pt idx="2">
                  <c:v>-7.6831493894049326E-5</c:v>
                </c:pt>
                <c:pt idx="3">
                  <c:v>-2.3987951948055875E-3</c:v>
                </c:pt>
                <c:pt idx="4">
                  <c:v>-6.9033488729986381E-4</c:v>
                </c:pt>
                <c:pt idx="5">
                  <c:v>2.0158074305122618E-3</c:v>
                </c:pt>
                <c:pt idx="6">
                  <c:v>2.0645611564234249E-3</c:v>
                </c:pt>
                <c:pt idx="7">
                  <c:v>4.1945712092193166E-3</c:v>
                </c:pt>
                <c:pt idx="8">
                  <c:v>2.1922865505550229E-3</c:v>
                </c:pt>
                <c:pt idx="9">
                  <c:v>-1.5812664546333167E-3</c:v>
                </c:pt>
                <c:pt idx="10">
                  <c:v>3.4446302713121348E-3</c:v>
                </c:pt>
                <c:pt idx="11">
                  <c:v>2.1651454942984358E-3</c:v>
                </c:pt>
                <c:pt idx="12">
                  <c:v>2.673729601328697E-3</c:v>
                </c:pt>
                <c:pt idx="13">
                  <c:v>2.2896421600144331E-4</c:v>
                </c:pt>
                <c:pt idx="14">
                  <c:v>9.5373281833204177E-5</c:v>
                </c:pt>
                <c:pt idx="15">
                  <c:v>1.2317655178567242E-3</c:v>
                </c:pt>
                <c:pt idx="16">
                  <c:v>-1.0392709933857301E-3</c:v>
                </c:pt>
                <c:pt idx="17">
                  <c:v>7.2768645809221137E-4</c:v>
                </c:pt>
                <c:pt idx="18">
                  <c:v>1.3340351418612241E-3</c:v>
                </c:pt>
                <c:pt idx="19">
                  <c:v>1.6493762544734047E-3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Sheet1!$G$94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Sheet1!$G$95:$G$114</c:f>
              <c:numCache>
                <c:formatCode>0.00%</c:formatCode>
                <c:ptCount val="20"/>
                <c:pt idx="0">
                  <c:v>-2.3756802171931045E-3</c:v>
                </c:pt>
                <c:pt idx="1">
                  <c:v>-5.4545394619880576E-3</c:v>
                </c:pt>
                <c:pt idx="2">
                  <c:v>-1.8520749945126974E-3</c:v>
                </c:pt>
                <c:pt idx="3">
                  <c:v>-1.9215856153798946E-3</c:v>
                </c:pt>
                <c:pt idx="4">
                  <c:v>4.6111319175198406E-4</c:v>
                </c:pt>
                <c:pt idx="5">
                  <c:v>-5.1872654050614164E-4</c:v>
                </c:pt>
                <c:pt idx="6">
                  <c:v>-3.5264961279884532E-4</c:v>
                </c:pt>
                <c:pt idx="7">
                  <c:v>-1.5524668509898313E-3</c:v>
                </c:pt>
                <c:pt idx="8">
                  <c:v>-7.2737303414009897E-4</c:v>
                </c:pt>
                <c:pt idx="9">
                  <c:v>-1.1852091544986543E-3</c:v>
                </c:pt>
                <c:pt idx="10">
                  <c:v>-2.7062944930297816E-3</c:v>
                </c:pt>
                <c:pt idx="11">
                  <c:v>-2.3434174148135901E-3</c:v>
                </c:pt>
                <c:pt idx="12">
                  <c:v>-1.1461350392200729E-3</c:v>
                </c:pt>
                <c:pt idx="13">
                  <c:v>-3.0375860082925209E-3</c:v>
                </c:pt>
                <c:pt idx="14">
                  <c:v>-5.3695950375851646E-3</c:v>
                </c:pt>
                <c:pt idx="15">
                  <c:v>-5.1025346427634446E-3</c:v>
                </c:pt>
                <c:pt idx="16">
                  <c:v>-8.4342622725340852E-3</c:v>
                </c:pt>
                <c:pt idx="17">
                  <c:v>-7.9957537538399934E-3</c:v>
                </c:pt>
                <c:pt idx="18">
                  <c:v>-8.0217606677367159E-3</c:v>
                </c:pt>
                <c:pt idx="19">
                  <c:v>-6.4205252244148225E-3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Sheet1!$H$94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Sheet1!$H$95:$H$114</c:f>
              <c:numCache>
                <c:formatCode>0.00%</c:formatCode>
                <c:ptCount val="20"/>
                <c:pt idx="0">
                  <c:v>7.1959251633823933E-5</c:v>
                </c:pt>
                <c:pt idx="1">
                  <c:v>-3.0068999931611292E-3</c:v>
                </c:pt>
                <c:pt idx="2">
                  <c:v>5.9556447431423094E-4</c:v>
                </c:pt>
                <c:pt idx="3">
                  <c:v>5.2605385344703381E-4</c:v>
                </c:pt>
                <c:pt idx="4">
                  <c:v>2.9087526605789124E-3</c:v>
                </c:pt>
                <c:pt idx="5">
                  <c:v>1.9289129283207866E-3</c:v>
                </c:pt>
                <c:pt idx="6">
                  <c:v>2.0949898560280828E-3</c:v>
                </c:pt>
                <c:pt idx="7">
                  <c:v>8.9517261783709709E-4</c:v>
                </c:pt>
                <c:pt idx="8">
                  <c:v>1.7202664346868293E-3</c:v>
                </c:pt>
                <c:pt idx="9">
                  <c:v>1.2624303143282741E-3</c:v>
                </c:pt>
                <c:pt idx="10">
                  <c:v>-2.5865502420285348E-4</c:v>
                </c:pt>
                <c:pt idx="11">
                  <c:v>1.0422205401333802E-4</c:v>
                </c:pt>
                <c:pt idx="12">
                  <c:v>1.3015044296068555E-3</c:v>
                </c:pt>
                <c:pt idx="13">
                  <c:v>-5.8994653946559247E-4</c:v>
                </c:pt>
                <c:pt idx="14">
                  <c:v>-2.9219555687582362E-3</c:v>
                </c:pt>
                <c:pt idx="15">
                  <c:v>-2.6548951739365162E-3</c:v>
                </c:pt>
                <c:pt idx="16">
                  <c:v>-5.9866228037071569E-3</c:v>
                </c:pt>
                <c:pt idx="17">
                  <c:v>-5.5481142850130651E-3</c:v>
                </c:pt>
                <c:pt idx="18">
                  <c:v>-5.5741211989097875E-3</c:v>
                </c:pt>
                <c:pt idx="19">
                  <c:v>-3.9728857555878941E-3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Sheet1!$C$118:$C$137</c:f>
              <c:numCache>
                <c:formatCode>General</c:formatCode>
                <c:ptCount val="20"/>
                <c:pt idx="0">
                  <c:v>1.0137700676241532</c:v>
                </c:pt>
                <c:pt idx="1">
                  <c:v>0.22885098010793048</c:v>
                </c:pt>
                <c:pt idx="2">
                  <c:v>0.14683036721402307</c:v>
                </c:pt>
                <c:pt idx="3">
                  <c:v>8.8694698031566904E-2</c:v>
                </c:pt>
                <c:pt idx="4">
                  <c:v>7.5317511593969322E-2</c:v>
                </c:pt>
                <c:pt idx="5">
                  <c:v>4.8360590102251147E-2</c:v>
                </c:pt>
                <c:pt idx="6">
                  <c:v>-1.9252476494039772E-2</c:v>
                </c:pt>
                <c:pt idx="7">
                  <c:v>-1.6410722034860905E-2</c:v>
                </c:pt>
                <c:pt idx="8">
                  <c:v>-2.1845991347668738E-5</c:v>
                </c:pt>
                <c:pt idx="9">
                  <c:v>3.8932913144885679E-2</c:v>
                </c:pt>
                <c:pt idx="10">
                  <c:v>-1.8602908729970981E-2</c:v>
                </c:pt>
                <c:pt idx="11">
                  <c:v>-2.5653289444424934E-2</c:v>
                </c:pt>
                <c:pt idx="12">
                  <c:v>-4.0222398256065106E-3</c:v>
                </c:pt>
                <c:pt idx="13">
                  <c:v>1.5423598187326982E-2</c:v>
                </c:pt>
                <c:pt idx="14">
                  <c:v>-1.3777557321723102E-2</c:v>
                </c:pt>
                <c:pt idx="15">
                  <c:v>-6.8486639271444468E-3</c:v>
                </c:pt>
                <c:pt idx="16">
                  <c:v>2.255000237774718E-2</c:v>
                </c:pt>
                <c:pt idx="17">
                  <c:v>2.3434274095693003E-3</c:v>
                </c:pt>
                <c:pt idx="18">
                  <c:v>3.5202922424183068E-2</c:v>
                </c:pt>
                <c:pt idx="19">
                  <c:v>-1.7426242434681227E-2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Sheet1!$D$118:$D$137</c:f>
              <c:numCache>
                <c:formatCode>General</c:formatCode>
                <c:ptCount val="20"/>
                <c:pt idx="0">
                  <c:v>1.022264789723186</c:v>
                </c:pt>
                <c:pt idx="1">
                  <c:v>0.10033461268655836</c:v>
                </c:pt>
                <c:pt idx="2">
                  <c:v>5.6272153330387299E-2</c:v>
                </c:pt>
                <c:pt idx="3">
                  <c:v>5.3240510810605636E-2</c:v>
                </c:pt>
                <c:pt idx="4">
                  <c:v>2.0737162345866963E-2</c:v>
                </c:pt>
                <c:pt idx="5">
                  <c:v>-2.2547743381068686E-2</c:v>
                </c:pt>
                <c:pt idx="6">
                  <c:v>-1.2781275087026417E-2</c:v>
                </c:pt>
                <c:pt idx="7">
                  <c:v>3.5450938372874122E-2</c:v>
                </c:pt>
                <c:pt idx="8">
                  <c:v>-1.477210039183981E-2</c:v>
                </c:pt>
                <c:pt idx="9">
                  <c:v>1.794795256079508E-2</c:v>
                </c:pt>
                <c:pt idx="10">
                  <c:v>1.3152735684545579E-2</c:v>
                </c:pt>
                <c:pt idx="11">
                  <c:v>1.6425234958949098E-2</c:v>
                </c:pt>
                <c:pt idx="12">
                  <c:v>2.7216240994623477E-2</c:v>
                </c:pt>
                <c:pt idx="13">
                  <c:v>7.2170360182627721E-2</c:v>
                </c:pt>
                <c:pt idx="14">
                  <c:v>7.0868018458501478E-2</c:v>
                </c:pt>
                <c:pt idx="15">
                  <c:v>7.2618685326545238E-2</c:v>
                </c:pt>
                <c:pt idx="16">
                  <c:v>0.1409232651328754</c:v>
                </c:pt>
                <c:pt idx="17">
                  <c:v>0.15558550027957799</c:v>
                </c:pt>
                <c:pt idx="18">
                  <c:v>0.11786172092253827</c:v>
                </c:pt>
                <c:pt idx="19">
                  <c:v>5.2442091759439084E-2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Sheet1!$E$118:$E$137</c:f>
              <c:numCache>
                <c:formatCode>General</c:formatCode>
                <c:ptCount val="20"/>
                <c:pt idx="0">
                  <c:v>0.91341906138764062</c:v>
                </c:pt>
                <c:pt idx="1">
                  <c:v>0.12849997387141787</c:v>
                </c:pt>
                <c:pt idx="2">
                  <c:v>4.6479360977510459E-2</c:v>
                </c:pt>
                <c:pt idx="3">
                  <c:v>-1.1656308204945703E-2</c:v>
                </c:pt>
                <c:pt idx="4">
                  <c:v>-2.5033494642543286E-2</c:v>
                </c:pt>
                <c:pt idx="5">
                  <c:v>-5.1990416134261461E-2</c:v>
                </c:pt>
                <c:pt idx="6">
                  <c:v>-0.11960348273055238</c:v>
                </c:pt>
                <c:pt idx="7">
                  <c:v>-0.11676172827137352</c:v>
                </c:pt>
                <c:pt idx="8">
                  <c:v>-0.10037285222786027</c:v>
                </c:pt>
                <c:pt idx="9">
                  <c:v>-6.1418093091626928E-2</c:v>
                </c:pt>
                <c:pt idx="10">
                  <c:v>-0.11895391496648358</c:v>
                </c:pt>
                <c:pt idx="11">
                  <c:v>-0.12600429568093754</c:v>
                </c:pt>
                <c:pt idx="12">
                  <c:v>-0.10437324606211912</c:v>
                </c:pt>
                <c:pt idx="13">
                  <c:v>-8.4927408049185624E-2</c:v>
                </c:pt>
                <c:pt idx="14">
                  <c:v>-0.11412856355823571</c:v>
                </c:pt>
                <c:pt idx="15">
                  <c:v>-0.10719967016365706</c:v>
                </c:pt>
                <c:pt idx="16">
                  <c:v>-7.7801003858765427E-2</c:v>
                </c:pt>
                <c:pt idx="17">
                  <c:v>-9.8007578826943303E-2</c:v>
                </c:pt>
                <c:pt idx="18">
                  <c:v>-6.5148083812329532E-2</c:v>
                </c:pt>
                <c:pt idx="19">
                  <c:v>-0.11777724867119384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Sheet1!$F$118:$F$137</c:f>
              <c:numCache>
                <c:formatCode>General</c:formatCode>
                <c:ptCount val="20"/>
                <c:pt idx="0">
                  <c:v>1.1141210738606659</c:v>
                </c:pt>
                <c:pt idx="1">
                  <c:v>0.32920198634444309</c:v>
                </c:pt>
                <c:pt idx="2">
                  <c:v>0.24718137345053567</c:v>
                </c:pt>
                <c:pt idx="3">
                  <c:v>0.18904570426807951</c:v>
                </c:pt>
                <c:pt idx="4">
                  <c:v>0.17566851783048193</c:v>
                </c:pt>
                <c:pt idx="5">
                  <c:v>0.14871159633876374</c:v>
                </c:pt>
                <c:pt idx="6">
                  <c:v>8.1098529742472836E-2</c:v>
                </c:pt>
                <c:pt idx="7">
                  <c:v>8.3940284201651699E-2</c:v>
                </c:pt>
                <c:pt idx="8">
                  <c:v>0.10032916024516494</c:v>
                </c:pt>
                <c:pt idx="9">
                  <c:v>0.13928391938139828</c:v>
                </c:pt>
                <c:pt idx="10">
                  <c:v>8.1748097506541634E-2</c:v>
                </c:pt>
                <c:pt idx="11">
                  <c:v>7.4697716792087671E-2</c:v>
                </c:pt>
                <c:pt idx="12">
                  <c:v>9.6328766410906097E-2</c:v>
                </c:pt>
                <c:pt idx="13">
                  <c:v>0.11577460442383959</c:v>
                </c:pt>
                <c:pt idx="14">
                  <c:v>8.6573448914789505E-2</c:v>
                </c:pt>
                <c:pt idx="15">
                  <c:v>9.3502342309368158E-2</c:v>
                </c:pt>
                <c:pt idx="16">
                  <c:v>0.12290100861425979</c:v>
                </c:pt>
                <c:pt idx="17">
                  <c:v>0.10269443364608191</c:v>
                </c:pt>
                <c:pt idx="18">
                  <c:v>0.13555392866069568</c:v>
                </c:pt>
                <c:pt idx="19">
                  <c:v>8.2924763801831378E-2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Sheet1!$G$117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Sheet1!$G$118:$G$137</c:f>
              <c:numCache>
                <c:formatCode>General</c:formatCode>
                <c:ptCount val="20"/>
                <c:pt idx="0">
                  <c:v>0.92466430507324293</c:v>
                </c:pt>
                <c:pt idx="1">
                  <c:v>2.7341280366152826E-3</c:v>
                </c:pt>
                <c:pt idx="2">
                  <c:v>-4.1328331319555774E-2</c:v>
                </c:pt>
                <c:pt idx="3">
                  <c:v>-4.4359973839337437E-2</c:v>
                </c:pt>
                <c:pt idx="4">
                  <c:v>-7.6863322304076109E-2</c:v>
                </c:pt>
                <c:pt idx="5">
                  <c:v>-0.12014822803101176</c:v>
                </c:pt>
                <c:pt idx="6">
                  <c:v>-0.1103817597369695</c:v>
                </c:pt>
                <c:pt idx="7">
                  <c:v>-6.2149546277068951E-2</c:v>
                </c:pt>
                <c:pt idx="8">
                  <c:v>-0.11237258504178288</c:v>
                </c:pt>
                <c:pt idx="9">
                  <c:v>-7.9652532089147993E-2</c:v>
                </c:pt>
                <c:pt idx="10">
                  <c:v>-8.4447748965397501E-2</c:v>
                </c:pt>
                <c:pt idx="11">
                  <c:v>-8.1175249690993975E-2</c:v>
                </c:pt>
                <c:pt idx="12">
                  <c:v>-7.0384243655319589E-2</c:v>
                </c:pt>
                <c:pt idx="13">
                  <c:v>-2.5430124467315351E-2</c:v>
                </c:pt>
                <c:pt idx="14">
                  <c:v>-2.6732466191441595E-2</c:v>
                </c:pt>
                <c:pt idx="15">
                  <c:v>-2.4981799323397835E-2</c:v>
                </c:pt>
                <c:pt idx="16">
                  <c:v>4.3322780482932324E-2</c:v>
                </c:pt>
                <c:pt idx="17">
                  <c:v>5.7985015629634915E-2</c:v>
                </c:pt>
                <c:pt idx="18">
                  <c:v>2.0261236272595198E-2</c:v>
                </c:pt>
                <c:pt idx="19">
                  <c:v>-4.5158392890503989E-2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Sheet1!$H$117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Sheet1!$H$118:$H$137</c:f>
              <c:numCache>
                <c:formatCode>General</c:formatCode>
                <c:ptCount val="20"/>
                <c:pt idx="0">
                  <c:v>1.119865274373129</c:v>
                </c:pt>
                <c:pt idx="1">
                  <c:v>0.19793509733650144</c:v>
                </c:pt>
                <c:pt idx="2">
                  <c:v>0.15387263798033038</c:v>
                </c:pt>
                <c:pt idx="3">
                  <c:v>0.15084099546054872</c:v>
                </c:pt>
                <c:pt idx="4">
                  <c:v>0.11833764699581004</c:v>
                </c:pt>
                <c:pt idx="5">
                  <c:v>7.5052741268874387E-2</c:v>
                </c:pt>
                <c:pt idx="6">
                  <c:v>8.481920956291665E-2</c:v>
                </c:pt>
                <c:pt idx="7">
                  <c:v>0.13305142302281719</c:v>
                </c:pt>
                <c:pt idx="8">
                  <c:v>8.2828384258103266E-2</c:v>
                </c:pt>
                <c:pt idx="9">
                  <c:v>0.11554843721073815</c:v>
                </c:pt>
                <c:pt idx="10">
                  <c:v>0.11075322033448864</c:v>
                </c:pt>
                <c:pt idx="11">
                  <c:v>0.11402571960889217</c:v>
                </c:pt>
                <c:pt idx="12">
                  <c:v>0.12481672564456656</c:v>
                </c:pt>
                <c:pt idx="13">
                  <c:v>0.16977084483257079</c:v>
                </c:pt>
                <c:pt idx="14">
                  <c:v>0.16846850310844455</c:v>
                </c:pt>
                <c:pt idx="15">
                  <c:v>0.17021916997648831</c:v>
                </c:pt>
                <c:pt idx="16">
                  <c:v>0.23852374978281848</c:v>
                </c:pt>
                <c:pt idx="17">
                  <c:v>0.25318598492952105</c:v>
                </c:pt>
                <c:pt idx="18">
                  <c:v>0.21546220557248136</c:v>
                </c:pt>
                <c:pt idx="19">
                  <c:v>0.15004257640938215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DEUDA/PIB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Sheet1!$C$26:$C$45</c:f>
              <c:numCache>
                <c:formatCode>0.00%</c:formatCode>
                <c:ptCount val="20"/>
                <c:pt idx="0">
                  <c:v>-4.6307407689203392E-4</c:v>
                </c:pt>
                <c:pt idx="1">
                  <c:v>-1.8904696242900431E-3</c:v>
                </c:pt>
                <c:pt idx="2">
                  <c:v>-2.5480679763716912E-3</c:v>
                </c:pt>
                <c:pt idx="3">
                  <c:v>-3.5418744202598291E-3</c:v>
                </c:pt>
                <c:pt idx="4">
                  <c:v>-2.4814448399051556E-3</c:v>
                </c:pt>
                <c:pt idx="5">
                  <c:v>-7.58480037124829E-4</c:v>
                </c:pt>
                <c:pt idx="6">
                  <c:v>-1.0993799042059399E-3</c:v>
                </c:pt>
                <c:pt idx="7">
                  <c:v>-1.1674224882382192E-3</c:v>
                </c:pt>
                <c:pt idx="8">
                  <c:v>-1.3503819665758952E-3</c:v>
                </c:pt>
                <c:pt idx="9">
                  <c:v>-8.7615384764600174E-4</c:v>
                </c:pt>
                <c:pt idx="10">
                  <c:v>-1.0363815182478353E-3</c:v>
                </c:pt>
                <c:pt idx="11">
                  <c:v>-6.7111557362643749E-4</c:v>
                </c:pt>
                <c:pt idx="12">
                  <c:v>2.68566573289775E-4</c:v>
                </c:pt>
                <c:pt idx="13">
                  <c:v>1.0436929062225219E-3</c:v>
                </c:pt>
                <c:pt idx="14">
                  <c:v>1.52698236401136E-3</c:v>
                </c:pt>
                <c:pt idx="15">
                  <c:v>1.6244034795153579E-3</c:v>
                </c:pt>
                <c:pt idx="16">
                  <c:v>2.6305680023096262E-3</c:v>
                </c:pt>
                <c:pt idx="17">
                  <c:v>3.4997025651368713E-3</c:v>
                </c:pt>
                <c:pt idx="18">
                  <c:v>5.01705209038156E-3</c:v>
                </c:pt>
                <c:pt idx="19">
                  <c:v>5.3729266836898722E-3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733-A23D-85036651DD52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Sheet1!$B$26:$B$45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Sheet1!$D$26:$D$45</c:f>
              <c:numCache>
                <c:formatCode>0.00%</c:formatCode>
                <c:ptCount val="20"/>
                <c:pt idx="0">
                  <c:v>4.0013901173487028E-4</c:v>
                </c:pt>
                <c:pt idx="1">
                  <c:v>3.6470515249469012E-3</c:v>
                </c:pt>
                <c:pt idx="2">
                  <c:v>1.9632234342621762E-3</c:v>
                </c:pt>
                <c:pt idx="3">
                  <c:v>1.7699359276178847E-3</c:v>
                </c:pt>
                <c:pt idx="4">
                  <c:v>1.5581339099788182E-3</c:v>
                </c:pt>
                <c:pt idx="5">
                  <c:v>1.8608761144249322E-3</c:v>
                </c:pt>
                <c:pt idx="6">
                  <c:v>1.9840756940984593E-3</c:v>
                </c:pt>
                <c:pt idx="7">
                  <c:v>2.0936703432733999E-3</c:v>
                </c:pt>
                <c:pt idx="8">
                  <c:v>9.7375431989471734E-4</c:v>
                </c:pt>
                <c:pt idx="9">
                  <c:v>8.9810272818938045E-4</c:v>
                </c:pt>
                <c:pt idx="10">
                  <c:v>5.425251645455022E-4</c:v>
                </c:pt>
                <c:pt idx="11">
                  <c:v>3.9991482999632413E-4</c:v>
                </c:pt>
                <c:pt idx="12">
                  <c:v>-1.359760411550639E-4</c:v>
                </c:pt>
                <c:pt idx="13">
                  <c:v>3.966905580014847E-4</c:v>
                </c:pt>
                <c:pt idx="14">
                  <c:v>-3.4043320109814238E-4</c:v>
                </c:pt>
                <c:pt idx="15">
                  <c:v>-1.178935517466617E-3</c:v>
                </c:pt>
                <c:pt idx="16">
                  <c:v>-1.0864937072356138E-3</c:v>
                </c:pt>
                <c:pt idx="17">
                  <c:v>-9.7562101792418381E-4</c:v>
                </c:pt>
                <c:pt idx="18">
                  <c:v>1.4105082539280986E-4</c:v>
                </c:pt>
                <c:pt idx="19">
                  <c:v>3.4309369744558001E-4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733-A23D-85036651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05568"/>
        <c:axId val="2116698496"/>
      </c:lineChart>
      <c:catAx>
        <c:axId val="2116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698496"/>
        <c:crosses val="autoZero"/>
        <c:auto val="1"/>
        <c:lblAlgn val="ctr"/>
        <c:lblOffset val="100"/>
        <c:noMultiLvlLbl val="0"/>
      </c:catAx>
      <c:valAx>
        <c:axId val="21166984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6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M2/PIB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Sheet1!$C$49:$C$68</c:f>
              <c:numCache>
                <c:formatCode>0.00%</c:formatCode>
                <c:ptCount val="20"/>
                <c:pt idx="0">
                  <c:v>-1.3378644704231232E-4</c:v>
                </c:pt>
                <c:pt idx="1">
                  <c:v>1.9680262805599918E-3</c:v>
                </c:pt>
                <c:pt idx="2">
                  <c:v>2.3267875997385673E-3</c:v>
                </c:pt>
                <c:pt idx="3">
                  <c:v>2.3866781064381922E-3</c:v>
                </c:pt>
                <c:pt idx="4">
                  <c:v>2.7310131366895399E-3</c:v>
                </c:pt>
                <c:pt idx="5">
                  <c:v>2.8828720515693719E-3</c:v>
                </c:pt>
                <c:pt idx="6">
                  <c:v>2.9292518568286236E-3</c:v>
                </c:pt>
                <c:pt idx="7">
                  <c:v>3.034482490369595E-3</c:v>
                </c:pt>
                <c:pt idx="8">
                  <c:v>3.0495207720387992E-3</c:v>
                </c:pt>
                <c:pt idx="9">
                  <c:v>3.2836084891582698E-3</c:v>
                </c:pt>
                <c:pt idx="10">
                  <c:v>3.6801946239742203E-3</c:v>
                </c:pt>
                <c:pt idx="11">
                  <c:v>3.1670704429602251E-3</c:v>
                </c:pt>
                <c:pt idx="12">
                  <c:v>4.0374308083430364E-3</c:v>
                </c:pt>
                <c:pt idx="13">
                  <c:v>4.1247739847463027E-3</c:v>
                </c:pt>
                <c:pt idx="14">
                  <c:v>4.7517649961540762E-3</c:v>
                </c:pt>
                <c:pt idx="15">
                  <c:v>4.6830924185646255E-3</c:v>
                </c:pt>
                <c:pt idx="16">
                  <c:v>4.6674739066702078E-3</c:v>
                </c:pt>
                <c:pt idx="17">
                  <c:v>4.8390124653173629E-3</c:v>
                </c:pt>
                <c:pt idx="18">
                  <c:v>5.0154897785283231E-3</c:v>
                </c:pt>
                <c:pt idx="19">
                  <c:v>4.9307162539544494E-3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394-ADAA-508A4BAFE78E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Sheet1!$B$49:$B$68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Sheet1!$D$49:$D$68</c:f>
              <c:numCache>
                <c:formatCode>0.00%</c:formatCode>
                <c:ptCount val="20"/>
                <c:pt idx="0">
                  <c:v>-3.7185513526229131E-4</c:v>
                </c:pt>
                <c:pt idx="1">
                  <c:v>-2.2772656158267161E-3</c:v>
                </c:pt>
                <c:pt idx="2">
                  <c:v>-2.4878407273252858E-3</c:v>
                </c:pt>
                <c:pt idx="3">
                  <c:v>-2.4991689889000942E-3</c:v>
                </c:pt>
                <c:pt idx="4">
                  <c:v>-2.4891705601258578E-3</c:v>
                </c:pt>
                <c:pt idx="5">
                  <c:v>-2.4775851999390055E-3</c:v>
                </c:pt>
                <c:pt idx="6">
                  <c:v>-2.8336589209829424E-3</c:v>
                </c:pt>
                <c:pt idx="7">
                  <c:v>-2.5590458359275119E-3</c:v>
                </c:pt>
                <c:pt idx="8">
                  <c:v>-2.8539822064674158E-3</c:v>
                </c:pt>
                <c:pt idx="9">
                  <c:v>-2.8003967573658E-3</c:v>
                </c:pt>
                <c:pt idx="10">
                  <c:v>-3.0901709431255145E-3</c:v>
                </c:pt>
                <c:pt idx="11">
                  <c:v>-3.4602178868209377E-3</c:v>
                </c:pt>
                <c:pt idx="12">
                  <c:v>-3.4626104036366012E-3</c:v>
                </c:pt>
                <c:pt idx="13">
                  <c:v>-3.4306739326503614E-3</c:v>
                </c:pt>
                <c:pt idx="14">
                  <c:v>-3.3278349806759133E-3</c:v>
                </c:pt>
                <c:pt idx="15">
                  <c:v>-3.4287689818315002E-3</c:v>
                </c:pt>
                <c:pt idx="16">
                  <c:v>-3.0283550113410574E-3</c:v>
                </c:pt>
                <c:pt idx="17">
                  <c:v>-2.9593548393323983E-3</c:v>
                </c:pt>
                <c:pt idx="18">
                  <c:v>-2.5017965168305698E-3</c:v>
                </c:pt>
                <c:pt idx="19">
                  <c:v>-2.4512054808515506E-3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E-4394-ADAA-508A4BAF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248176"/>
        <c:axId val="2039234032"/>
      </c:lineChart>
      <c:catAx>
        <c:axId val="20392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9234032"/>
        <c:crosses val="autoZero"/>
        <c:auto val="1"/>
        <c:lblAlgn val="ctr"/>
        <c:lblOffset val="100"/>
        <c:noMultiLvlLbl val="0"/>
      </c:catAx>
      <c:valAx>
        <c:axId val="20392340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92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RESERVAS INTERNACIONALES/PIB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Sheet1!$C$72:$C$91</c:f>
              <c:numCache>
                <c:formatCode>0.00%</c:formatCode>
                <c:ptCount val="20"/>
                <c:pt idx="0">
                  <c:v>6.169430921121279E-7</c:v>
                </c:pt>
                <c:pt idx="1">
                  <c:v>3.2571624976930544E-3</c:v>
                </c:pt>
                <c:pt idx="2">
                  <c:v>3.5036771140781586E-3</c:v>
                </c:pt>
                <c:pt idx="3">
                  <c:v>3.1591518600389808E-3</c:v>
                </c:pt>
                <c:pt idx="4">
                  <c:v>3.1197846402148312E-3</c:v>
                </c:pt>
                <c:pt idx="5">
                  <c:v>3.2022437429864437E-3</c:v>
                </c:pt>
                <c:pt idx="6">
                  <c:v>2.8637334532571946E-3</c:v>
                </c:pt>
                <c:pt idx="7">
                  <c:v>2.5927306010281072E-3</c:v>
                </c:pt>
                <c:pt idx="8">
                  <c:v>2.5950820169724233E-3</c:v>
                </c:pt>
                <c:pt idx="9">
                  <c:v>2.280512899475643E-3</c:v>
                </c:pt>
                <c:pt idx="10">
                  <c:v>1.9772956764387128E-3</c:v>
                </c:pt>
                <c:pt idx="11">
                  <c:v>2.552209224004938E-3</c:v>
                </c:pt>
                <c:pt idx="12">
                  <c:v>2.3192271398769222E-3</c:v>
                </c:pt>
                <c:pt idx="13">
                  <c:v>2.0953664966756134E-3</c:v>
                </c:pt>
                <c:pt idx="14">
                  <c:v>1.7653350092498377E-3</c:v>
                </c:pt>
                <c:pt idx="15">
                  <c:v>1.5367103763344505E-3</c:v>
                </c:pt>
                <c:pt idx="16">
                  <c:v>1.3026751636745935E-3</c:v>
                </c:pt>
                <c:pt idx="17">
                  <c:v>1.4473474136110021E-3</c:v>
                </c:pt>
                <c:pt idx="18">
                  <c:v>1.9766455143300156E-3</c:v>
                </c:pt>
                <c:pt idx="19">
                  <c:v>2.247944788252331E-3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610-A5B4-2484F4A5C48C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Sheet1!$B$72:$B$91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Sheet1!$D$72:$D$91</c:f>
              <c:numCache>
                <c:formatCode>0.00%</c:formatCode>
                <c:ptCount val="20"/>
                <c:pt idx="0">
                  <c:v>-8.3512938803586027E-5</c:v>
                </c:pt>
                <c:pt idx="1">
                  <c:v>9.1292885455182223E-4</c:v>
                </c:pt>
                <c:pt idx="2">
                  <c:v>3.5124013760559066E-4</c:v>
                </c:pt>
                <c:pt idx="3">
                  <c:v>-3.7610156835878907E-5</c:v>
                </c:pt>
                <c:pt idx="4">
                  <c:v>-1.9573927581897799E-4</c:v>
                </c:pt>
                <c:pt idx="5">
                  <c:v>-5.9433867708323488E-4</c:v>
                </c:pt>
                <c:pt idx="6">
                  <c:v>-8.9557355815013016E-4</c:v>
                </c:pt>
                <c:pt idx="7">
                  <c:v>-8.0449661044468951E-4</c:v>
                </c:pt>
                <c:pt idx="8">
                  <c:v>-1.1351173389924731E-3</c:v>
                </c:pt>
                <c:pt idx="9">
                  <c:v>-1.5450600114183142E-3</c:v>
                </c:pt>
                <c:pt idx="10">
                  <c:v>-1.5227182915328434E-3</c:v>
                </c:pt>
                <c:pt idx="11">
                  <c:v>-1.461690821412276E-3</c:v>
                </c:pt>
                <c:pt idx="12">
                  <c:v>-1.2814172172156554E-3</c:v>
                </c:pt>
                <c:pt idx="13">
                  <c:v>-3.8132514244979633E-4</c:v>
                </c:pt>
                <c:pt idx="14">
                  <c:v>-1.2100633590804736E-3</c:v>
                </c:pt>
                <c:pt idx="15">
                  <c:v>-1.8510070206717349E-3</c:v>
                </c:pt>
                <c:pt idx="16">
                  <c:v>-2.0025942692889326E-3</c:v>
                </c:pt>
                <c:pt idx="17">
                  <c:v>-1.9062089252595343E-3</c:v>
                </c:pt>
                <c:pt idx="18">
                  <c:v>-1.6160211513939567E-3</c:v>
                </c:pt>
                <c:pt idx="19">
                  <c:v>-9.915394528292236E-4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3-4610-A5B4-2484F4A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62544"/>
        <c:axId val="177764624"/>
      </c:lineChart>
      <c:catAx>
        <c:axId val="1777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764624"/>
        <c:crosses val="autoZero"/>
        <c:auto val="1"/>
        <c:lblAlgn val="ctr"/>
        <c:lblOffset val="100"/>
        <c:noMultiLvlLbl val="0"/>
      </c:catAx>
      <c:valAx>
        <c:axId val="1777646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77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DEL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Sheet1!$C$95:$C$114</c:f>
              <c:numCache>
                <c:formatCode>0.00%</c:formatCode>
                <c:ptCount val="20"/>
                <c:pt idx="0">
                  <c:v>-3.1166912599157946E-4</c:v>
                </c:pt>
                <c:pt idx="1">
                  <c:v>-8.1298089515660394E-5</c:v>
                </c:pt>
                <c:pt idx="2">
                  <c:v>-8.0760814582680768E-4</c:v>
                </c:pt>
                <c:pt idx="3">
                  <c:v>-3.1295718467383459E-3</c:v>
                </c:pt>
                <c:pt idx="4">
                  <c:v>-1.4211115392326222E-3</c:v>
                </c:pt>
                <c:pt idx="5">
                  <c:v>1.2850307785795035E-3</c:v>
                </c:pt>
                <c:pt idx="6">
                  <c:v>1.3337845044906667E-3</c:v>
                </c:pt>
                <c:pt idx="7">
                  <c:v>3.4637945572865586E-3</c:v>
                </c:pt>
                <c:pt idx="8">
                  <c:v>1.4615098986222644E-3</c:v>
                </c:pt>
                <c:pt idx="9">
                  <c:v>-2.3120431065660751E-3</c:v>
                </c:pt>
                <c:pt idx="10">
                  <c:v>2.7138536193793764E-3</c:v>
                </c:pt>
                <c:pt idx="11">
                  <c:v>1.4343688423656775E-3</c:v>
                </c:pt>
                <c:pt idx="12">
                  <c:v>1.9429529493959386E-3</c:v>
                </c:pt>
                <c:pt idx="13">
                  <c:v>-5.0181243593131505E-4</c:v>
                </c:pt>
                <c:pt idx="14">
                  <c:v>-6.3540337009955418E-4</c:v>
                </c:pt>
                <c:pt idx="15">
                  <c:v>5.0098886592396584E-4</c:v>
                </c:pt>
                <c:pt idx="16">
                  <c:v>-1.7700476453184886E-3</c:v>
                </c:pt>
                <c:pt idx="17">
                  <c:v>-3.0901938405469497E-6</c:v>
                </c:pt>
                <c:pt idx="18">
                  <c:v>6.032584899284656E-4</c:v>
                </c:pt>
                <c:pt idx="19">
                  <c:v>9.1859960254064637E-4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064-9409-056D79C8F352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Sheet1!$B$95:$B$114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Sheet1!$D$95:$D$114</c:f>
              <c:numCache>
                <c:formatCode>0.00%</c:formatCode>
                <c:ptCount val="20"/>
                <c:pt idx="0">
                  <c:v>-1.1518604827796403E-3</c:v>
                </c:pt>
                <c:pt idx="1">
                  <c:v>-4.2307197275745934E-3</c:v>
                </c:pt>
                <c:pt idx="2">
                  <c:v>-6.2825526009923326E-4</c:v>
                </c:pt>
                <c:pt idx="3">
                  <c:v>-6.9776588096643038E-4</c:v>
                </c:pt>
                <c:pt idx="4">
                  <c:v>1.6849329261654482E-3</c:v>
                </c:pt>
                <c:pt idx="5">
                  <c:v>7.0509319390732255E-4</c:v>
                </c:pt>
                <c:pt idx="6">
                  <c:v>8.7117012161461887E-4</c:v>
                </c:pt>
                <c:pt idx="7">
                  <c:v>-3.286471165763671E-4</c:v>
                </c:pt>
                <c:pt idx="8">
                  <c:v>4.9644670027336522E-4</c:v>
                </c:pt>
                <c:pt idx="9">
                  <c:v>3.8610579914809869E-5</c:v>
                </c:pt>
                <c:pt idx="10">
                  <c:v>-1.4824747586163177E-3</c:v>
                </c:pt>
                <c:pt idx="11">
                  <c:v>-1.1195976804001262E-3</c:v>
                </c:pt>
                <c:pt idx="12">
                  <c:v>7.7684695193391403E-5</c:v>
                </c:pt>
                <c:pt idx="13">
                  <c:v>-1.8137662738790567E-3</c:v>
                </c:pt>
                <c:pt idx="14">
                  <c:v>-4.1457753031717004E-3</c:v>
                </c:pt>
                <c:pt idx="15">
                  <c:v>-3.8787149083499804E-3</c:v>
                </c:pt>
                <c:pt idx="16">
                  <c:v>-7.210442538120621E-3</c:v>
                </c:pt>
                <c:pt idx="17">
                  <c:v>-6.7719340194265292E-3</c:v>
                </c:pt>
                <c:pt idx="18">
                  <c:v>-6.7979409333232517E-3</c:v>
                </c:pt>
                <c:pt idx="19">
                  <c:v>-5.1967054900013583E-3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9-4064-9409-056D79C8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682592"/>
        <c:axId val="2041688832"/>
      </c:lineChart>
      <c:catAx>
        <c:axId val="20416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1688832"/>
        <c:crosses val="autoZero"/>
        <c:auto val="1"/>
        <c:lblAlgn val="ctr"/>
        <c:lblOffset val="100"/>
        <c:noMultiLvlLbl val="0"/>
      </c:catAx>
      <c:valAx>
        <c:axId val="20416888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16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Sheet1!$C$117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Sheet1!$B$118:$B$137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Sheet1!$C$118:$C$137</c:f>
              <c:numCache>
                <c:formatCode>General</c:formatCode>
                <c:ptCount val="20"/>
                <c:pt idx="0">
                  <c:v>1.0137700676241532</c:v>
                </c:pt>
                <c:pt idx="1">
                  <c:v>0.22885098010793048</c:v>
                </c:pt>
                <c:pt idx="2">
                  <c:v>0.14683036721402307</c:v>
                </c:pt>
                <c:pt idx="3">
                  <c:v>8.8694698031566904E-2</c:v>
                </c:pt>
                <c:pt idx="4">
                  <c:v>7.5317511593969322E-2</c:v>
                </c:pt>
                <c:pt idx="5">
                  <c:v>4.8360590102251147E-2</c:v>
                </c:pt>
                <c:pt idx="6">
                  <c:v>-1.9252476494039772E-2</c:v>
                </c:pt>
                <c:pt idx="7">
                  <c:v>-1.6410722034860905E-2</c:v>
                </c:pt>
                <c:pt idx="8">
                  <c:v>-2.1845991347668738E-5</c:v>
                </c:pt>
                <c:pt idx="9">
                  <c:v>3.8932913144885679E-2</c:v>
                </c:pt>
                <c:pt idx="10">
                  <c:v>-1.8602908729970981E-2</c:v>
                </c:pt>
                <c:pt idx="11">
                  <c:v>-2.5653289444424934E-2</c:v>
                </c:pt>
                <c:pt idx="12">
                  <c:v>-4.0222398256065106E-3</c:v>
                </c:pt>
                <c:pt idx="13">
                  <c:v>1.5423598187326982E-2</c:v>
                </c:pt>
                <c:pt idx="14">
                  <c:v>-1.3777557321723102E-2</c:v>
                </c:pt>
                <c:pt idx="15">
                  <c:v>-6.8486639271444468E-3</c:v>
                </c:pt>
                <c:pt idx="16">
                  <c:v>2.255000237774718E-2</c:v>
                </c:pt>
                <c:pt idx="17">
                  <c:v>2.3434274095693003E-3</c:v>
                </c:pt>
                <c:pt idx="18">
                  <c:v>3.5202922424183068E-2</c:v>
                </c:pt>
                <c:pt idx="19">
                  <c:v>-1.7426242434681227E-2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4-4CF3-9ADB-E63DA291B810}"/>
            </c:ext>
          </c:extLst>
        </c:ser>
        <c:ser>
          <c:idx val="1"/>
          <c:order val="1"/>
          <c:tx>
            <c:strRef>
              <c:f>Sheet1!$D$117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Sheet1!$B$118:$B$137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Sheet1!$D$118:$D$137</c:f>
              <c:numCache>
                <c:formatCode>General</c:formatCode>
                <c:ptCount val="20"/>
                <c:pt idx="0">
                  <c:v>1.022264789723186</c:v>
                </c:pt>
                <c:pt idx="1">
                  <c:v>0.10033461268655836</c:v>
                </c:pt>
                <c:pt idx="2">
                  <c:v>5.6272153330387299E-2</c:v>
                </c:pt>
                <c:pt idx="3">
                  <c:v>5.3240510810605636E-2</c:v>
                </c:pt>
                <c:pt idx="4">
                  <c:v>2.0737162345866963E-2</c:v>
                </c:pt>
                <c:pt idx="5">
                  <c:v>-2.2547743381068686E-2</c:v>
                </c:pt>
                <c:pt idx="6">
                  <c:v>-1.2781275087026417E-2</c:v>
                </c:pt>
                <c:pt idx="7">
                  <c:v>3.5450938372874122E-2</c:v>
                </c:pt>
                <c:pt idx="8">
                  <c:v>-1.477210039183981E-2</c:v>
                </c:pt>
                <c:pt idx="9">
                  <c:v>1.794795256079508E-2</c:v>
                </c:pt>
                <c:pt idx="10">
                  <c:v>1.3152735684545579E-2</c:v>
                </c:pt>
                <c:pt idx="11">
                  <c:v>1.6425234958949098E-2</c:v>
                </c:pt>
                <c:pt idx="12">
                  <c:v>2.7216240994623477E-2</c:v>
                </c:pt>
                <c:pt idx="13">
                  <c:v>7.2170360182627721E-2</c:v>
                </c:pt>
                <c:pt idx="14">
                  <c:v>7.0868018458501478E-2</c:v>
                </c:pt>
                <c:pt idx="15">
                  <c:v>7.2618685326545238E-2</c:v>
                </c:pt>
                <c:pt idx="16">
                  <c:v>0.1409232651328754</c:v>
                </c:pt>
                <c:pt idx="17">
                  <c:v>0.15558550027957799</c:v>
                </c:pt>
                <c:pt idx="18">
                  <c:v>0.11786172092253827</c:v>
                </c:pt>
                <c:pt idx="19">
                  <c:v>5.2442091759439084E-2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CF3-9ADB-E63DA291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306000"/>
        <c:axId val="2039326384"/>
      </c:lineChart>
      <c:catAx>
        <c:axId val="20393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9326384"/>
        <c:crosses val="autoZero"/>
        <c:auto val="1"/>
        <c:lblAlgn val="ctr"/>
        <c:lblOffset val="100"/>
        <c:noMultiLvlLbl val="0"/>
      </c:catAx>
      <c:valAx>
        <c:axId val="203932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93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0.00%</c:formatCode>
                <c:ptCount val="20"/>
                <c:pt idx="0">
                  <c:v>-1.8850162321914235E-5</c:v>
                </c:pt>
                <c:pt idx="1">
                  <c:v>-1.9073229264191E-3</c:v>
                </c:pt>
                <c:pt idx="2">
                  <c:v>-1.5634814988147558E-3</c:v>
                </c:pt>
                <c:pt idx="3">
                  <c:v>-1.3986385173247076E-3</c:v>
                </c:pt>
                <c:pt idx="4">
                  <c:v>-1.2492891675679077E-3</c:v>
                </c:pt>
                <c:pt idx="5">
                  <c:v>-5.0962328954381228E-4</c:v>
                </c:pt>
                <c:pt idx="6">
                  <c:v>-3.973132781423034E-5</c:v>
                </c:pt>
                <c:pt idx="7">
                  <c:v>1.1786120814086289E-4</c:v>
                </c:pt>
                <c:pt idx="8">
                  <c:v>1.1504712768263984E-4</c:v>
                </c:pt>
                <c:pt idx="9">
                  <c:v>-1.8541896748482482E-5</c:v>
                </c:pt>
                <c:pt idx="10">
                  <c:v>4.387590553504189E-4</c:v>
                </c:pt>
                <c:pt idx="11">
                  <c:v>4.2838629700008166E-5</c:v>
                </c:pt>
                <c:pt idx="12">
                  <c:v>4.3368060550704444E-4</c:v>
                </c:pt>
                <c:pt idx="13">
                  <c:v>3.6678459682565817E-4</c:v>
                </c:pt>
                <c:pt idx="14">
                  <c:v>3.869386610125087E-4</c:v>
                </c:pt>
                <c:pt idx="15">
                  <c:v>8.9839756896940295E-4</c:v>
                </c:pt>
                <c:pt idx="16">
                  <c:v>6.9758406989520964E-4</c:v>
                </c:pt>
                <c:pt idx="17">
                  <c:v>8.509581638278872E-4</c:v>
                </c:pt>
                <c:pt idx="18">
                  <c:v>5.3829467929184134E-4</c:v>
                </c:pt>
                <c:pt idx="19">
                  <c:v>8.3334205724814637E-5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0.00%</c:formatCode>
                <c:ptCount val="20"/>
                <c:pt idx="0">
                  <c:v>-2.1415801579684484E-4</c:v>
                </c:pt>
                <c:pt idx="1">
                  <c:v>-2.8497155265367231E-3</c:v>
                </c:pt>
                <c:pt idx="2">
                  <c:v>-2.9012537879436633E-3</c:v>
                </c:pt>
                <c:pt idx="3">
                  <c:v>-2.9302191599572024E-3</c:v>
                </c:pt>
                <c:pt idx="4">
                  <c:v>-2.2123373630444565E-3</c:v>
                </c:pt>
                <c:pt idx="5">
                  <c:v>-2.0886670790516895E-3</c:v>
                </c:pt>
                <c:pt idx="6">
                  <c:v>-1.5404748302065866E-3</c:v>
                </c:pt>
                <c:pt idx="7">
                  <c:v>-1.1025390865100973E-3</c:v>
                </c:pt>
                <c:pt idx="8">
                  <c:v>-6.5197723836029318E-4</c:v>
                </c:pt>
                <c:pt idx="9">
                  <c:v>-8.6145677257817822E-4</c:v>
                </c:pt>
                <c:pt idx="10">
                  <c:v>-1.0838910222029496E-3</c:v>
                </c:pt>
                <c:pt idx="11">
                  <c:v>-8.7542744175227226E-4</c:v>
                </c:pt>
                <c:pt idx="12">
                  <c:v>-1.3472194308494511E-3</c:v>
                </c:pt>
                <c:pt idx="13">
                  <c:v>-1.4451709223516553E-3</c:v>
                </c:pt>
                <c:pt idx="14">
                  <c:v>-1.4602824011347231E-3</c:v>
                </c:pt>
                <c:pt idx="15">
                  <c:v>-1.4086059594435203E-3</c:v>
                </c:pt>
                <c:pt idx="16">
                  <c:v>-1.027224212291815E-3</c:v>
                </c:pt>
                <c:pt idx="17">
                  <c:v>-7.7979070622900587E-4</c:v>
                </c:pt>
                <c:pt idx="18">
                  <c:v>-1.2009045920125657E-3</c:v>
                </c:pt>
                <c:pt idx="19">
                  <c:v>-7.9405432914813126E-4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Sheet1!$E$3:$E$22</c:f>
              <c:numCache>
                <c:formatCode>0.00%</c:formatCode>
                <c:ptCount val="20"/>
                <c:pt idx="0">
                  <c:v>-3.7742929482704633E-4</c:v>
                </c:pt>
                <c:pt idx="1">
                  <c:v>-2.265902058924232E-3</c:v>
                </c:pt>
                <c:pt idx="2">
                  <c:v>-1.9220606313198878E-3</c:v>
                </c:pt>
                <c:pt idx="3">
                  <c:v>-1.7572176498298396E-3</c:v>
                </c:pt>
                <c:pt idx="4">
                  <c:v>-1.6078683000730397E-3</c:v>
                </c:pt>
                <c:pt idx="5">
                  <c:v>-8.682024220489444E-4</c:v>
                </c:pt>
                <c:pt idx="6">
                  <c:v>-3.9831046031936241E-4</c:v>
                </c:pt>
                <c:pt idx="7">
                  <c:v>-2.4071792436426918E-4</c:v>
                </c:pt>
                <c:pt idx="8">
                  <c:v>-2.4353200482249223E-4</c:v>
                </c:pt>
                <c:pt idx="9">
                  <c:v>-3.7712102925361457E-4</c:v>
                </c:pt>
                <c:pt idx="10">
                  <c:v>8.0179922845286834E-5</c:v>
                </c:pt>
                <c:pt idx="11">
                  <c:v>-3.1574050280512388E-4</c:v>
                </c:pt>
                <c:pt idx="12">
                  <c:v>7.5101473001912375E-5</c:v>
                </c:pt>
                <c:pt idx="13">
                  <c:v>8.2054643205260996E-6</c:v>
                </c:pt>
                <c:pt idx="14">
                  <c:v>2.8359528507376633E-5</c:v>
                </c:pt>
                <c:pt idx="15">
                  <c:v>5.3981843646427083E-4</c:v>
                </c:pt>
                <c:pt idx="16">
                  <c:v>3.3900493739007757E-4</c:v>
                </c:pt>
                <c:pt idx="17">
                  <c:v>4.9237903132275519E-4</c:v>
                </c:pt>
                <c:pt idx="18">
                  <c:v>1.7971554678670928E-4</c:v>
                </c:pt>
                <c:pt idx="19">
                  <c:v>-2.7524492678031743E-4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Sheet1!$F$3:$F$22</c:f>
              <c:numCache>
                <c:formatCode>0.00%</c:formatCode>
                <c:ptCount val="20"/>
                <c:pt idx="0">
                  <c:v>3.397289701832178E-4</c:v>
                </c:pt>
                <c:pt idx="1">
                  <c:v>-1.548743793913968E-3</c:v>
                </c:pt>
                <c:pt idx="2">
                  <c:v>-1.2049023663096238E-3</c:v>
                </c:pt>
                <c:pt idx="3">
                  <c:v>-1.0400593848195756E-3</c:v>
                </c:pt>
                <c:pt idx="4">
                  <c:v>-8.9071003506277567E-4</c:v>
                </c:pt>
                <c:pt idx="5">
                  <c:v>-1.5104415703868021E-4</c:v>
                </c:pt>
                <c:pt idx="6">
                  <c:v>3.1884780469090173E-4</c:v>
                </c:pt>
                <c:pt idx="7">
                  <c:v>4.7644034064599499E-4</c:v>
                </c:pt>
                <c:pt idx="8">
                  <c:v>4.7362626018777193E-4</c:v>
                </c:pt>
                <c:pt idx="9">
                  <c:v>3.4003723575664956E-4</c:v>
                </c:pt>
                <c:pt idx="10">
                  <c:v>7.9733818785555097E-4</c:v>
                </c:pt>
                <c:pt idx="11">
                  <c:v>4.0141776220514025E-4</c:v>
                </c:pt>
                <c:pt idx="12">
                  <c:v>7.9225973801217656E-4</c:v>
                </c:pt>
                <c:pt idx="13">
                  <c:v>7.2536372933079023E-4</c:v>
                </c:pt>
                <c:pt idx="14">
                  <c:v>7.4551779351764071E-4</c:v>
                </c:pt>
                <c:pt idx="15">
                  <c:v>1.2569767014745351E-3</c:v>
                </c:pt>
                <c:pt idx="16">
                  <c:v>1.0561632024003416E-3</c:v>
                </c:pt>
                <c:pt idx="17">
                  <c:v>1.2095372963330192E-3</c:v>
                </c:pt>
                <c:pt idx="18">
                  <c:v>8.9687381179697346E-4</c:v>
                </c:pt>
                <c:pt idx="19">
                  <c:v>4.419133382299467E-4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Sheet1!$G$3:$G$22</c:f>
              <c:numCache>
                <c:formatCode>0.00%</c:formatCode>
                <c:ptCount val="20"/>
                <c:pt idx="0">
                  <c:v>-5.5481053112728688E-4</c:v>
                </c:pt>
                <c:pt idx="1">
                  <c:v>-3.190368041867165E-3</c:v>
                </c:pt>
                <c:pt idx="2">
                  <c:v>-3.2419063032741052E-3</c:v>
                </c:pt>
                <c:pt idx="3">
                  <c:v>-3.2708716752876442E-3</c:v>
                </c:pt>
                <c:pt idx="4">
                  <c:v>-2.5529898783748983E-3</c:v>
                </c:pt>
                <c:pt idx="5">
                  <c:v>-2.4293195943821313E-3</c:v>
                </c:pt>
                <c:pt idx="6">
                  <c:v>-1.8811273455370287E-3</c:v>
                </c:pt>
                <c:pt idx="7">
                  <c:v>-1.4431916018405393E-3</c:v>
                </c:pt>
                <c:pt idx="8">
                  <c:v>-9.9262975369073512E-4</c:v>
                </c:pt>
                <c:pt idx="9">
                  <c:v>-1.2021092879086202E-3</c:v>
                </c:pt>
                <c:pt idx="10">
                  <c:v>-1.4245435375333916E-3</c:v>
                </c:pt>
                <c:pt idx="11">
                  <c:v>-1.2160799570827142E-3</c:v>
                </c:pt>
                <c:pt idx="12">
                  <c:v>-1.6878719461798932E-3</c:v>
                </c:pt>
                <c:pt idx="13">
                  <c:v>-1.7858234376820973E-3</c:v>
                </c:pt>
                <c:pt idx="14">
                  <c:v>-1.8009349164651652E-3</c:v>
                </c:pt>
                <c:pt idx="15">
                  <c:v>-1.7492584747739624E-3</c:v>
                </c:pt>
                <c:pt idx="16">
                  <c:v>-1.367876727622257E-3</c:v>
                </c:pt>
                <c:pt idx="17">
                  <c:v>-1.1204432215594479E-3</c:v>
                </c:pt>
                <c:pt idx="18">
                  <c:v>-1.5415571073430078E-3</c:v>
                </c:pt>
                <c:pt idx="19">
                  <c:v>-1.1347068444785733E-3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0.00%</c:formatCode>
                <c:ptCount val="20"/>
                <c:pt idx="0">
                  <c:v>1.2649449953359716E-4</c:v>
                </c:pt>
                <c:pt idx="1">
                  <c:v>-2.5090630112062813E-3</c:v>
                </c:pt>
                <c:pt idx="2">
                  <c:v>-2.5606012726132215E-3</c:v>
                </c:pt>
                <c:pt idx="3">
                  <c:v>-2.5895666446267606E-3</c:v>
                </c:pt>
                <c:pt idx="4">
                  <c:v>-1.8716848477140144E-3</c:v>
                </c:pt>
                <c:pt idx="5">
                  <c:v>-1.7480145637212474E-3</c:v>
                </c:pt>
                <c:pt idx="6">
                  <c:v>-1.1998223148761446E-3</c:v>
                </c:pt>
                <c:pt idx="7">
                  <c:v>-7.6188657117965525E-4</c:v>
                </c:pt>
                <c:pt idx="8">
                  <c:v>-3.1132472302985119E-4</c:v>
                </c:pt>
                <c:pt idx="9">
                  <c:v>-5.2080425724773628E-4</c:v>
                </c:pt>
                <c:pt idx="10">
                  <c:v>-7.4323850687250752E-4</c:v>
                </c:pt>
                <c:pt idx="11">
                  <c:v>-5.3477492642183032E-4</c:v>
                </c:pt>
                <c:pt idx="12">
                  <c:v>-1.0065669155190091E-3</c:v>
                </c:pt>
                <c:pt idx="13">
                  <c:v>-1.1045184070212133E-3</c:v>
                </c:pt>
                <c:pt idx="14">
                  <c:v>-1.1196298858042811E-3</c:v>
                </c:pt>
                <c:pt idx="15">
                  <c:v>-1.0679534441130783E-3</c:v>
                </c:pt>
                <c:pt idx="16">
                  <c:v>-6.8657169696137292E-4</c:v>
                </c:pt>
                <c:pt idx="17">
                  <c:v>-4.3913819089856388E-4</c:v>
                </c:pt>
                <c:pt idx="18">
                  <c:v>-8.6025207668212369E-4</c:v>
                </c:pt>
                <c:pt idx="19">
                  <c:v>-4.5340181381768927E-4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0.00%</c:formatCode>
                <c:ptCount val="20"/>
                <c:pt idx="0">
                  <c:v>-4.6307407689203392E-4</c:v>
                </c:pt>
                <c:pt idx="1">
                  <c:v>-1.8904696242900431E-3</c:v>
                </c:pt>
                <c:pt idx="2">
                  <c:v>-2.5480679763716912E-3</c:v>
                </c:pt>
                <c:pt idx="3">
                  <c:v>-3.5418744202598291E-3</c:v>
                </c:pt>
                <c:pt idx="4">
                  <c:v>-2.4814448399051556E-3</c:v>
                </c:pt>
                <c:pt idx="5">
                  <c:v>-7.58480037124829E-4</c:v>
                </c:pt>
                <c:pt idx="6">
                  <c:v>-1.0993799042059399E-3</c:v>
                </c:pt>
                <c:pt idx="7">
                  <c:v>-1.1674224882382192E-3</c:v>
                </c:pt>
                <c:pt idx="8">
                  <c:v>-1.3503819665758952E-3</c:v>
                </c:pt>
                <c:pt idx="9">
                  <c:v>-8.7615384764600174E-4</c:v>
                </c:pt>
                <c:pt idx="10">
                  <c:v>-1.0363815182478353E-3</c:v>
                </c:pt>
                <c:pt idx="11">
                  <c:v>-6.7111557362643749E-4</c:v>
                </c:pt>
                <c:pt idx="12">
                  <c:v>2.68566573289775E-4</c:v>
                </c:pt>
                <c:pt idx="13">
                  <c:v>1.0436929062225219E-3</c:v>
                </c:pt>
                <c:pt idx="14">
                  <c:v>1.52698236401136E-3</c:v>
                </c:pt>
                <c:pt idx="15">
                  <c:v>1.6244034795153579E-3</c:v>
                </c:pt>
                <c:pt idx="16">
                  <c:v>2.6305680023096262E-3</c:v>
                </c:pt>
                <c:pt idx="17">
                  <c:v>3.4997025651368713E-3</c:v>
                </c:pt>
                <c:pt idx="18">
                  <c:v>5.01705209038156E-3</c:v>
                </c:pt>
                <c:pt idx="19">
                  <c:v>5.3729266836898722E-3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0.00%</c:formatCode>
                <c:ptCount val="20"/>
                <c:pt idx="0">
                  <c:v>4.0013901173487028E-4</c:v>
                </c:pt>
                <c:pt idx="1">
                  <c:v>3.6470515249469012E-3</c:v>
                </c:pt>
                <c:pt idx="2">
                  <c:v>1.9632234342621762E-3</c:v>
                </c:pt>
                <c:pt idx="3">
                  <c:v>1.7699359276178847E-3</c:v>
                </c:pt>
                <c:pt idx="4">
                  <c:v>1.5581339099788182E-3</c:v>
                </c:pt>
                <c:pt idx="5">
                  <c:v>1.8608761144249322E-3</c:v>
                </c:pt>
                <c:pt idx="6">
                  <c:v>1.9840756940984593E-3</c:v>
                </c:pt>
                <c:pt idx="7">
                  <c:v>2.0936703432733999E-3</c:v>
                </c:pt>
                <c:pt idx="8">
                  <c:v>9.7375431989471734E-4</c:v>
                </c:pt>
                <c:pt idx="9">
                  <c:v>8.9810272818938045E-4</c:v>
                </c:pt>
                <c:pt idx="10">
                  <c:v>5.425251645455022E-4</c:v>
                </c:pt>
                <c:pt idx="11">
                  <c:v>3.9991482999632413E-4</c:v>
                </c:pt>
                <c:pt idx="12">
                  <c:v>-1.359760411550639E-4</c:v>
                </c:pt>
                <c:pt idx="13">
                  <c:v>3.966905580014847E-4</c:v>
                </c:pt>
                <c:pt idx="14">
                  <c:v>-3.4043320109814238E-4</c:v>
                </c:pt>
                <c:pt idx="15">
                  <c:v>-1.178935517466617E-3</c:v>
                </c:pt>
                <c:pt idx="16">
                  <c:v>-1.0864937072356138E-3</c:v>
                </c:pt>
                <c:pt idx="17">
                  <c:v>-9.7562101792418381E-4</c:v>
                </c:pt>
                <c:pt idx="18">
                  <c:v>1.4105082539280986E-4</c:v>
                </c:pt>
                <c:pt idx="19">
                  <c:v>3.4309369744558001E-4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0.00%</c:formatCode>
                <c:ptCount val="20"/>
                <c:pt idx="0">
                  <c:v>-1.5417771592922611E-3</c:v>
                </c:pt>
                <c:pt idx="1">
                  <c:v>-2.9691727066902705E-3</c:v>
                </c:pt>
                <c:pt idx="2">
                  <c:v>-3.6267710587719183E-3</c:v>
                </c:pt>
                <c:pt idx="3">
                  <c:v>-4.6205775026600567E-3</c:v>
                </c:pt>
                <c:pt idx="4">
                  <c:v>-3.5601479223053827E-3</c:v>
                </c:pt>
                <c:pt idx="5">
                  <c:v>-1.8371831195250561E-3</c:v>
                </c:pt>
                <c:pt idx="6">
                  <c:v>-2.178082986606167E-3</c:v>
                </c:pt>
                <c:pt idx="7">
                  <c:v>-2.2461255706384461E-3</c:v>
                </c:pt>
                <c:pt idx="8">
                  <c:v>-2.4290850489761223E-3</c:v>
                </c:pt>
                <c:pt idx="9">
                  <c:v>-1.9548569300462289E-3</c:v>
                </c:pt>
                <c:pt idx="10">
                  <c:v>-2.1150846006480623E-3</c:v>
                </c:pt>
                <c:pt idx="11">
                  <c:v>-1.7498186560266646E-3</c:v>
                </c:pt>
                <c:pt idx="12">
                  <c:v>-8.1013650911045208E-4</c:v>
                </c:pt>
                <c:pt idx="13">
                  <c:v>-3.5010176177705269E-5</c:v>
                </c:pt>
                <c:pt idx="14">
                  <c:v>4.4827928161113285E-4</c:v>
                </c:pt>
                <c:pt idx="15">
                  <c:v>5.457003971151308E-4</c:v>
                </c:pt>
                <c:pt idx="16">
                  <c:v>1.5518649199093991E-3</c:v>
                </c:pt>
                <c:pt idx="17">
                  <c:v>2.4209994827366441E-3</c:v>
                </c:pt>
                <c:pt idx="18">
                  <c:v>3.9383490079813333E-3</c:v>
                </c:pt>
                <c:pt idx="19">
                  <c:v>4.2942236012896446E-3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Sheet1!$F$26:$F$45</c:f>
              <c:numCache>
                <c:formatCode>0.00%</c:formatCode>
                <c:ptCount val="20"/>
                <c:pt idx="0">
                  <c:v>6.1562900550819321E-4</c:v>
                </c:pt>
                <c:pt idx="1">
                  <c:v>-8.1176654188981601E-4</c:v>
                </c:pt>
                <c:pt idx="2">
                  <c:v>-1.469364893971464E-3</c:v>
                </c:pt>
                <c:pt idx="3">
                  <c:v>-2.463171337859602E-3</c:v>
                </c:pt>
                <c:pt idx="4">
                  <c:v>-1.4027417575049285E-3</c:v>
                </c:pt>
                <c:pt idx="5">
                  <c:v>3.2022304527539814E-4</c:v>
                </c:pt>
                <c:pt idx="6">
                  <c:v>-2.0676821805712745E-5</c:v>
                </c:pt>
                <c:pt idx="7">
                  <c:v>-8.8719405837992026E-5</c:v>
                </c:pt>
                <c:pt idx="8">
                  <c:v>-2.7167888417566803E-4</c:v>
                </c:pt>
                <c:pt idx="9">
                  <c:v>2.0254923475422539E-4</c:v>
                </c:pt>
                <c:pt idx="10">
                  <c:v>4.2321564152391798E-5</c:v>
                </c:pt>
                <c:pt idx="11">
                  <c:v>4.0758750877378964E-4</c:v>
                </c:pt>
                <c:pt idx="12">
                  <c:v>1.3472696556900022E-3</c:v>
                </c:pt>
                <c:pt idx="13">
                  <c:v>2.1223959886227488E-3</c:v>
                </c:pt>
                <c:pt idx="14">
                  <c:v>2.6056854464115873E-3</c:v>
                </c:pt>
                <c:pt idx="15">
                  <c:v>2.7031065619155851E-3</c:v>
                </c:pt>
                <c:pt idx="16">
                  <c:v>3.7092710847098534E-3</c:v>
                </c:pt>
                <c:pt idx="17">
                  <c:v>4.5784056475370984E-3</c:v>
                </c:pt>
                <c:pt idx="18">
                  <c:v>6.0957551727817867E-3</c:v>
                </c:pt>
                <c:pt idx="19">
                  <c:v>6.4516297660900997E-3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Sheet1!$G$26:$G$45</c:f>
              <c:numCache>
                <c:formatCode>0.00%</c:formatCode>
                <c:ptCount val="20"/>
                <c:pt idx="0">
                  <c:v>-1.4302080645159934E-4</c:v>
                </c:pt>
                <c:pt idx="1">
                  <c:v>3.1038917067604315E-3</c:v>
                </c:pt>
                <c:pt idx="2">
                  <c:v>1.4200636160757066E-3</c:v>
                </c:pt>
                <c:pt idx="3">
                  <c:v>1.2267761094314151E-3</c:v>
                </c:pt>
                <c:pt idx="4">
                  <c:v>1.0149740917923485E-3</c:v>
                </c:pt>
                <c:pt idx="5">
                  <c:v>1.3177162962384626E-3</c:v>
                </c:pt>
                <c:pt idx="6">
                  <c:v>1.4409158759119897E-3</c:v>
                </c:pt>
                <c:pt idx="7">
                  <c:v>1.5505105250869303E-3</c:v>
                </c:pt>
                <c:pt idx="8">
                  <c:v>4.3059450170824772E-4</c:v>
                </c:pt>
                <c:pt idx="9">
                  <c:v>3.5494291000291083E-4</c:v>
                </c:pt>
                <c:pt idx="10">
                  <c:v>-6.3465364096742301E-7</c:v>
                </c:pt>
                <c:pt idx="11">
                  <c:v>-1.4324498819014549E-4</c:v>
                </c:pt>
                <c:pt idx="12">
                  <c:v>-6.7913585934153346E-4</c:v>
                </c:pt>
                <c:pt idx="13">
                  <c:v>-1.4646926018498492E-4</c:v>
                </c:pt>
                <c:pt idx="14">
                  <c:v>-8.83593019284612E-4</c:v>
                </c:pt>
                <c:pt idx="15">
                  <c:v>-1.7220953356530866E-3</c:v>
                </c:pt>
                <c:pt idx="16">
                  <c:v>-1.6296535254220835E-3</c:v>
                </c:pt>
                <c:pt idx="17">
                  <c:v>-1.5187808361106533E-3</c:v>
                </c:pt>
                <c:pt idx="18">
                  <c:v>-4.0210899279365976E-4</c:v>
                </c:pt>
                <c:pt idx="19">
                  <c:v>-2.0006612074088961E-4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0.00%</c:formatCode>
                <c:ptCount val="20"/>
                <c:pt idx="0">
                  <c:v>9.4329882992133995E-4</c:v>
                </c:pt>
                <c:pt idx="1">
                  <c:v>4.1902113431333708E-3</c:v>
                </c:pt>
                <c:pt idx="2">
                  <c:v>2.5063832524486458E-3</c:v>
                </c:pt>
                <c:pt idx="3">
                  <c:v>2.3130957458043543E-3</c:v>
                </c:pt>
                <c:pt idx="4">
                  <c:v>2.1012937281652878E-3</c:v>
                </c:pt>
                <c:pt idx="5">
                  <c:v>2.4040359326114018E-3</c:v>
                </c:pt>
                <c:pt idx="6">
                  <c:v>2.527235512284929E-3</c:v>
                </c:pt>
                <c:pt idx="7">
                  <c:v>2.6368301614598695E-3</c:v>
                </c:pt>
                <c:pt idx="8">
                  <c:v>1.516914138081187E-3</c:v>
                </c:pt>
                <c:pt idx="9">
                  <c:v>1.44126254637585E-3</c:v>
                </c:pt>
                <c:pt idx="10">
                  <c:v>1.0856849827319717E-3</c:v>
                </c:pt>
                <c:pt idx="11">
                  <c:v>9.4307464818279381E-4</c:v>
                </c:pt>
                <c:pt idx="12">
                  <c:v>4.0718377703140573E-4</c:v>
                </c:pt>
                <c:pt idx="13">
                  <c:v>9.3985037618795437E-4</c:v>
                </c:pt>
                <c:pt idx="14">
                  <c:v>2.0272661708832724E-4</c:v>
                </c:pt>
                <c:pt idx="15">
                  <c:v>-6.3577569928014734E-4</c:v>
                </c:pt>
                <c:pt idx="16">
                  <c:v>-5.4333388904914421E-4</c:v>
                </c:pt>
                <c:pt idx="17">
                  <c:v>-4.3246119973771419E-4</c:v>
                </c:pt>
                <c:pt idx="18">
                  <c:v>6.8421064357927948E-4</c:v>
                </c:pt>
                <c:pt idx="19">
                  <c:v>8.8625351563204969E-4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Régimen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0.00%</c:formatCode>
                <c:ptCount val="20"/>
                <c:pt idx="0">
                  <c:v>-1.3378644704231232E-4</c:v>
                </c:pt>
                <c:pt idx="1">
                  <c:v>1.9680262805599918E-3</c:v>
                </c:pt>
                <c:pt idx="2">
                  <c:v>2.3267875997385673E-3</c:v>
                </c:pt>
                <c:pt idx="3">
                  <c:v>2.3866781064381922E-3</c:v>
                </c:pt>
                <c:pt idx="4">
                  <c:v>2.7310131366895399E-3</c:v>
                </c:pt>
                <c:pt idx="5">
                  <c:v>2.8828720515693719E-3</c:v>
                </c:pt>
                <c:pt idx="6">
                  <c:v>2.9292518568286236E-3</c:v>
                </c:pt>
                <c:pt idx="7">
                  <c:v>3.034482490369595E-3</c:v>
                </c:pt>
                <c:pt idx="8">
                  <c:v>3.0495207720387992E-3</c:v>
                </c:pt>
                <c:pt idx="9">
                  <c:v>3.2836084891582698E-3</c:v>
                </c:pt>
                <c:pt idx="10">
                  <c:v>3.6801946239742203E-3</c:v>
                </c:pt>
                <c:pt idx="11">
                  <c:v>3.1670704429602251E-3</c:v>
                </c:pt>
                <c:pt idx="12">
                  <c:v>4.0374308083430364E-3</c:v>
                </c:pt>
                <c:pt idx="13">
                  <c:v>4.1247739847463027E-3</c:v>
                </c:pt>
                <c:pt idx="14">
                  <c:v>4.7517649961540762E-3</c:v>
                </c:pt>
                <c:pt idx="15">
                  <c:v>4.6830924185646255E-3</c:v>
                </c:pt>
                <c:pt idx="16">
                  <c:v>4.6674739066702078E-3</c:v>
                </c:pt>
                <c:pt idx="17">
                  <c:v>4.8390124653173629E-3</c:v>
                </c:pt>
                <c:pt idx="18">
                  <c:v>5.0154897785283231E-3</c:v>
                </c:pt>
                <c:pt idx="19">
                  <c:v>4.9307162539544494E-3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7A8-BE6F-5F8F66A86381}"/>
            </c:ext>
          </c:extLst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Régimen Alto</c:v>
                </c:pt>
              </c:strCache>
            </c:strRef>
          </c:tx>
          <c:spPr>
            <a:ln w="19050" cap="rnd">
              <a:solidFill>
                <a:srgbClr val="A5002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0.00%</c:formatCode>
                <c:ptCount val="20"/>
                <c:pt idx="0">
                  <c:v>-3.7185513526229131E-4</c:v>
                </c:pt>
                <c:pt idx="1">
                  <c:v>-2.2772656158267161E-3</c:v>
                </c:pt>
                <c:pt idx="2">
                  <c:v>-2.4878407273252858E-3</c:v>
                </c:pt>
                <c:pt idx="3">
                  <c:v>-2.4991689889000942E-3</c:v>
                </c:pt>
                <c:pt idx="4">
                  <c:v>-2.4891705601258578E-3</c:v>
                </c:pt>
                <c:pt idx="5">
                  <c:v>-2.4775851999390055E-3</c:v>
                </c:pt>
                <c:pt idx="6">
                  <c:v>-2.8336589209829424E-3</c:v>
                </c:pt>
                <c:pt idx="7">
                  <c:v>-2.5590458359275119E-3</c:v>
                </c:pt>
                <c:pt idx="8">
                  <c:v>-2.8539822064674158E-3</c:v>
                </c:pt>
                <c:pt idx="9">
                  <c:v>-2.8003967573658E-3</c:v>
                </c:pt>
                <c:pt idx="10">
                  <c:v>-3.0901709431255145E-3</c:v>
                </c:pt>
                <c:pt idx="11">
                  <c:v>-3.4602178868209377E-3</c:v>
                </c:pt>
                <c:pt idx="12">
                  <c:v>-3.4626104036366012E-3</c:v>
                </c:pt>
                <c:pt idx="13">
                  <c:v>-3.4306739326503614E-3</c:v>
                </c:pt>
                <c:pt idx="14">
                  <c:v>-3.3278349806759133E-3</c:v>
                </c:pt>
                <c:pt idx="15">
                  <c:v>-3.4287689818315002E-3</c:v>
                </c:pt>
                <c:pt idx="16">
                  <c:v>-3.0283550113410574E-3</c:v>
                </c:pt>
                <c:pt idx="17">
                  <c:v>-2.9593548393323983E-3</c:v>
                </c:pt>
                <c:pt idx="18">
                  <c:v>-2.5017965168305698E-3</c:v>
                </c:pt>
                <c:pt idx="19">
                  <c:v>-2.4512054808515506E-3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5-47A8-BE6F-5F8F66A86381}"/>
            </c:ext>
          </c:extLst>
        </c:ser>
        <c:ser>
          <c:idx val="2"/>
          <c:order val="2"/>
          <c:tx>
            <c:strRef>
              <c:f>Sheet1!$E$48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0.00%</c:formatCode>
                <c:ptCount val="20"/>
                <c:pt idx="0">
                  <c:v>-6.9436030726350803E-4</c:v>
                </c:pt>
                <c:pt idx="1">
                  <c:v>1.4074524203387961E-3</c:v>
                </c:pt>
                <c:pt idx="2">
                  <c:v>1.7662137395173716E-3</c:v>
                </c:pt>
                <c:pt idx="3">
                  <c:v>1.8261042462169965E-3</c:v>
                </c:pt>
                <c:pt idx="4">
                  <c:v>2.1704392764683444E-3</c:v>
                </c:pt>
                <c:pt idx="5">
                  <c:v>2.3222981913481764E-3</c:v>
                </c:pt>
                <c:pt idx="6">
                  <c:v>2.3686779966074281E-3</c:v>
                </c:pt>
                <c:pt idx="7">
                  <c:v>2.4739086301483991E-3</c:v>
                </c:pt>
                <c:pt idx="8">
                  <c:v>2.4889469118176038E-3</c:v>
                </c:pt>
                <c:pt idx="9">
                  <c:v>2.7230346289370743E-3</c:v>
                </c:pt>
                <c:pt idx="10">
                  <c:v>3.1196207637530244E-3</c:v>
                </c:pt>
                <c:pt idx="11">
                  <c:v>2.6064965827390296E-3</c:v>
                </c:pt>
                <c:pt idx="12">
                  <c:v>3.476856948121841E-3</c:v>
                </c:pt>
                <c:pt idx="13">
                  <c:v>3.5642001245251072E-3</c:v>
                </c:pt>
                <c:pt idx="14">
                  <c:v>4.1911911359328808E-3</c:v>
                </c:pt>
                <c:pt idx="15">
                  <c:v>4.12251855834343E-3</c:v>
                </c:pt>
                <c:pt idx="16">
                  <c:v>4.1069000464490123E-3</c:v>
                </c:pt>
                <c:pt idx="17">
                  <c:v>4.2784386050961675E-3</c:v>
                </c:pt>
                <c:pt idx="18">
                  <c:v>4.4549159183071277E-3</c:v>
                </c:pt>
                <c:pt idx="19">
                  <c:v>4.3701423937332539E-3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5-47A8-BE6F-5F8F66A86381}"/>
            </c:ext>
          </c:extLst>
        </c:ser>
        <c:ser>
          <c:idx val="3"/>
          <c:order val="3"/>
          <c:tx>
            <c:strRef>
              <c:f>Sheet1!$F$48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4472C4">
                  <a:lumMod val="40000"/>
                  <a:lumOff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Sheet1!$F$49:$F$68</c:f>
              <c:numCache>
                <c:formatCode>0.00%</c:formatCode>
                <c:ptCount val="20"/>
                <c:pt idx="0">
                  <c:v>4.2678741317888334E-4</c:v>
                </c:pt>
                <c:pt idx="1">
                  <c:v>2.5286001407811877E-3</c:v>
                </c:pt>
                <c:pt idx="2">
                  <c:v>2.8873614599597627E-3</c:v>
                </c:pt>
                <c:pt idx="3">
                  <c:v>2.9472519666593876E-3</c:v>
                </c:pt>
                <c:pt idx="4">
                  <c:v>3.2915869969107354E-3</c:v>
                </c:pt>
                <c:pt idx="5">
                  <c:v>3.4434459117905674E-3</c:v>
                </c:pt>
                <c:pt idx="6">
                  <c:v>3.489825717049819E-3</c:v>
                </c:pt>
                <c:pt idx="7">
                  <c:v>3.5950563505907909E-3</c:v>
                </c:pt>
                <c:pt idx="8">
                  <c:v>3.6100946322599947E-3</c:v>
                </c:pt>
                <c:pt idx="9">
                  <c:v>3.8441823493794653E-3</c:v>
                </c:pt>
                <c:pt idx="10">
                  <c:v>4.2407684841954162E-3</c:v>
                </c:pt>
                <c:pt idx="11">
                  <c:v>3.7276443031814205E-3</c:v>
                </c:pt>
                <c:pt idx="12">
                  <c:v>4.5980046685642319E-3</c:v>
                </c:pt>
                <c:pt idx="13">
                  <c:v>4.6853478449674982E-3</c:v>
                </c:pt>
                <c:pt idx="14">
                  <c:v>5.3123388563752717E-3</c:v>
                </c:pt>
                <c:pt idx="15">
                  <c:v>5.2436662787858209E-3</c:v>
                </c:pt>
                <c:pt idx="16">
                  <c:v>5.2280477668914032E-3</c:v>
                </c:pt>
                <c:pt idx="17">
                  <c:v>5.3995863255385584E-3</c:v>
                </c:pt>
                <c:pt idx="18">
                  <c:v>5.5760636387495186E-3</c:v>
                </c:pt>
                <c:pt idx="19">
                  <c:v>5.4912901141756449E-3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5-47A8-BE6F-5F8F66A86381}"/>
            </c:ext>
          </c:extLst>
        </c:ser>
        <c:ser>
          <c:idx val="4"/>
          <c:order val="4"/>
          <c:tx>
            <c:strRef>
              <c:f>Sheet1!$G$48</c:f>
              <c:strCache>
                <c:ptCount val="1"/>
                <c:pt idx="0">
                  <c:v>I-bajo</c:v>
                </c:pt>
              </c:strCache>
            </c:strRef>
          </c:tx>
          <c:spPr>
            <a:ln w="19050" cap="rnd" cmpd="sng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>
              <a:innerShdw blurRad="63500" dist="50800" dir="10800000">
                <a:schemeClr val="accent2">
                  <a:alpha val="50000"/>
                </a:schemeClr>
              </a:innerShdw>
            </a:effectLst>
          </c:spPr>
          <c:marker>
            <c:symbol val="none"/>
          </c:marker>
          <c:val>
            <c:numRef>
              <c:f>Sheet1!$G$49:$G$68</c:f>
              <c:numCache>
                <c:formatCode>0.00%</c:formatCode>
                <c:ptCount val="20"/>
                <c:pt idx="0">
                  <c:v>-6.7122719203968541E-4</c:v>
                </c:pt>
                <c:pt idx="1">
                  <c:v>-2.5766376726041101E-3</c:v>
                </c:pt>
                <c:pt idx="2">
                  <c:v>-2.7872127841026798E-3</c:v>
                </c:pt>
                <c:pt idx="3">
                  <c:v>-2.7985410456774881E-3</c:v>
                </c:pt>
                <c:pt idx="4">
                  <c:v>-2.7885426169032518E-3</c:v>
                </c:pt>
                <c:pt idx="5">
                  <c:v>-2.7769572567163995E-3</c:v>
                </c:pt>
                <c:pt idx="6">
                  <c:v>-3.1330309777603364E-3</c:v>
                </c:pt>
                <c:pt idx="7">
                  <c:v>-2.8584178927049059E-3</c:v>
                </c:pt>
                <c:pt idx="8">
                  <c:v>-3.1533542632448098E-3</c:v>
                </c:pt>
                <c:pt idx="9">
                  <c:v>-3.099768814143194E-3</c:v>
                </c:pt>
                <c:pt idx="10">
                  <c:v>-3.3895429999029085E-3</c:v>
                </c:pt>
                <c:pt idx="11">
                  <c:v>-3.7595899435983317E-3</c:v>
                </c:pt>
                <c:pt idx="12">
                  <c:v>-3.7619824604139952E-3</c:v>
                </c:pt>
                <c:pt idx="13">
                  <c:v>-3.7300459894277554E-3</c:v>
                </c:pt>
                <c:pt idx="14">
                  <c:v>-3.6272070374533073E-3</c:v>
                </c:pt>
                <c:pt idx="15">
                  <c:v>-3.7281410386088942E-3</c:v>
                </c:pt>
                <c:pt idx="16">
                  <c:v>-3.3277270681184514E-3</c:v>
                </c:pt>
                <c:pt idx="17">
                  <c:v>-3.2587268961097923E-3</c:v>
                </c:pt>
                <c:pt idx="18">
                  <c:v>-2.8011685736079638E-3</c:v>
                </c:pt>
                <c:pt idx="19">
                  <c:v>-2.7505775376289445E-3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5-47A8-BE6F-5F8F66A86381}"/>
            </c:ext>
          </c:extLst>
        </c:ser>
        <c:ser>
          <c:idx val="5"/>
          <c:order val="5"/>
          <c:tx>
            <c:strRef>
              <c:f>Sheet1!$H$48</c:f>
              <c:strCache>
                <c:ptCount val="1"/>
                <c:pt idx="0">
                  <c:v>I-alto</c:v>
                </c:pt>
              </c:strCache>
            </c:strRef>
          </c:tx>
          <c:spPr>
            <a:ln w="19050" cap="rnd">
              <a:solidFill>
                <a:srgbClr val="ED7D31">
                  <a:lumMod val="60000"/>
                  <a:lumOff val="40000"/>
                </a:srgb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Sheet1!$H$49:$H$68</c:f>
              <c:numCache>
                <c:formatCode>0.00%</c:formatCode>
                <c:ptCount val="20"/>
                <c:pt idx="0">
                  <c:v>-7.2483078484897215E-5</c:v>
                </c:pt>
                <c:pt idx="1">
                  <c:v>-1.9778935590493221E-3</c:v>
                </c:pt>
                <c:pt idx="2">
                  <c:v>-2.1884686705478918E-3</c:v>
                </c:pt>
                <c:pt idx="3">
                  <c:v>-2.1997969321227002E-3</c:v>
                </c:pt>
                <c:pt idx="4">
                  <c:v>-2.1897985033484638E-3</c:v>
                </c:pt>
                <c:pt idx="5">
                  <c:v>-2.1782131431616115E-3</c:v>
                </c:pt>
                <c:pt idx="6">
                  <c:v>-2.5342868642055484E-3</c:v>
                </c:pt>
                <c:pt idx="7">
                  <c:v>-2.2596737791501179E-3</c:v>
                </c:pt>
                <c:pt idx="8">
                  <c:v>-2.5546101496900218E-3</c:v>
                </c:pt>
                <c:pt idx="9">
                  <c:v>-2.501024700588406E-3</c:v>
                </c:pt>
                <c:pt idx="10">
                  <c:v>-2.7907988863481205E-3</c:v>
                </c:pt>
                <c:pt idx="11">
                  <c:v>-3.1608458300435437E-3</c:v>
                </c:pt>
                <c:pt idx="12">
                  <c:v>-3.1632383468592072E-3</c:v>
                </c:pt>
                <c:pt idx="13">
                  <c:v>-3.1313018758729674E-3</c:v>
                </c:pt>
                <c:pt idx="14">
                  <c:v>-3.0284629238985193E-3</c:v>
                </c:pt>
                <c:pt idx="15">
                  <c:v>-3.1293969250541062E-3</c:v>
                </c:pt>
                <c:pt idx="16">
                  <c:v>-2.7289829545636634E-3</c:v>
                </c:pt>
                <c:pt idx="17">
                  <c:v>-2.6599827825550043E-3</c:v>
                </c:pt>
                <c:pt idx="18">
                  <c:v>-2.2024244600531758E-3</c:v>
                </c:pt>
                <c:pt idx="19">
                  <c:v>-2.1518334240741566E-3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95-47A8-BE6F-5F8F66A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72591"/>
        <c:axId val="633184239"/>
      </c:lineChart>
      <c:catAx>
        <c:axId val="6331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84239"/>
        <c:crosses val="autoZero"/>
        <c:auto val="1"/>
        <c:lblAlgn val="ctr"/>
        <c:lblOffset val="100"/>
        <c:noMultiLvlLbl val="0"/>
      </c:catAx>
      <c:valAx>
        <c:axId val="6331842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317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344179</xdr:colOff>
      <xdr:row>35</xdr:row>
      <xdr:rowOff>182014</xdr:rowOff>
    </xdr:from>
    <xdr:to>
      <xdr:col>34</xdr:col>
      <xdr:colOff>68034</xdr:colOff>
      <xdr:row>52</xdr:row>
      <xdr:rowOff>67714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68987-D7E4-4F2E-8517-29805F7B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278945</xdr:colOff>
      <xdr:row>39</xdr:row>
      <xdr:rowOff>125186</xdr:rowOff>
    </xdr:from>
    <xdr:to>
      <xdr:col>29</xdr:col>
      <xdr:colOff>564695</xdr:colOff>
      <xdr:row>56</xdr:row>
      <xdr:rowOff>10886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BC9049-8BC3-468C-8E4C-641D26BD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428624</xdr:colOff>
      <xdr:row>35</xdr:row>
      <xdr:rowOff>57149</xdr:rowOff>
    </xdr:from>
    <xdr:to>
      <xdr:col>33</xdr:col>
      <xdr:colOff>102053</xdr:colOff>
      <xdr:row>51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BEC9-993B-4743-B459-93B52E14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136071</xdr:colOff>
      <xdr:row>43</xdr:row>
      <xdr:rowOff>122464</xdr:rowOff>
    </xdr:from>
    <xdr:to>
      <xdr:col>30</xdr:col>
      <xdr:colOff>421821</xdr:colOff>
      <xdr:row>60</xdr:row>
      <xdr:rowOff>8164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54B54D-C7B3-4723-85BE-2F184BC22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530678</xdr:colOff>
      <xdr:row>55</xdr:row>
      <xdr:rowOff>13608</xdr:rowOff>
    </xdr:from>
    <xdr:to>
      <xdr:col>33</xdr:col>
      <xdr:colOff>204107</xdr:colOff>
      <xdr:row>71</xdr:row>
      <xdr:rowOff>89808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511828-37BD-40ED-992D-DD8C1CE35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176894</xdr:colOff>
      <xdr:row>58</xdr:row>
      <xdr:rowOff>81642</xdr:rowOff>
    </xdr:from>
    <xdr:to>
      <xdr:col>32</xdr:col>
      <xdr:colOff>462644</xdr:colOff>
      <xdr:row>74</xdr:row>
      <xdr:rowOff>157842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08AA212-919F-4CB7-9196-CD01C30F8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306160</xdr:colOff>
      <xdr:row>1</xdr:row>
      <xdr:rowOff>125186</xdr:rowOff>
    </xdr:from>
    <xdr:to>
      <xdr:col>19</xdr:col>
      <xdr:colOff>591910</xdr:colOff>
      <xdr:row>16</xdr:row>
      <xdr:rowOff>10886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9B51EB-DA40-4F0E-848D-A659500D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333375</xdr:colOff>
      <xdr:row>24</xdr:row>
      <xdr:rowOff>16328</xdr:rowOff>
    </xdr:from>
    <xdr:to>
      <xdr:col>20</xdr:col>
      <xdr:colOff>6803</xdr:colOff>
      <xdr:row>38</xdr:row>
      <xdr:rowOff>92528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5D4E27-F9D7-4347-A0C4-D0CBF7AF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170088</xdr:colOff>
      <xdr:row>47</xdr:row>
      <xdr:rowOff>138792</xdr:rowOff>
    </xdr:from>
    <xdr:to>
      <xdr:col>20</xdr:col>
      <xdr:colOff>455838</xdr:colOff>
      <xdr:row>62</xdr:row>
      <xdr:rowOff>24492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DC61AFD-5922-4D22-86DA-D699817F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47624</xdr:colOff>
      <xdr:row>71</xdr:row>
      <xdr:rowOff>29935</xdr:rowOff>
    </xdr:from>
    <xdr:to>
      <xdr:col>20</xdr:col>
      <xdr:colOff>333374</xdr:colOff>
      <xdr:row>85</xdr:row>
      <xdr:rowOff>106135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8CF3D9-4608-4042-BE9E-D0BC2B69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442232</xdr:colOff>
      <xdr:row>98</xdr:row>
      <xdr:rowOff>57150</xdr:rowOff>
    </xdr:from>
    <xdr:to>
      <xdr:col>20</xdr:col>
      <xdr:colOff>115660</xdr:colOff>
      <xdr:row>112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27E9C55-B355-412F-B3D7-67238477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306160</xdr:colOff>
      <xdr:row>119</xdr:row>
      <xdr:rowOff>152399</xdr:rowOff>
    </xdr:from>
    <xdr:to>
      <xdr:col>19</xdr:col>
      <xdr:colOff>591910</xdr:colOff>
      <xdr:row>134</xdr:row>
      <xdr:rowOff>38099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089F80A-4842-4084-B832-DBFF3BD9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topLeftCell="A13" zoomScale="70" zoomScaleNormal="70" workbookViewId="0">
      <selection activeCell="Y20" sqref="Y20"/>
    </sheetView>
  </sheetViews>
  <sheetFormatPr baseColWidth="10" defaultColWidth="9.140625" defaultRowHeight="15" x14ac:dyDescent="0.25"/>
  <sheetData>
    <row r="1" spans="1:12" x14ac:dyDescent="0.25">
      <c r="E1" s="2" t="s">
        <v>8</v>
      </c>
      <c r="F1" s="2"/>
      <c r="G1" s="2" t="s">
        <v>9</v>
      </c>
      <c r="H1" s="2"/>
    </row>
    <row r="2" spans="1:12" x14ac:dyDescent="0.25">
      <c r="A2" t="s">
        <v>6</v>
      </c>
      <c r="B2" t="s">
        <v>7</v>
      </c>
      <c r="C2" s="1" t="s">
        <v>14</v>
      </c>
      <c r="D2" s="1" t="s">
        <v>15</v>
      </c>
      <c r="E2" t="s">
        <v>10</v>
      </c>
      <c r="F2" t="s">
        <v>11</v>
      </c>
      <c r="G2" t="s">
        <v>10</v>
      </c>
      <c r="H2" t="s">
        <v>11</v>
      </c>
    </row>
    <row r="3" spans="1:12" x14ac:dyDescent="0.25">
      <c r="A3" t="s">
        <v>0</v>
      </c>
      <c r="B3">
        <v>1</v>
      </c>
      <c r="C3" s="1">
        <v>-1.8850162321914235E-5</v>
      </c>
      <c r="D3" s="1">
        <v>-2.1415801579684484E-4</v>
      </c>
      <c r="E3" s="3">
        <f>+C3-$K$5</f>
        <v>-3.7742929482704633E-4</v>
      </c>
      <c r="F3" s="3">
        <f>+C3+$K$5</f>
        <v>3.397289701832178E-4</v>
      </c>
      <c r="G3" s="3">
        <f>+D3-$L$5</f>
        <v>-5.5481053112728688E-4</v>
      </c>
      <c r="H3" s="3">
        <f>+D3+$L$5</f>
        <v>1.2649449953359716E-4</v>
      </c>
    </row>
    <row r="4" spans="1:12" x14ac:dyDescent="0.25">
      <c r="A4" t="s">
        <v>0</v>
      </c>
      <c r="B4">
        <v>2</v>
      </c>
      <c r="C4" s="1">
        <v>-1.9073229264191E-3</v>
      </c>
      <c r="D4" s="1">
        <v>-2.8497155265367231E-3</v>
      </c>
      <c r="E4" s="3">
        <f t="shared" ref="E4:E22" si="0">+C4-$K$5</f>
        <v>-2.265902058924232E-3</v>
      </c>
      <c r="F4" s="3">
        <f t="shared" ref="F4:F22" si="1">+C4+$K$5</f>
        <v>-1.548743793913968E-3</v>
      </c>
      <c r="G4" s="3">
        <f t="shared" ref="G4:G22" si="2">+D4-$L$5</f>
        <v>-3.190368041867165E-3</v>
      </c>
      <c r="H4" s="3">
        <f t="shared" ref="H4:H22" si="3">+D4+$L$5</f>
        <v>-2.5090630112062813E-3</v>
      </c>
      <c r="K4" t="s">
        <v>10</v>
      </c>
      <c r="L4" t="s">
        <v>11</v>
      </c>
    </row>
    <row r="5" spans="1:12" x14ac:dyDescent="0.25">
      <c r="A5" t="s">
        <v>0</v>
      </c>
      <c r="B5">
        <v>3</v>
      </c>
      <c r="C5" s="1">
        <v>-1.5634814988147558E-3</v>
      </c>
      <c r="D5" s="1">
        <v>-2.9012537879436633E-3</v>
      </c>
      <c r="E5" s="3">
        <f t="shared" si="0"/>
        <v>-1.9220606313198878E-3</v>
      </c>
      <c r="F5" s="3">
        <f t="shared" si="1"/>
        <v>-1.2049023663096238E-3</v>
      </c>
      <c r="G5" s="3">
        <f t="shared" si="2"/>
        <v>-3.2419063032741052E-3</v>
      </c>
      <c r="H5" s="3">
        <f t="shared" si="3"/>
        <v>-2.5606012726132215E-3</v>
      </c>
      <c r="K5">
        <f>+CONFIDENCE(0.05,K8,20)</f>
        <v>3.5857913250513207E-4</v>
      </c>
      <c r="L5">
        <f>+CONFIDENCE(0.05,L8,20)</f>
        <v>3.4065251533044199E-4</v>
      </c>
    </row>
    <row r="6" spans="1:12" x14ac:dyDescent="0.25">
      <c r="A6" t="s">
        <v>0</v>
      </c>
      <c r="B6">
        <v>4</v>
      </c>
      <c r="C6" s="1">
        <v>-1.3986385173247076E-3</v>
      </c>
      <c r="D6" s="1">
        <v>-2.9302191599572024E-3</v>
      </c>
      <c r="E6" s="3">
        <f t="shared" si="0"/>
        <v>-1.7572176498298396E-3</v>
      </c>
      <c r="F6" s="3">
        <f t="shared" si="1"/>
        <v>-1.0400593848195756E-3</v>
      </c>
      <c r="G6" s="3">
        <f t="shared" si="2"/>
        <v>-3.2708716752876442E-3</v>
      </c>
      <c r="H6" s="3">
        <f t="shared" si="3"/>
        <v>-2.5895666446267606E-3</v>
      </c>
    </row>
    <row r="7" spans="1:12" x14ac:dyDescent="0.25">
      <c r="A7" t="s">
        <v>0</v>
      </c>
      <c r="B7">
        <v>5</v>
      </c>
      <c r="C7" s="1">
        <v>-1.2492891675679077E-3</v>
      </c>
      <c r="D7" s="1">
        <v>-2.2123373630444565E-3</v>
      </c>
      <c r="E7" s="3">
        <f t="shared" si="0"/>
        <v>-1.6078683000730397E-3</v>
      </c>
      <c r="F7" s="3">
        <f t="shared" si="1"/>
        <v>-8.9071003506277567E-4</v>
      </c>
      <c r="G7" s="3">
        <f t="shared" si="2"/>
        <v>-2.5529898783748983E-3</v>
      </c>
      <c r="H7" s="3">
        <f t="shared" si="3"/>
        <v>-1.8716848477140144E-3</v>
      </c>
      <c r="K7" t="s">
        <v>12</v>
      </c>
      <c r="L7" t="s">
        <v>13</v>
      </c>
    </row>
    <row r="8" spans="1:12" x14ac:dyDescent="0.25">
      <c r="A8" t="s">
        <v>0</v>
      </c>
      <c r="B8">
        <v>6</v>
      </c>
      <c r="C8" s="1">
        <v>-5.0962328954381228E-4</v>
      </c>
      <c r="D8" s="1">
        <v>-2.0886670790516895E-3</v>
      </c>
      <c r="E8" s="3">
        <f t="shared" si="0"/>
        <v>-8.682024220489444E-4</v>
      </c>
      <c r="F8" s="3">
        <f t="shared" si="1"/>
        <v>-1.5104415703868021E-4</v>
      </c>
      <c r="G8" s="3">
        <f t="shared" si="2"/>
        <v>-2.4293195943821313E-3</v>
      </c>
      <c r="H8" s="3">
        <f t="shared" si="3"/>
        <v>-1.7480145637212474E-3</v>
      </c>
      <c r="K8">
        <f>+_xlfn.STDEV.S(C3:C22)</f>
        <v>8.1818576455377123E-4</v>
      </c>
      <c r="L8">
        <f>+_xlfn.STDEV.S(D3:D22)</f>
        <v>7.7728181435324846E-4</v>
      </c>
    </row>
    <row r="9" spans="1:12" x14ac:dyDescent="0.25">
      <c r="A9" t="s">
        <v>0</v>
      </c>
      <c r="B9">
        <v>7</v>
      </c>
      <c r="C9" s="1">
        <v>-3.973132781423034E-5</v>
      </c>
      <c r="D9" s="1">
        <v>-1.5404748302065866E-3</v>
      </c>
      <c r="E9" s="3">
        <f t="shared" si="0"/>
        <v>-3.9831046031936241E-4</v>
      </c>
      <c r="F9" s="3">
        <f t="shared" si="1"/>
        <v>3.1884780469090173E-4</v>
      </c>
      <c r="G9" s="3">
        <f t="shared" si="2"/>
        <v>-1.8811273455370287E-3</v>
      </c>
      <c r="H9" s="3">
        <f t="shared" si="3"/>
        <v>-1.1998223148761446E-3</v>
      </c>
    </row>
    <row r="10" spans="1:12" x14ac:dyDescent="0.25">
      <c r="A10" t="s">
        <v>0</v>
      </c>
      <c r="B10">
        <v>8</v>
      </c>
      <c r="C10" s="1">
        <v>1.1786120814086289E-4</v>
      </c>
      <c r="D10" s="1">
        <v>-1.1025390865100973E-3</v>
      </c>
      <c r="E10" s="3">
        <f t="shared" si="0"/>
        <v>-2.4071792436426918E-4</v>
      </c>
      <c r="F10" s="3">
        <f t="shared" si="1"/>
        <v>4.7644034064599499E-4</v>
      </c>
      <c r="G10" s="3">
        <f t="shared" si="2"/>
        <v>-1.4431916018405393E-3</v>
      </c>
      <c r="H10" s="3">
        <f t="shared" si="3"/>
        <v>-7.6188657117965525E-4</v>
      </c>
    </row>
    <row r="11" spans="1:12" x14ac:dyDescent="0.25">
      <c r="A11" t="s">
        <v>0</v>
      </c>
      <c r="B11">
        <v>9</v>
      </c>
      <c r="C11" s="1">
        <v>1.1504712768263984E-4</v>
      </c>
      <c r="D11" s="1">
        <v>-6.5197723836029318E-4</v>
      </c>
      <c r="E11" s="3">
        <f t="shared" si="0"/>
        <v>-2.4353200482249223E-4</v>
      </c>
      <c r="F11" s="3">
        <f t="shared" si="1"/>
        <v>4.7362626018777193E-4</v>
      </c>
      <c r="G11" s="3">
        <f t="shared" si="2"/>
        <v>-9.9262975369073512E-4</v>
      </c>
      <c r="H11" s="3">
        <f t="shared" si="3"/>
        <v>-3.1132472302985119E-4</v>
      </c>
    </row>
    <row r="12" spans="1:12" x14ac:dyDescent="0.25">
      <c r="A12" t="s">
        <v>0</v>
      </c>
      <c r="B12">
        <v>10</v>
      </c>
      <c r="C12" s="1">
        <v>-1.8541896748482482E-5</v>
      </c>
      <c r="D12" s="1">
        <v>-8.6145677257817822E-4</v>
      </c>
      <c r="E12" s="3">
        <f t="shared" si="0"/>
        <v>-3.7712102925361457E-4</v>
      </c>
      <c r="F12" s="3">
        <f t="shared" si="1"/>
        <v>3.4003723575664956E-4</v>
      </c>
      <c r="G12" s="3">
        <f t="shared" si="2"/>
        <v>-1.2021092879086202E-3</v>
      </c>
      <c r="H12" s="3">
        <f t="shared" si="3"/>
        <v>-5.2080425724773628E-4</v>
      </c>
    </row>
    <row r="13" spans="1:12" x14ac:dyDescent="0.25">
      <c r="A13" t="s">
        <v>0</v>
      </c>
      <c r="B13">
        <v>11</v>
      </c>
      <c r="C13" s="1">
        <v>4.387590553504189E-4</v>
      </c>
      <c r="D13" s="1">
        <v>-1.0838910222029496E-3</v>
      </c>
      <c r="E13" s="3">
        <f t="shared" si="0"/>
        <v>8.0179922845286834E-5</v>
      </c>
      <c r="F13" s="3">
        <f t="shared" si="1"/>
        <v>7.9733818785555097E-4</v>
      </c>
      <c r="G13" s="3">
        <f t="shared" si="2"/>
        <v>-1.4245435375333916E-3</v>
      </c>
      <c r="H13" s="3">
        <f t="shared" si="3"/>
        <v>-7.4323850687250752E-4</v>
      </c>
    </row>
    <row r="14" spans="1:12" x14ac:dyDescent="0.25">
      <c r="A14" t="s">
        <v>0</v>
      </c>
      <c r="B14">
        <v>12</v>
      </c>
      <c r="C14" s="1">
        <v>4.2838629700008166E-5</v>
      </c>
      <c r="D14" s="1">
        <v>-8.7542744175227226E-4</v>
      </c>
      <c r="E14" s="3">
        <f t="shared" si="0"/>
        <v>-3.1574050280512388E-4</v>
      </c>
      <c r="F14" s="3">
        <f t="shared" si="1"/>
        <v>4.0141776220514025E-4</v>
      </c>
      <c r="G14" s="3">
        <f t="shared" si="2"/>
        <v>-1.2160799570827142E-3</v>
      </c>
      <c r="H14" s="3">
        <f t="shared" si="3"/>
        <v>-5.3477492642183032E-4</v>
      </c>
    </row>
    <row r="15" spans="1:12" x14ac:dyDescent="0.25">
      <c r="A15" t="s">
        <v>0</v>
      </c>
      <c r="B15">
        <v>13</v>
      </c>
      <c r="C15" s="1">
        <v>4.3368060550704444E-4</v>
      </c>
      <c r="D15" s="1">
        <v>-1.3472194308494511E-3</v>
      </c>
      <c r="E15" s="3">
        <f t="shared" si="0"/>
        <v>7.5101473001912375E-5</v>
      </c>
      <c r="F15" s="3">
        <f t="shared" si="1"/>
        <v>7.9225973801217656E-4</v>
      </c>
      <c r="G15" s="3">
        <f t="shared" si="2"/>
        <v>-1.6878719461798932E-3</v>
      </c>
      <c r="H15" s="3">
        <f t="shared" si="3"/>
        <v>-1.0065669155190091E-3</v>
      </c>
    </row>
    <row r="16" spans="1:12" x14ac:dyDescent="0.25">
      <c r="A16" t="s">
        <v>0</v>
      </c>
      <c r="B16">
        <v>14</v>
      </c>
      <c r="C16" s="1">
        <v>3.6678459682565817E-4</v>
      </c>
      <c r="D16" s="1">
        <v>-1.4451709223516553E-3</v>
      </c>
      <c r="E16" s="3">
        <f t="shared" si="0"/>
        <v>8.2054643205260996E-6</v>
      </c>
      <c r="F16" s="3">
        <f t="shared" si="1"/>
        <v>7.2536372933079023E-4</v>
      </c>
      <c r="G16" s="3">
        <f t="shared" si="2"/>
        <v>-1.7858234376820973E-3</v>
      </c>
      <c r="H16" s="3">
        <f t="shared" si="3"/>
        <v>-1.1045184070212133E-3</v>
      </c>
    </row>
    <row r="17" spans="1:12" x14ac:dyDescent="0.25">
      <c r="A17" t="s">
        <v>0</v>
      </c>
      <c r="B17">
        <v>15</v>
      </c>
      <c r="C17" s="1">
        <v>3.869386610125087E-4</v>
      </c>
      <c r="D17" s="1">
        <v>-1.4602824011347231E-3</v>
      </c>
      <c r="E17" s="3">
        <f t="shared" si="0"/>
        <v>2.8359528507376633E-5</v>
      </c>
      <c r="F17" s="3">
        <f t="shared" si="1"/>
        <v>7.4551779351764071E-4</v>
      </c>
      <c r="G17" s="3">
        <f t="shared" si="2"/>
        <v>-1.8009349164651652E-3</v>
      </c>
      <c r="H17" s="3">
        <f t="shared" si="3"/>
        <v>-1.1196298858042811E-3</v>
      </c>
    </row>
    <row r="18" spans="1:12" x14ac:dyDescent="0.25">
      <c r="A18" t="s">
        <v>0</v>
      </c>
      <c r="B18">
        <v>16</v>
      </c>
      <c r="C18" s="1">
        <v>8.9839756896940295E-4</v>
      </c>
      <c r="D18" s="1">
        <v>-1.4086059594435203E-3</v>
      </c>
      <c r="E18" s="3">
        <f t="shared" si="0"/>
        <v>5.3981843646427083E-4</v>
      </c>
      <c r="F18" s="3">
        <f t="shared" si="1"/>
        <v>1.2569767014745351E-3</v>
      </c>
      <c r="G18" s="3">
        <f t="shared" si="2"/>
        <v>-1.7492584747739624E-3</v>
      </c>
      <c r="H18" s="3">
        <f t="shared" si="3"/>
        <v>-1.0679534441130783E-3</v>
      </c>
    </row>
    <row r="19" spans="1:12" x14ac:dyDescent="0.25">
      <c r="A19" t="s">
        <v>0</v>
      </c>
      <c r="B19">
        <v>17</v>
      </c>
      <c r="C19" s="1">
        <v>6.9758406989520964E-4</v>
      </c>
      <c r="D19" s="1">
        <v>-1.027224212291815E-3</v>
      </c>
      <c r="E19" s="3">
        <f t="shared" si="0"/>
        <v>3.3900493739007757E-4</v>
      </c>
      <c r="F19" s="3">
        <f t="shared" si="1"/>
        <v>1.0561632024003416E-3</v>
      </c>
      <c r="G19" s="3">
        <f t="shared" si="2"/>
        <v>-1.367876727622257E-3</v>
      </c>
      <c r="H19" s="3">
        <f t="shared" si="3"/>
        <v>-6.8657169696137292E-4</v>
      </c>
    </row>
    <row r="20" spans="1:12" x14ac:dyDescent="0.25">
      <c r="A20" t="s">
        <v>0</v>
      </c>
      <c r="B20">
        <v>18</v>
      </c>
      <c r="C20" s="1">
        <v>8.509581638278872E-4</v>
      </c>
      <c r="D20" s="1">
        <v>-7.7979070622900587E-4</v>
      </c>
      <c r="E20" s="3">
        <f t="shared" si="0"/>
        <v>4.9237903132275519E-4</v>
      </c>
      <c r="F20" s="3">
        <f t="shared" si="1"/>
        <v>1.2095372963330192E-3</v>
      </c>
      <c r="G20" s="3">
        <f t="shared" si="2"/>
        <v>-1.1204432215594479E-3</v>
      </c>
      <c r="H20" s="3">
        <f t="shared" si="3"/>
        <v>-4.3913819089856388E-4</v>
      </c>
    </row>
    <row r="21" spans="1:12" x14ac:dyDescent="0.25">
      <c r="A21" t="s">
        <v>0</v>
      </c>
      <c r="B21">
        <v>19</v>
      </c>
      <c r="C21" s="1">
        <v>5.3829467929184134E-4</v>
      </c>
      <c r="D21" s="1">
        <v>-1.2009045920125657E-3</v>
      </c>
      <c r="E21" s="3">
        <f t="shared" si="0"/>
        <v>1.7971554678670928E-4</v>
      </c>
      <c r="F21" s="3">
        <f t="shared" si="1"/>
        <v>8.9687381179697346E-4</v>
      </c>
      <c r="G21" s="3">
        <f t="shared" si="2"/>
        <v>-1.5415571073430078E-3</v>
      </c>
      <c r="H21" s="3">
        <f t="shared" si="3"/>
        <v>-8.6025207668212369E-4</v>
      </c>
    </row>
    <row r="22" spans="1:12" x14ac:dyDescent="0.25">
      <c r="A22" t="s">
        <v>0</v>
      </c>
      <c r="B22">
        <v>20</v>
      </c>
      <c r="C22" s="1">
        <v>8.3334205724814637E-5</v>
      </c>
      <c r="D22" s="1">
        <v>-7.9405432914813126E-4</v>
      </c>
      <c r="E22" s="3">
        <f t="shared" si="0"/>
        <v>-2.7524492678031743E-4</v>
      </c>
      <c r="F22" s="3">
        <f t="shared" si="1"/>
        <v>4.419133382299467E-4</v>
      </c>
      <c r="G22" s="3">
        <f t="shared" si="2"/>
        <v>-1.1347068444785733E-3</v>
      </c>
      <c r="H22" s="3">
        <f t="shared" si="3"/>
        <v>-4.5340181381768927E-4</v>
      </c>
    </row>
    <row r="23" spans="1:12" x14ac:dyDescent="0.25">
      <c r="C23" s="1"/>
      <c r="D23" s="1"/>
    </row>
    <row r="24" spans="1:12" x14ac:dyDescent="0.25">
      <c r="E24" s="2" t="s">
        <v>8</v>
      </c>
      <c r="F24" s="2"/>
      <c r="G24" s="2" t="s">
        <v>9</v>
      </c>
      <c r="H24" s="2"/>
    </row>
    <row r="25" spans="1:12" x14ac:dyDescent="0.25">
      <c r="A25" t="s">
        <v>6</v>
      </c>
      <c r="B25" t="s">
        <v>7</v>
      </c>
      <c r="C25" s="1" t="s">
        <v>14</v>
      </c>
      <c r="D25" s="1" t="s">
        <v>15</v>
      </c>
      <c r="E25" t="s">
        <v>10</v>
      </c>
      <c r="F25" t="s">
        <v>11</v>
      </c>
      <c r="G25" t="s">
        <v>10</v>
      </c>
      <c r="H25" t="s">
        <v>11</v>
      </c>
    </row>
    <row r="26" spans="1:12" x14ac:dyDescent="0.25">
      <c r="A26" t="s">
        <v>1</v>
      </c>
      <c r="B26">
        <v>1</v>
      </c>
      <c r="C26" s="1">
        <v>-4.6307407689203392E-4</v>
      </c>
      <c r="D26" s="1">
        <v>4.0013901173487028E-4</v>
      </c>
      <c r="E26" s="3">
        <f>+C26-$K$28</f>
        <v>-1.5417771592922611E-3</v>
      </c>
      <c r="F26" s="3">
        <f>+C26+$K$28</f>
        <v>6.1562900550819321E-4</v>
      </c>
      <c r="G26" s="3">
        <f>+D26-$L$28</f>
        <v>-1.4302080645159934E-4</v>
      </c>
      <c r="H26" s="3">
        <f>+D26+$L$28</f>
        <v>9.4329882992133995E-4</v>
      </c>
    </row>
    <row r="27" spans="1:12" x14ac:dyDescent="0.25">
      <c r="A27" t="s">
        <v>1</v>
      </c>
      <c r="B27">
        <v>2</v>
      </c>
      <c r="C27" s="1">
        <v>-1.8904696242900431E-3</v>
      </c>
      <c r="D27" s="1">
        <v>3.6470515249469012E-3</v>
      </c>
      <c r="E27" s="3">
        <f t="shared" ref="E27:E45" si="4">+C27-$K$28</f>
        <v>-2.9691727066902705E-3</v>
      </c>
      <c r="F27" s="3">
        <f t="shared" ref="F27:F45" si="5">+C27+$K$28</f>
        <v>-8.1176654188981601E-4</v>
      </c>
      <c r="G27" s="3">
        <f t="shared" ref="G27:G45" si="6">+D27-$L$28</f>
        <v>3.1038917067604315E-3</v>
      </c>
      <c r="H27" s="3">
        <f t="shared" ref="H27:H45" si="7">+D27+$L$28</f>
        <v>4.1902113431333708E-3</v>
      </c>
      <c r="K27" t="s">
        <v>10</v>
      </c>
      <c r="L27" t="s">
        <v>11</v>
      </c>
    </row>
    <row r="28" spans="1:12" x14ac:dyDescent="0.25">
      <c r="A28" t="s">
        <v>1</v>
      </c>
      <c r="B28">
        <v>3</v>
      </c>
      <c r="C28" s="1">
        <v>-2.5480679763716912E-3</v>
      </c>
      <c r="D28" s="1">
        <v>1.9632234342621762E-3</v>
      </c>
      <c r="E28" s="3">
        <f t="shared" si="4"/>
        <v>-3.6267710587719183E-3</v>
      </c>
      <c r="F28" s="3">
        <f t="shared" si="5"/>
        <v>-1.469364893971464E-3</v>
      </c>
      <c r="G28" s="3">
        <f t="shared" si="6"/>
        <v>1.4200636160757066E-3</v>
      </c>
      <c r="H28" s="3">
        <f t="shared" si="7"/>
        <v>2.5063832524486458E-3</v>
      </c>
      <c r="K28">
        <f>+CONFIDENCE(0.05,K31,20)</f>
        <v>1.0787030824002271E-3</v>
      </c>
      <c r="L28">
        <f>+CONFIDENCE(0.05,L31,20)</f>
        <v>5.4315981818646962E-4</v>
      </c>
    </row>
    <row r="29" spans="1:12" x14ac:dyDescent="0.25">
      <c r="A29" t="s">
        <v>1</v>
      </c>
      <c r="B29">
        <v>4</v>
      </c>
      <c r="C29" s="1">
        <v>-3.5418744202598291E-3</v>
      </c>
      <c r="D29" s="1">
        <v>1.7699359276178847E-3</v>
      </c>
      <c r="E29" s="3">
        <f t="shared" si="4"/>
        <v>-4.6205775026600567E-3</v>
      </c>
      <c r="F29" s="3">
        <f t="shared" si="5"/>
        <v>-2.463171337859602E-3</v>
      </c>
      <c r="G29" s="3">
        <f t="shared" si="6"/>
        <v>1.2267761094314151E-3</v>
      </c>
      <c r="H29" s="3">
        <f t="shared" si="7"/>
        <v>2.3130957458043543E-3</v>
      </c>
    </row>
    <row r="30" spans="1:12" x14ac:dyDescent="0.25">
      <c r="A30" t="s">
        <v>1</v>
      </c>
      <c r="B30">
        <v>5</v>
      </c>
      <c r="C30" s="1">
        <v>-2.4814448399051556E-3</v>
      </c>
      <c r="D30" s="1">
        <v>1.5581339099788182E-3</v>
      </c>
      <c r="E30" s="3">
        <f t="shared" si="4"/>
        <v>-3.5601479223053827E-3</v>
      </c>
      <c r="F30" s="3">
        <f t="shared" si="5"/>
        <v>-1.4027417575049285E-3</v>
      </c>
      <c r="G30" s="3">
        <f t="shared" si="6"/>
        <v>1.0149740917923485E-3</v>
      </c>
      <c r="H30" s="3">
        <f t="shared" si="7"/>
        <v>2.1012937281652878E-3</v>
      </c>
      <c r="K30" t="s">
        <v>12</v>
      </c>
      <c r="L30" t="s">
        <v>13</v>
      </c>
    </row>
    <row r="31" spans="1:12" x14ac:dyDescent="0.25">
      <c r="A31" t="s">
        <v>1</v>
      </c>
      <c r="B31">
        <v>6</v>
      </c>
      <c r="C31" s="1">
        <v>-7.58480037124829E-4</v>
      </c>
      <c r="D31" s="1">
        <v>1.8608761144249322E-3</v>
      </c>
      <c r="E31" s="3">
        <f t="shared" si="4"/>
        <v>-1.8371831195250561E-3</v>
      </c>
      <c r="F31" s="3">
        <f t="shared" si="5"/>
        <v>3.2022304527539814E-4</v>
      </c>
      <c r="G31" s="3">
        <f t="shared" si="6"/>
        <v>1.3177162962384626E-3</v>
      </c>
      <c r="H31" s="3">
        <f t="shared" si="7"/>
        <v>2.4040359326114018E-3</v>
      </c>
      <c r="K31">
        <f>+_xlfn.STDEV.S(C26:C45)</f>
        <v>2.4613242271913521E-3</v>
      </c>
      <c r="L31">
        <f>+_xlfn.STDEV.S(D26:D45)</f>
        <v>1.2393516265518424E-3</v>
      </c>
    </row>
    <row r="32" spans="1:12" x14ac:dyDescent="0.25">
      <c r="A32" t="s">
        <v>1</v>
      </c>
      <c r="B32">
        <v>7</v>
      </c>
      <c r="C32" s="1">
        <v>-1.0993799042059399E-3</v>
      </c>
      <c r="D32" s="1">
        <v>1.9840756940984593E-3</v>
      </c>
      <c r="E32" s="3">
        <f t="shared" si="4"/>
        <v>-2.178082986606167E-3</v>
      </c>
      <c r="F32" s="3">
        <f t="shared" si="5"/>
        <v>-2.0676821805712745E-5</v>
      </c>
      <c r="G32" s="3">
        <f t="shared" si="6"/>
        <v>1.4409158759119897E-3</v>
      </c>
      <c r="H32" s="3">
        <f t="shared" si="7"/>
        <v>2.527235512284929E-3</v>
      </c>
    </row>
    <row r="33" spans="1:8" x14ac:dyDescent="0.25">
      <c r="A33" t="s">
        <v>1</v>
      </c>
      <c r="B33">
        <v>8</v>
      </c>
      <c r="C33" s="1">
        <v>-1.1674224882382192E-3</v>
      </c>
      <c r="D33" s="1">
        <v>2.0936703432733999E-3</v>
      </c>
      <c r="E33" s="3">
        <f t="shared" si="4"/>
        <v>-2.2461255706384461E-3</v>
      </c>
      <c r="F33" s="3">
        <f t="shared" si="5"/>
        <v>-8.8719405837992026E-5</v>
      </c>
      <c r="G33" s="3">
        <f t="shared" si="6"/>
        <v>1.5505105250869303E-3</v>
      </c>
      <c r="H33" s="3">
        <f t="shared" si="7"/>
        <v>2.6368301614598695E-3</v>
      </c>
    </row>
    <row r="34" spans="1:8" x14ac:dyDescent="0.25">
      <c r="A34" t="s">
        <v>1</v>
      </c>
      <c r="B34">
        <v>9</v>
      </c>
      <c r="C34" s="1">
        <v>-1.3503819665758952E-3</v>
      </c>
      <c r="D34" s="1">
        <v>9.7375431989471734E-4</v>
      </c>
      <c r="E34" s="3">
        <f t="shared" si="4"/>
        <v>-2.4290850489761223E-3</v>
      </c>
      <c r="F34" s="3">
        <f t="shared" si="5"/>
        <v>-2.7167888417566803E-4</v>
      </c>
      <c r="G34" s="3">
        <f t="shared" si="6"/>
        <v>4.3059450170824772E-4</v>
      </c>
      <c r="H34" s="3">
        <f t="shared" si="7"/>
        <v>1.516914138081187E-3</v>
      </c>
    </row>
    <row r="35" spans="1:8" x14ac:dyDescent="0.25">
      <c r="A35" t="s">
        <v>1</v>
      </c>
      <c r="B35">
        <v>10</v>
      </c>
      <c r="C35" s="1">
        <v>-8.7615384764600174E-4</v>
      </c>
      <c r="D35" s="1">
        <v>8.9810272818938045E-4</v>
      </c>
      <c r="E35" s="3">
        <f t="shared" si="4"/>
        <v>-1.9548569300462289E-3</v>
      </c>
      <c r="F35" s="3">
        <f t="shared" si="5"/>
        <v>2.0254923475422539E-4</v>
      </c>
      <c r="G35" s="3">
        <f t="shared" si="6"/>
        <v>3.5494291000291083E-4</v>
      </c>
      <c r="H35" s="3">
        <f t="shared" si="7"/>
        <v>1.44126254637585E-3</v>
      </c>
    </row>
    <row r="36" spans="1:8" x14ac:dyDescent="0.25">
      <c r="A36" t="s">
        <v>1</v>
      </c>
      <c r="B36">
        <v>11</v>
      </c>
      <c r="C36" s="1">
        <v>-1.0363815182478353E-3</v>
      </c>
      <c r="D36" s="1">
        <v>5.425251645455022E-4</v>
      </c>
      <c r="E36" s="3">
        <f t="shared" si="4"/>
        <v>-2.1150846006480623E-3</v>
      </c>
      <c r="F36" s="3">
        <f t="shared" si="5"/>
        <v>4.2321564152391798E-5</v>
      </c>
      <c r="G36" s="3">
        <f t="shared" si="6"/>
        <v>-6.3465364096742301E-7</v>
      </c>
      <c r="H36" s="3">
        <f t="shared" si="7"/>
        <v>1.0856849827319717E-3</v>
      </c>
    </row>
    <row r="37" spans="1:8" x14ac:dyDescent="0.25">
      <c r="A37" t="s">
        <v>1</v>
      </c>
      <c r="B37">
        <v>12</v>
      </c>
      <c r="C37" s="1">
        <v>-6.7111557362643749E-4</v>
      </c>
      <c r="D37" s="1">
        <v>3.9991482999632413E-4</v>
      </c>
      <c r="E37" s="3">
        <f t="shared" si="4"/>
        <v>-1.7498186560266646E-3</v>
      </c>
      <c r="F37" s="3">
        <f t="shared" si="5"/>
        <v>4.0758750877378964E-4</v>
      </c>
      <c r="G37" s="3">
        <f t="shared" si="6"/>
        <v>-1.4324498819014549E-4</v>
      </c>
      <c r="H37" s="3">
        <f t="shared" si="7"/>
        <v>9.4307464818279381E-4</v>
      </c>
    </row>
    <row r="38" spans="1:8" x14ac:dyDescent="0.25">
      <c r="A38" t="s">
        <v>1</v>
      </c>
      <c r="B38">
        <v>13</v>
      </c>
      <c r="C38" s="1">
        <v>2.68566573289775E-4</v>
      </c>
      <c r="D38" s="1">
        <v>-1.359760411550639E-4</v>
      </c>
      <c r="E38" s="3">
        <f t="shared" si="4"/>
        <v>-8.1013650911045208E-4</v>
      </c>
      <c r="F38" s="3">
        <f t="shared" si="5"/>
        <v>1.3472696556900022E-3</v>
      </c>
      <c r="G38" s="3">
        <f t="shared" si="6"/>
        <v>-6.7913585934153346E-4</v>
      </c>
      <c r="H38" s="3">
        <f t="shared" si="7"/>
        <v>4.0718377703140573E-4</v>
      </c>
    </row>
    <row r="39" spans="1:8" x14ac:dyDescent="0.25">
      <c r="A39" t="s">
        <v>1</v>
      </c>
      <c r="B39">
        <v>14</v>
      </c>
      <c r="C39" s="1">
        <v>1.0436929062225219E-3</v>
      </c>
      <c r="D39" s="1">
        <v>3.966905580014847E-4</v>
      </c>
      <c r="E39" s="3">
        <f t="shared" si="4"/>
        <v>-3.5010176177705269E-5</v>
      </c>
      <c r="F39" s="3">
        <f t="shared" si="5"/>
        <v>2.1223959886227488E-3</v>
      </c>
      <c r="G39" s="3">
        <f t="shared" si="6"/>
        <v>-1.4646926018498492E-4</v>
      </c>
      <c r="H39" s="3">
        <f t="shared" si="7"/>
        <v>9.3985037618795437E-4</v>
      </c>
    </row>
    <row r="40" spans="1:8" x14ac:dyDescent="0.25">
      <c r="A40" t="s">
        <v>1</v>
      </c>
      <c r="B40">
        <v>15</v>
      </c>
      <c r="C40" s="1">
        <v>1.52698236401136E-3</v>
      </c>
      <c r="D40" s="1">
        <v>-3.4043320109814238E-4</v>
      </c>
      <c r="E40" s="3">
        <f t="shared" si="4"/>
        <v>4.4827928161113285E-4</v>
      </c>
      <c r="F40" s="3">
        <f t="shared" si="5"/>
        <v>2.6056854464115873E-3</v>
      </c>
      <c r="G40" s="3">
        <f t="shared" si="6"/>
        <v>-8.83593019284612E-4</v>
      </c>
      <c r="H40" s="3">
        <f t="shared" si="7"/>
        <v>2.0272661708832724E-4</v>
      </c>
    </row>
    <row r="41" spans="1:8" x14ac:dyDescent="0.25">
      <c r="A41" t="s">
        <v>1</v>
      </c>
      <c r="B41">
        <v>16</v>
      </c>
      <c r="C41" s="1">
        <v>1.6244034795153579E-3</v>
      </c>
      <c r="D41" s="1">
        <v>-1.178935517466617E-3</v>
      </c>
      <c r="E41" s="3">
        <f t="shared" si="4"/>
        <v>5.457003971151308E-4</v>
      </c>
      <c r="F41" s="3">
        <f t="shared" si="5"/>
        <v>2.7031065619155851E-3</v>
      </c>
      <c r="G41" s="3">
        <f t="shared" si="6"/>
        <v>-1.7220953356530866E-3</v>
      </c>
      <c r="H41" s="3">
        <f t="shared" si="7"/>
        <v>-6.3577569928014734E-4</v>
      </c>
    </row>
    <row r="42" spans="1:8" x14ac:dyDescent="0.25">
      <c r="A42" t="s">
        <v>1</v>
      </c>
      <c r="B42">
        <v>17</v>
      </c>
      <c r="C42" s="1">
        <v>2.6305680023096262E-3</v>
      </c>
      <c r="D42" s="1">
        <v>-1.0864937072356138E-3</v>
      </c>
      <c r="E42" s="3">
        <f t="shared" si="4"/>
        <v>1.5518649199093991E-3</v>
      </c>
      <c r="F42" s="3">
        <f t="shared" si="5"/>
        <v>3.7092710847098534E-3</v>
      </c>
      <c r="G42" s="3">
        <f t="shared" si="6"/>
        <v>-1.6296535254220835E-3</v>
      </c>
      <c r="H42" s="3">
        <f t="shared" si="7"/>
        <v>-5.4333388904914421E-4</v>
      </c>
    </row>
    <row r="43" spans="1:8" x14ac:dyDescent="0.25">
      <c r="A43" t="s">
        <v>1</v>
      </c>
      <c r="B43">
        <v>18</v>
      </c>
      <c r="C43" s="1">
        <v>3.4997025651368713E-3</v>
      </c>
      <c r="D43" s="1">
        <v>-9.7562101792418381E-4</v>
      </c>
      <c r="E43" s="3">
        <f t="shared" si="4"/>
        <v>2.4209994827366441E-3</v>
      </c>
      <c r="F43" s="3">
        <f t="shared" si="5"/>
        <v>4.5784056475370984E-3</v>
      </c>
      <c r="G43" s="3">
        <f t="shared" si="6"/>
        <v>-1.5187808361106533E-3</v>
      </c>
      <c r="H43" s="3">
        <f t="shared" si="7"/>
        <v>-4.3246119973771419E-4</v>
      </c>
    </row>
    <row r="44" spans="1:8" x14ac:dyDescent="0.25">
      <c r="A44" t="s">
        <v>1</v>
      </c>
      <c r="B44">
        <v>19</v>
      </c>
      <c r="C44" s="1">
        <v>5.01705209038156E-3</v>
      </c>
      <c r="D44" s="1">
        <v>1.4105082539280986E-4</v>
      </c>
      <c r="E44" s="3">
        <f t="shared" si="4"/>
        <v>3.9383490079813333E-3</v>
      </c>
      <c r="F44" s="3">
        <f t="shared" si="5"/>
        <v>6.0957551727817867E-3</v>
      </c>
      <c r="G44" s="3">
        <f t="shared" si="6"/>
        <v>-4.0210899279365976E-4</v>
      </c>
      <c r="H44" s="3">
        <f t="shared" si="7"/>
        <v>6.8421064357927948E-4</v>
      </c>
    </row>
    <row r="45" spans="1:8" x14ac:dyDescent="0.25">
      <c r="A45" t="s">
        <v>1</v>
      </c>
      <c r="B45">
        <v>20</v>
      </c>
      <c r="C45" s="1">
        <v>5.3729266836898722E-3</v>
      </c>
      <c r="D45" s="1">
        <v>3.4309369744558001E-4</v>
      </c>
      <c r="E45" s="3">
        <f t="shared" si="4"/>
        <v>4.2942236012896446E-3</v>
      </c>
      <c r="F45" s="3">
        <f t="shared" si="5"/>
        <v>6.4516297660900997E-3</v>
      </c>
      <c r="G45" s="3">
        <f t="shared" si="6"/>
        <v>-2.0006612074088961E-4</v>
      </c>
      <c r="H45" s="3">
        <f t="shared" si="7"/>
        <v>8.8625351563204969E-4</v>
      </c>
    </row>
    <row r="46" spans="1:8" x14ac:dyDescent="0.25">
      <c r="C46" s="1"/>
      <c r="D46" s="1"/>
    </row>
    <row r="47" spans="1:8" x14ac:dyDescent="0.25">
      <c r="E47" s="2" t="s">
        <v>8</v>
      </c>
      <c r="F47" s="2"/>
      <c r="G47" s="2" t="s">
        <v>9</v>
      </c>
      <c r="H47" s="2"/>
    </row>
    <row r="48" spans="1:8" x14ac:dyDescent="0.25">
      <c r="A48" t="s">
        <v>6</v>
      </c>
      <c r="B48" t="s">
        <v>7</v>
      </c>
      <c r="C48" s="1" t="s">
        <v>14</v>
      </c>
      <c r="D48" s="1" t="s">
        <v>15</v>
      </c>
      <c r="E48" t="s">
        <v>10</v>
      </c>
      <c r="F48" t="s">
        <v>11</v>
      </c>
      <c r="G48" t="s">
        <v>10</v>
      </c>
      <c r="H48" t="s">
        <v>11</v>
      </c>
    </row>
    <row r="49" spans="1:12" x14ac:dyDescent="0.25">
      <c r="A49" t="s">
        <v>2</v>
      </c>
      <c r="B49">
        <v>1</v>
      </c>
      <c r="C49" s="1">
        <v>-1.3378644704231232E-4</v>
      </c>
      <c r="D49" s="1">
        <v>-3.7185513526229131E-4</v>
      </c>
      <c r="E49" s="3">
        <f>+C49-$K$51</f>
        <v>-6.9436030726350803E-4</v>
      </c>
      <c r="F49" s="3">
        <f>+C49+$K$51</f>
        <v>4.2678741317888334E-4</v>
      </c>
      <c r="G49" s="3">
        <f>+D49-$L$51</f>
        <v>-6.7122719203968541E-4</v>
      </c>
      <c r="H49" s="3">
        <f>+D49+$L$51</f>
        <v>-7.2483078484897215E-5</v>
      </c>
    </row>
    <row r="50" spans="1:12" x14ac:dyDescent="0.25">
      <c r="A50" t="s">
        <v>2</v>
      </c>
      <c r="B50">
        <v>2</v>
      </c>
      <c r="C50" s="1">
        <v>1.9680262805599918E-3</v>
      </c>
      <c r="D50" s="1">
        <v>-2.2772656158267161E-3</v>
      </c>
      <c r="E50" s="3">
        <f t="shared" ref="E50:E68" si="8">+C50-$K$51</f>
        <v>1.4074524203387961E-3</v>
      </c>
      <c r="F50" s="3">
        <f t="shared" ref="F50:F68" si="9">+C50+$K$51</f>
        <v>2.5286001407811877E-3</v>
      </c>
      <c r="G50" s="3">
        <f t="shared" ref="G50:G68" si="10">+D50-$L$51</f>
        <v>-2.5766376726041101E-3</v>
      </c>
      <c r="H50" s="3">
        <f t="shared" ref="H50:H68" si="11">+D50+$L$51</f>
        <v>-1.9778935590493221E-3</v>
      </c>
      <c r="K50" t="s">
        <v>10</v>
      </c>
      <c r="L50" t="s">
        <v>11</v>
      </c>
    </row>
    <row r="51" spans="1:12" x14ac:dyDescent="0.25">
      <c r="A51" t="s">
        <v>2</v>
      </c>
      <c r="B51">
        <v>3</v>
      </c>
      <c r="C51" s="1">
        <v>2.3267875997385673E-3</v>
      </c>
      <c r="D51" s="1">
        <v>-2.4878407273252858E-3</v>
      </c>
      <c r="E51" s="3">
        <f t="shared" si="8"/>
        <v>1.7662137395173716E-3</v>
      </c>
      <c r="F51" s="3">
        <f t="shared" si="9"/>
        <v>2.8873614599597627E-3</v>
      </c>
      <c r="G51" s="3">
        <f t="shared" si="10"/>
        <v>-2.7872127841026798E-3</v>
      </c>
      <c r="H51" s="3">
        <f t="shared" si="11"/>
        <v>-2.1884686705478918E-3</v>
      </c>
      <c r="K51">
        <f>+CONFIDENCE(0.05,K54,20)</f>
        <v>5.6057386022119568E-4</v>
      </c>
      <c r="L51">
        <f>+CONFIDENCE(0.05,L54,20)</f>
        <v>2.993720567773941E-4</v>
      </c>
    </row>
    <row r="52" spans="1:12" x14ac:dyDescent="0.25">
      <c r="A52" t="s">
        <v>2</v>
      </c>
      <c r="B52">
        <v>4</v>
      </c>
      <c r="C52" s="1">
        <v>2.3866781064381922E-3</v>
      </c>
      <c r="D52" s="1">
        <v>-2.4991689889000942E-3</v>
      </c>
      <c r="E52" s="3">
        <f t="shared" si="8"/>
        <v>1.8261042462169965E-3</v>
      </c>
      <c r="F52" s="3">
        <f t="shared" si="9"/>
        <v>2.9472519666593876E-3</v>
      </c>
      <c r="G52" s="3">
        <f t="shared" si="10"/>
        <v>-2.7985410456774881E-3</v>
      </c>
      <c r="H52" s="3">
        <f t="shared" si="11"/>
        <v>-2.1997969321227002E-3</v>
      </c>
    </row>
    <row r="53" spans="1:12" x14ac:dyDescent="0.25">
      <c r="A53" t="s">
        <v>2</v>
      </c>
      <c r="B53">
        <v>5</v>
      </c>
      <c r="C53" s="1">
        <v>2.7310131366895399E-3</v>
      </c>
      <c r="D53" s="1">
        <v>-2.4891705601258578E-3</v>
      </c>
      <c r="E53" s="3">
        <f t="shared" si="8"/>
        <v>2.1704392764683444E-3</v>
      </c>
      <c r="F53" s="3">
        <f t="shared" si="9"/>
        <v>3.2915869969107354E-3</v>
      </c>
      <c r="G53" s="3">
        <f t="shared" si="10"/>
        <v>-2.7885426169032518E-3</v>
      </c>
      <c r="H53" s="3">
        <f t="shared" si="11"/>
        <v>-2.1897985033484638E-3</v>
      </c>
      <c r="K53" t="s">
        <v>12</v>
      </c>
      <c r="L53" t="s">
        <v>13</v>
      </c>
    </row>
    <row r="54" spans="1:12" x14ac:dyDescent="0.25">
      <c r="A54" t="s">
        <v>2</v>
      </c>
      <c r="B54">
        <v>6</v>
      </c>
      <c r="C54" s="1">
        <v>2.8828720515693719E-3</v>
      </c>
      <c r="D54" s="1">
        <v>-2.4775851999390055E-3</v>
      </c>
      <c r="E54" s="3">
        <f t="shared" si="8"/>
        <v>2.3222981913481764E-3</v>
      </c>
      <c r="F54" s="3">
        <f t="shared" si="9"/>
        <v>3.4434459117905674E-3</v>
      </c>
      <c r="G54" s="3">
        <f t="shared" si="10"/>
        <v>-2.7769572567163995E-3</v>
      </c>
      <c r="H54" s="3">
        <f t="shared" si="11"/>
        <v>-2.1782131431616115E-3</v>
      </c>
      <c r="K54">
        <f>+_xlfn.STDEV.S(C49:C68)</f>
        <v>1.2790860115301705E-3</v>
      </c>
      <c r="L54">
        <f>+_xlfn.STDEV.S(D49:D68)</f>
        <v>6.8309037798495293E-4</v>
      </c>
    </row>
    <row r="55" spans="1:12" x14ac:dyDescent="0.25">
      <c r="A55" t="s">
        <v>2</v>
      </c>
      <c r="B55">
        <v>7</v>
      </c>
      <c r="C55" s="1">
        <v>2.9292518568286236E-3</v>
      </c>
      <c r="D55" s="1">
        <v>-2.8336589209829424E-3</v>
      </c>
      <c r="E55" s="3">
        <f t="shared" si="8"/>
        <v>2.3686779966074281E-3</v>
      </c>
      <c r="F55" s="3">
        <f t="shared" si="9"/>
        <v>3.489825717049819E-3</v>
      </c>
      <c r="G55" s="3">
        <f t="shared" si="10"/>
        <v>-3.1330309777603364E-3</v>
      </c>
      <c r="H55" s="3">
        <f t="shared" si="11"/>
        <v>-2.5342868642055484E-3</v>
      </c>
    </row>
    <row r="56" spans="1:12" x14ac:dyDescent="0.25">
      <c r="A56" t="s">
        <v>2</v>
      </c>
      <c r="B56">
        <v>8</v>
      </c>
      <c r="C56" s="1">
        <v>3.034482490369595E-3</v>
      </c>
      <c r="D56" s="1">
        <v>-2.5590458359275119E-3</v>
      </c>
      <c r="E56" s="3">
        <f t="shared" si="8"/>
        <v>2.4739086301483991E-3</v>
      </c>
      <c r="F56" s="3">
        <f t="shared" si="9"/>
        <v>3.5950563505907909E-3</v>
      </c>
      <c r="G56" s="3">
        <f t="shared" si="10"/>
        <v>-2.8584178927049059E-3</v>
      </c>
      <c r="H56" s="3">
        <f t="shared" si="11"/>
        <v>-2.2596737791501179E-3</v>
      </c>
    </row>
    <row r="57" spans="1:12" x14ac:dyDescent="0.25">
      <c r="A57" t="s">
        <v>2</v>
      </c>
      <c r="B57">
        <v>9</v>
      </c>
      <c r="C57" s="1">
        <v>3.0495207720387992E-3</v>
      </c>
      <c r="D57" s="1">
        <v>-2.8539822064674158E-3</v>
      </c>
      <c r="E57" s="3">
        <f t="shared" si="8"/>
        <v>2.4889469118176038E-3</v>
      </c>
      <c r="F57" s="3">
        <f t="shared" si="9"/>
        <v>3.6100946322599947E-3</v>
      </c>
      <c r="G57" s="3">
        <f t="shared" si="10"/>
        <v>-3.1533542632448098E-3</v>
      </c>
      <c r="H57" s="3">
        <f t="shared" si="11"/>
        <v>-2.5546101496900218E-3</v>
      </c>
    </row>
    <row r="58" spans="1:12" x14ac:dyDescent="0.25">
      <c r="A58" t="s">
        <v>2</v>
      </c>
      <c r="B58">
        <v>10</v>
      </c>
      <c r="C58" s="1">
        <v>3.2836084891582698E-3</v>
      </c>
      <c r="D58" s="1">
        <v>-2.8003967573658E-3</v>
      </c>
      <c r="E58" s="3">
        <f t="shared" si="8"/>
        <v>2.7230346289370743E-3</v>
      </c>
      <c r="F58" s="3">
        <f t="shared" si="9"/>
        <v>3.8441823493794653E-3</v>
      </c>
      <c r="G58" s="3">
        <f t="shared" si="10"/>
        <v>-3.099768814143194E-3</v>
      </c>
      <c r="H58" s="3">
        <f t="shared" si="11"/>
        <v>-2.501024700588406E-3</v>
      </c>
    </row>
    <row r="59" spans="1:12" x14ac:dyDescent="0.25">
      <c r="A59" t="s">
        <v>2</v>
      </c>
      <c r="B59">
        <v>11</v>
      </c>
      <c r="C59" s="1">
        <v>3.6801946239742203E-3</v>
      </c>
      <c r="D59" s="1">
        <v>-3.0901709431255145E-3</v>
      </c>
      <c r="E59" s="3">
        <f t="shared" si="8"/>
        <v>3.1196207637530244E-3</v>
      </c>
      <c r="F59" s="3">
        <f t="shared" si="9"/>
        <v>4.2407684841954162E-3</v>
      </c>
      <c r="G59" s="3">
        <f t="shared" si="10"/>
        <v>-3.3895429999029085E-3</v>
      </c>
      <c r="H59" s="3">
        <f t="shared" si="11"/>
        <v>-2.7907988863481205E-3</v>
      </c>
    </row>
    <row r="60" spans="1:12" x14ac:dyDescent="0.25">
      <c r="A60" t="s">
        <v>2</v>
      </c>
      <c r="B60">
        <v>12</v>
      </c>
      <c r="C60" s="1">
        <v>3.1670704429602251E-3</v>
      </c>
      <c r="D60" s="1">
        <v>-3.4602178868209377E-3</v>
      </c>
      <c r="E60" s="3">
        <f t="shared" si="8"/>
        <v>2.6064965827390296E-3</v>
      </c>
      <c r="F60" s="3">
        <f t="shared" si="9"/>
        <v>3.7276443031814205E-3</v>
      </c>
      <c r="G60" s="3">
        <f t="shared" si="10"/>
        <v>-3.7595899435983317E-3</v>
      </c>
      <c r="H60" s="3">
        <f t="shared" si="11"/>
        <v>-3.1608458300435437E-3</v>
      </c>
    </row>
    <row r="61" spans="1:12" x14ac:dyDescent="0.25">
      <c r="A61" t="s">
        <v>2</v>
      </c>
      <c r="B61">
        <v>13</v>
      </c>
      <c r="C61" s="1">
        <v>4.0374308083430364E-3</v>
      </c>
      <c r="D61" s="1">
        <v>-3.4626104036366012E-3</v>
      </c>
      <c r="E61" s="3">
        <f t="shared" si="8"/>
        <v>3.476856948121841E-3</v>
      </c>
      <c r="F61" s="3">
        <f t="shared" si="9"/>
        <v>4.5980046685642319E-3</v>
      </c>
      <c r="G61" s="3">
        <f t="shared" si="10"/>
        <v>-3.7619824604139952E-3</v>
      </c>
      <c r="H61" s="3">
        <f t="shared" si="11"/>
        <v>-3.1632383468592072E-3</v>
      </c>
    </row>
    <row r="62" spans="1:12" x14ac:dyDescent="0.25">
      <c r="A62" t="s">
        <v>2</v>
      </c>
      <c r="B62">
        <v>14</v>
      </c>
      <c r="C62" s="1">
        <v>4.1247739847463027E-3</v>
      </c>
      <c r="D62" s="1">
        <v>-3.4306739326503614E-3</v>
      </c>
      <c r="E62" s="3">
        <f t="shared" si="8"/>
        <v>3.5642001245251072E-3</v>
      </c>
      <c r="F62" s="3">
        <f t="shared" si="9"/>
        <v>4.6853478449674982E-3</v>
      </c>
      <c r="G62" s="3">
        <f t="shared" si="10"/>
        <v>-3.7300459894277554E-3</v>
      </c>
      <c r="H62" s="3">
        <f t="shared" si="11"/>
        <v>-3.1313018758729674E-3</v>
      </c>
    </row>
    <row r="63" spans="1:12" x14ac:dyDescent="0.25">
      <c r="A63" t="s">
        <v>2</v>
      </c>
      <c r="B63">
        <v>15</v>
      </c>
      <c r="C63" s="1">
        <v>4.7517649961540762E-3</v>
      </c>
      <c r="D63" s="1">
        <v>-3.3278349806759133E-3</v>
      </c>
      <c r="E63" s="3">
        <f t="shared" si="8"/>
        <v>4.1911911359328808E-3</v>
      </c>
      <c r="F63" s="3">
        <f t="shared" si="9"/>
        <v>5.3123388563752717E-3</v>
      </c>
      <c r="G63" s="3">
        <f t="shared" si="10"/>
        <v>-3.6272070374533073E-3</v>
      </c>
      <c r="H63" s="3">
        <f t="shared" si="11"/>
        <v>-3.0284629238985193E-3</v>
      </c>
    </row>
    <row r="64" spans="1:12" x14ac:dyDescent="0.25">
      <c r="A64" t="s">
        <v>2</v>
      </c>
      <c r="B64">
        <v>16</v>
      </c>
      <c r="C64" s="1">
        <v>4.6830924185646255E-3</v>
      </c>
      <c r="D64" s="1">
        <v>-3.4287689818315002E-3</v>
      </c>
      <c r="E64" s="3">
        <f t="shared" si="8"/>
        <v>4.12251855834343E-3</v>
      </c>
      <c r="F64" s="3">
        <f t="shared" si="9"/>
        <v>5.2436662787858209E-3</v>
      </c>
      <c r="G64" s="3">
        <f t="shared" si="10"/>
        <v>-3.7281410386088942E-3</v>
      </c>
      <c r="H64" s="3">
        <f t="shared" si="11"/>
        <v>-3.1293969250541062E-3</v>
      </c>
    </row>
    <row r="65" spans="1:12" x14ac:dyDescent="0.25">
      <c r="A65" t="s">
        <v>2</v>
      </c>
      <c r="B65">
        <v>17</v>
      </c>
      <c r="C65" s="1">
        <v>4.6674739066702078E-3</v>
      </c>
      <c r="D65" s="1">
        <v>-3.0283550113410574E-3</v>
      </c>
      <c r="E65" s="3">
        <f t="shared" si="8"/>
        <v>4.1069000464490123E-3</v>
      </c>
      <c r="F65" s="3">
        <f t="shared" si="9"/>
        <v>5.2280477668914032E-3</v>
      </c>
      <c r="G65" s="3">
        <f t="shared" si="10"/>
        <v>-3.3277270681184514E-3</v>
      </c>
      <c r="H65" s="3">
        <f t="shared" si="11"/>
        <v>-2.7289829545636634E-3</v>
      </c>
    </row>
    <row r="66" spans="1:12" x14ac:dyDescent="0.25">
      <c r="A66" t="s">
        <v>2</v>
      </c>
      <c r="B66">
        <v>18</v>
      </c>
      <c r="C66" s="1">
        <v>4.8390124653173629E-3</v>
      </c>
      <c r="D66" s="1">
        <v>-2.9593548393323983E-3</v>
      </c>
      <c r="E66" s="3">
        <f t="shared" si="8"/>
        <v>4.2784386050961675E-3</v>
      </c>
      <c r="F66" s="3">
        <f t="shared" si="9"/>
        <v>5.3995863255385584E-3</v>
      </c>
      <c r="G66" s="3">
        <f t="shared" si="10"/>
        <v>-3.2587268961097923E-3</v>
      </c>
      <c r="H66" s="3">
        <f t="shared" si="11"/>
        <v>-2.6599827825550043E-3</v>
      </c>
    </row>
    <row r="67" spans="1:12" x14ac:dyDescent="0.25">
      <c r="A67" t="s">
        <v>2</v>
      </c>
      <c r="B67">
        <v>19</v>
      </c>
      <c r="C67" s="1">
        <v>5.0154897785283231E-3</v>
      </c>
      <c r="D67" s="1">
        <v>-2.5017965168305698E-3</v>
      </c>
      <c r="E67" s="3">
        <f t="shared" si="8"/>
        <v>4.4549159183071277E-3</v>
      </c>
      <c r="F67" s="3">
        <f t="shared" si="9"/>
        <v>5.5760636387495186E-3</v>
      </c>
      <c r="G67" s="3">
        <f t="shared" si="10"/>
        <v>-2.8011685736079638E-3</v>
      </c>
      <c r="H67" s="3">
        <f t="shared" si="11"/>
        <v>-2.2024244600531758E-3</v>
      </c>
    </row>
    <row r="68" spans="1:12" x14ac:dyDescent="0.25">
      <c r="A68" t="s">
        <v>2</v>
      </c>
      <c r="B68">
        <v>20</v>
      </c>
      <c r="C68" s="1">
        <v>4.9307162539544494E-3</v>
      </c>
      <c r="D68" s="1">
        <v>-2.4512054808515506E-3</v>
      </c>
      <c r="E68" s="3">
        <f t="shared" si="8"/>
        <v>4.3701423937332539E-3</v>
      </c>
      <c r="F68" s="3">
        <f t="shared" si="9"/>
        <v>5.4912901141756449E-3</v>
      </c>
      <c r="G68" s="3">
        <f t="shared" si="10"/>
        <v>-2.7505775376289445E-3</v>
      </c>
      <c r="H68" s="3">
        <f t="shared" si="11"/>
        <v>-2.1518334240741566E-3</v>
      </c>
    </row>
    <row r="69" spans="1:12" x14ac:dyDescent="0.25">
      <c r="C69" s="1"/>
      <c r="D69" s="1"/>
    </row>
    <row r="70" spans="1:12" x14ac:dyDescent="0.25">
      <c r="E70" s="2" t="s">
        <v>8</v>
      </c>
      <c r="F70" s="2"/>
      <c r="G70" s="2" t="s">
        <v>9</v>
      </c>
      <c r="H70" s="2"/>
    </row>
    <row r="71" spans="1:12" x14ac:dyDescent="0.25">
      <c r="A71" t="s">
        <v>6</v>
      </c>
      <c r="B71" t="s">
        <v>7</v>
      </c>
      <c r="C71" s="1" t="s">
        <v>14</v>
      </c>
      <c r="D71" s="1" t="s">
        <v>15</v>
      </c>
      <c r="E71" t="s">
        <v>10</v>
      </c>
      <c r="F71" t="s">
        <v>11</v>
      </c>
      <c r="G71" t="s">
        <v>10</v>
      </c>
      <c r="H71" t="s">
        <v>11</v>
      </c>
    </row>
    <row r="72" spans="1:12" x14ac:dyDescent="0.25">
      <c r="A72" t="s">
        <v>3</v>
      </c>
      <c r="B72">
        <v>1</v>
      </c>
      <c r="C72" s="1">
        <v>6.169430921121279E-7</v>
      </c>
      <c r="D72" s="1">
        <v>-8.3512938803586027E-5</v>
      </c>
      <c r="E72" s="3">
        <f>+C72-$K$74</f>
        <v>-3.6568156723213536E-4</v>
      </c>
      <c r="F72" s="3">
        <f>+C72+$K$74</f>
        <v>3.6691545341635957E-4</v>
      </c>
      <c r="G72" s="3">
        <f>+D72-$L$74</f>
        <v>-4.3465511590278774E-4</v>
      </c>
      <c r="H72" s="3">
        <f>+D72+$L$74</f>
        <v>2.6762923829561568E-4</v>
      </c>
    </row>
    <row r="73" spans="1:12" x14ac:dyDescent="0.25">
      <c r="A73" t="s">
        <v>3</v>
      </c>
      <c r="B73">
        <v>2</v>
      </c>
      <c r="C73" s="1">
        <v>3.2571624976930544E-3</v>
      </c>
      <c r="D73" s="1">
        <v>9.1292885455182223E-4</v>
      </c>
      <c r="E73" s="3">
        <f t="shared" ref="E73:E91" si="12">+C73-$K$74</f>
        <v>2.890863987368807E-3</v>
      </c>
      <c r="F73" s="3">
        <f t="shared" ref="F73:F91" si="13">+C73+$K$74</f>
        <v>3.6234610080173018E-3</v>
      </c>
      <c r="G73" s="3">
        <f t="shared" ref="G73:G91" si="14">+D73-$L$74</f>
        <v>5.6178667745262058E-4</v>
      </c>
      <c r="H73" s="3">
        <f t="shared" ref="H73:H91" si="15">+D73+$L$74</f>
        <v>1.2640710316510239E-3</v>
      </c>
      <c r="K73" t="s">
        <v>10</v>
      </c>
      <c r="L73" t="s">
        <v>11</v>
      </c>
    </row>
    <row r="74" spans="1:12" x14ac:dyDescent="0.25">
      <c r="A74" t="s">
        <v>3</v>
      </c>
      <c r="B74">
        <v>3</v>
      </c>
      <c r="C74" s="1">
        <v>3.5036771140781586E-3</v>
      </c>
      <c r="D74" s="1">
        <v>3.5124013760559066E-4</v>
      </c>
      <c r="E74" s="3">
        <f t="shared" si="12"/>
        <v>3.1373786037539111E-3</v>
      </c>
      <c r="F74" s="3">
        <f t="shared" si="13"/>
        <v>3.869975624402406E-3</v>
      </c>
      <c r="G74" s="3">
        <f t="shared" si="14"/>
        <v>9.7960506388952706E-8</v>
      </c>
      <c r="H74" s="3">
        <f t="shared" si="15"/>
        <v>7.0238231470479238E-4</v>
      </c>
      <c r="K74">
        <f>+CONFIDENCE(0.05,K77,20)</f>
        <v>3.6629851032424747E-4</v>
      </c>
      <c r="L74">
        <f>+CONFIDENCE(0.05,L77,20)</f>
        <v>3.5114217709920171E-4</v>
      </c>
    </row>
    <row r="75" spans="1:12" x14ac:dyDescent="0.25">
      <c r="A75" t="s">
        <v>3</v>
      </c>
      <c r="B75">
        <v>4</v>
      </c>
      <c r="C75" s="1">
        <v>3.1591518600389808E-3</v>
      </c>
      <c r="D75" s="1">
        <v>-3.7610156835878907E-5</v>
      </c>
      <c r="E75" s="3">
        <f t="shared" si="12"/>
        <v>2.7928533497147334E-3</v>
      </c>
      <c r="F75" s="3">
        <f t="shared" si="13"/>
        <v>3.5254503703632282E-3</v>
      </c>
      <c r="G75" s="3">
        <f t="shared" si="14"/>
        <v>-3.8875233393508062E-4</v>
      </c>
      <c r="H75" s="3">
        <f t="shared" si="15"/>
        <v>3.135320202633228E-4</v>
      </c>
    </row>
    <row r="76" spans="1:12" x14ac:dyDescent="0.25">
      <c r="A76" t="s">
        <v>3</v>
      </c>
      <c r="B76">
        <v>5</v>
      </c>
      <c r="C76" s="1">
        <v>3.1197846402148312E-3</v>
      </c>
      <c r="D76" s="1">
        <v>-1.9573927581897799E-4</v>
      </c>
      <c r="E76" s="3">
        <f t="shared" si="12"/>
        <v>2.7534861298905838E-3</v>
      </c>
      <c r="F76" s="3">
        <f t="shared" si="13"/>
        <v>3.4860831505390787E-3</v>
      </c>
      <c r="G76" s="3">
        <f t="shared" si="14"/>
        <v>-5.4688145291817967E-4</v>
      </c>
      <c r="H76" s="3">
        <f t="shared" si="15"/>
        <v>1.5540290128022373E-4</v>
      </c>
      <c r="K76" t="s">
        <v>12</v>
      </c>
      <c r="L76" t="s">
        <v>13</v>
      </c>
    </row>
    <row r="77" spans="1:12" x14ac:dyDescent="0.25">
      <c r="A77" t="s">
        <v>3</v>
      </c>
      <c r="B77">
        <v>6</v>
      </c>
      <c r="C77" s="1">
        <v>3.2022437429864437E-3</v>
      </c>
      <c r="D77" s="1">
        <v>-5.9433867708323488E-4</v>
      </c>
      <c r="E77" s="3">
        <f t="shared" si="12"/>
        <v>2.8359452326621962E-3</v>
      </c>
      <c r="F77" s="3">
        <f t="shared" si="13"/>
        <v>3.5685422533106911E-3</v>
      </c>
      <c r="G77" s="3">
        <f t="shared" si="14"/>
        <v>-9.4548085418243665E-4</v>
      </c>
      <c r="H77" s="3">
        <f t="shared" si="15"/>
        <v>-2.4319649998403317E-4</v>
      </c>
      <c r="K77">
        <f>+_xlfn.STDEV.S(C72:C91)</f>
        <v>8.3579940815508137E-4</v>
      </c>
      <c r="L77">
        <f>+_xlfn.STDEV.S(D72:D91)</f>
        <v>8.0121653658380191E-4</v>
      </c>
    </row>
    <row r="78" spans="1:12" x14ac:dyDescent="0.25">
      <c r="A78" t="s">
        <v>3</v>
      </c>
      <c r="B78">
        <v>7</v>
      </c>
      <c r="C78" s="1">
        <v>2.8637334532571946E-3</v>
      </c>
      <c r="D78" s="1">
        <v>-8.9557355815013016E-4</v>
      </c>
      <c r="E78" s="3">
        <f t="shared" si="12"/>
        <v>2.4974349429329472E-3</v>
      </c>
      <c r="F78" s="3">
        <f t="shared" si="13"/>
        <v>3.230031963581442E-3</v>
      </c>
      <c r="G78" s="3">
        <f t="shared" si="14"/>
        <v>-1.2467157352493319E-3</v>
      </c>
      <c r="H78" s="3">
        <f t="shared" si="15"/>
        <v>-5.4443138105092839E-4</v>
      </c>
    </row>
    <row r="79" spans="1:12" x14ac:dyDescent="0.25">
      <c r="A79" t="s">
        <v>3</v>
      </c>
      <c r="B79">
        <v>8</v>
      </c>
      <c r="C79" s="1">
        <v>2.5927306010281072E-3</v>
      </c>
      <c r="D79" s="1">
        <v>-8.0449661044468951E-4</v>
      </c>
      <c r="E79" s="3">
        <f t="shared" si="12"/>
        <v>2.2264320907038598E-3</v>
      </c>
      <c r="F79" s="3">
        <f t="shared" si="13"/>
        <v>2.9590291113523546E-3</v>
      </c>
      <c r="G79" s="3">
        <f t="shared" si="14"/>
        <v>-1.1556387875438913E-3</v>
      </c>
      <c r="H79" s="3">
        <f t="shared" si="15"/>
        <v>-4.533544333454878E-4</v>
      </c>
    </row>
    <row r="80" spans="1:12" x14ac:dyDescent="0.25">
      <c r="A80" t="s">
        <v>3</v>
      </c>
      <c r="B80">
        <v>9</v>
      </c>
      <c r="C80" s="1">
        <v>2.5950820169724233E-3</v>
      </c>
      <c r="D80" s="1">
        <v>-1.1351173389924731E-3</v>
      </c>
      <c r="E80" s="3">
        <f t="shared" si="12"/>
        <v>2.2287835066481759E-3</v>
      </c>
      <c r="F80" s="3">
        <f t="shared" si="13"/>
        <v>2.9613805272966707E-3</v>
      </c>
      <c r="G80" s="3">
        <f t="shared" si="14"/>
        <v>-1.4862595160916748E-3</v>
      </c>
      <c r="H80" s="3">
        <f t="shared" si="15"/>
        <v>-7.8397516189327148E-4</v>
      </c>
    </row>
    <row r="81" spans="1:12" x14ac:dyDescent="0.25">
      <c r="A81" t="s">
        <v>3</v>
      </c>
      <c r="B81">
        <v>10</v>
      </c>
      <c r="C81" s="1">
        <v>2.280512899475643E-3</v>
      </c>
      <c r="D81" s="1">
        <v>-1.5450600114183142E-3</v>
      </c>
      <c r="E81" s="3">
        <f t="shared" si="12"/>
        <v>1.9142143891513956E-3</v>
      </c>
      <c r="F81" s="3">
        <f t="shared" si="13"/>
        <v>2.6468114097998904E-3</v>
      </c>
      <c r="G81" s="3">
        <f t="shared" si="14"/>
        <v>-1.8962021885175159E-3</v>
      </c>
      <c r="H81" s="3">
        <f t="shared" si="15"/>
        <v>-1.1939178343191126E-3</v>
      </c>
    </row>
    <row r="82" spans="1:12" x14ac:dyDescent="0.25">
      <c r="A82" t="s">
        <v>3</v>
      </c>
      <c r="B82">
        <v>11</v>
      </c>
      <c r="C82" s="1">
        <v>1.9772956764387128E-3</v>
      </c>
      <c r="D82" s="1">
        <v>-1.5227182915328434E-3</v>
      </c>
      <c r="E82" s="3">
        <f t="shared" si="12"/>
        <v>1.6109971661144654E-3</v>
      </c>
      <c r="F82" s="3">
        <f t="shared" si="13"/>
        <v>2.3435941867629602E-3</v>
      </c>
      <c r="G82" s="3">
        <f t="shared" si="14"/>
        <v>-1.873860468632045E-3</v>
      </c>
      <c r="H82" s="3">
        <f t="shared" si="15"/>
        <v>-1.1715761144336417E-3</v>
      </c>
    </row>
    <row r="83" spans="1:12" x14ac:dyDescent="0.25">
      <c r="A83" t="s">
        <v>3</v>
      </c>
      <c r="B83">
        <v>12</v>
      </c>
      <c r="C83" s="1">
        <v>2.552209224004938E-3</v>
      </c>
      <c r="D83" s="1">
        <v>-1.461690821412276E-3</v>
      </c>
      <c r="E83" s="3">
        <f t="shared" si="12"/>
        <v>2.1859107136806906E-3</v>
      </c>
      <c r="F83" s="3">
        <f t="shared" si="13"/>
        <v>2.9185077343291854E-3</v>
      </c>
      <c r="G83" s="3">
        <f t="shared" si="14"/>
        <v>-1.8128329985114776E-3</v>
      </c>
      <c r="H83" s="3">
        <f t="shared" si="15"/>
        <v>-1.1105486443130743E-3</v>
      </c>
    </row>
    <row r="84" spans="1:12" x14ac:dyDescent="0.25">
      <c r="A84" t="s">
        <v>3</v>
      </c>
      <c r="B84">
        <v>13</v>
      </c>
      <c r="C84" s="1">
        <v>2.3192271398769222E-3</v>
      </c>
      <c r="D84" s="1">
        <v>-1.2814172172156554E-3</v>
      </c>
      <c r="E84" s="3">
        <f t="shared" si="12"/>
        <v>1.9529286295526748E-3</v>
      </c>
      <c r="F84" s="3">
        <f t="shared" si="13"/>
        <v>2.6855256502011696E-3</v>
      </c>
      <c r="G84" s="3">
        <f t="shared" si="14"/>
        <v>-1.632559394314857E-3</v>
      </c>
      <c r="H84" s="3">
        <f t="shared" si="15"/>
        <v>-9.3027504011645372E-4</v>
      </c>
    </row>
    <row r="85" spans="1:12" x14ac:dyDescent="0.25">
      <c r="A85" t="s">
        <v>3</v>
      </c>
      <c r="B85">
        <v>14</v>
      </c>
      <c r="C85" s="1">
        <v>2.0953664966756134E-3</v>
      </c>
      <c r="D85" s="1">
        <v>-3.8132514244979633E-4</v>
      </c>
      <c r="E85" s="3">
        <f t="shared" si="12"/>
        <v>1.729067986351366E-3</v>
      </c>
      <c r="F85" s="3">
        <f t="shared" si="13"/>
        <v>2.4616650069998608E-3</v>
      </c>
      <c r="G85" s="3">
        <f t="shared" si="14"/>
        <v>-7.3246731954899804E-4</v>
      </c>
      <c r="H85" s="3">
        <f t="shared" si="15"/>
        <v>-3.0182965350594618E-5</v>
      </c>
    </row>
    <row r="86" spans="1:12" x14ac:dyDescent="0.25">
      <c r="A86" t="s">
        <v>3</v>
      </c>
      <c r="B86">
        <v>15</v>
      </c>
      <c r="C86" s="1">
        <v>1.7653350092498377E-3</v>
      </c>
      <c r="D86" s="1">
        <v>-1.2100633590804736E-3</v>
      </c>
      <c r="E86" s="3">
        <f t="shared" si="12"/>
        <v>1.3990364989255903E-3</v>
      </c>
      <c r="F86" s="3">
        <f t="shared" si="13"/>
        <v>2.1316335195740851E-3</v>
      </c>
      <c r="G86" s="3">
        <f t="shared" si="14"/>
        <v>-1.5612055361796753E-3</v>
      </c>
      <c r="H86" s="3">
        <f t="shared" si="15"/>
        <v>-8.5892118198127197E-4</v>
      </c>
    </row>
    <row r="87" spans="1:12" x14ac:dyDescent="0.25">
      <c r="A87" t="s">
        <v>3</v>
      </c>
      <c r="B87">
        <v>16</v>
      </c>
      <c r="C87" s="1">
        <v>1.5367103763344505E-3</v>
      </c>
      <c r="D87" s="1">
        <v>-1.8510070206717349E-3</v>
      </c>
      <c r="E87" s="3">
        <f t="shared" si="12"/>
        <v>1.1704118660102031E-3</v>
      </c>
      <c r="F87" s="3">
        <f t="shared" si="13"/>
        <v>1.9030088866586979E-3</v>
      </c>
      <c r="G87" s="3">
        <f t="shared" si="14"/>
        <v>-2.2021491977709368E-3</v>
      </c>
      <c r="H87" s="3">
        <f t="shared" si="15"/>
        <v>-1.4998648435725333E-3</v>
      </c>
    </row>
    <row r="88" spans="1:12" x14ac:dyDescent="0.25">
      <c r="A88" t="s">
        <v>3</v>
      </c>
      <c r="B88">
        <v>17</v>
      </c>
      <c r="C88" s="1">
        <v>1.3026751636745935E-3</v>
      </c>
      <c r="D88" s="1">
        <v>-2.0025942692889326E-3</v>
      </c>
      <c r="E88" s="3">
        <f t="shared" si="12"/>
        <v>9.363766533503461E-4</v>
      </c>
      <c r="F88" s="3">
        <f t="shared" si="13"/>
        <v>1.6689736739988409E-3</v>
      </c>
      <c r="G88" s="3">
        <f t="shared" si="14"/>
        <v>-2.3537364463881343E-3</v>
      </c>
      <c r="H88" s="3">
        <f t="shared" si="15"/>
        <v>-1.651452092189731E-3</v>
      </c>
    </row>
    <row r="89" spans="1:12" x14ac:dyDescent="0.25">
      <c r="A89" t="s">
        <v>3</v>
      </c>
      <c r="B89">
        <v>18</v>
      </c>
      <c r="C89" s="1">
        <v>1.4473474136110021E-3</v>
      </c>
      <c r="D89" s="1">
        <v>-1.9062089252595343E-3</v>
      </c>
      <c r="E89" s="3">
        <f t="shared" si="12"/>
        <v>1.0810489032867547E-3</v>
      </c>
      <c r="F89" s="3">
        <f t="shared" si="13"/>
        <v>1.8136459239352495E-3</v>
      </c>
      <c r="G89" s="3">
        <f t="shared" si="14"/>
        <v>-2.257351102358736E-3</v>
      </c>
      <c r="H89" s="3">
        <f t="shared" si="15"/>
        <v>-1.5550667481603326E-3</v>
      </c>
    </row>
    <row r="90" spans="1:12" x14ac:dyDescent="0.25">
      <c r="A90" t="s">
        <v>3</v>
      </c>
      <c r="B90">
        <v>19</v>
      </c>
      <c r="C90" s="1">
        <v>1.9766455143300156E-3</v>
      </c>
      <c r="D90" s="1">
        <v>-1.6160211513939567E-3</v>
      </c>
      <c r="E90" s="3">
        <f t="shared" si="12"/>
        <v>1.6103470040057682E-3</v>
      </c>
      <c r="F90" s="3">
        <f t="shared" si="13"/>
        <v>2.342944024654263E-3</v>
      </c>
      <c r="G90" s="3">
        <f t="shared" si="14"/>
        <v>-1.9671633284931585E-3</v>
      </c>
      <c r="H90" s="3">
        <f t="shared" si="15"/>
        <v>-1.264878974294755E-3</v>
      </c>
    </row>
    <row r="91" spans="1:12" ht="17.25" customHeight="1" x14ac:dyDescent="0.25">
      <c r="A91" t="s">
        <v>3</v>
      </c>
      <c r="B91">
        <v>20</v>
      </c>
      <c r="C91" s="1">
        <v>2.247944788252331E-3</v>
      </c>
      <c r="D91" s="1">
        <v>-9.915394528292236E-4</v>
      </c>
      <c r="E91" s="3">
        <f t="shared" si="12"/>
        <v>1.8816462779280836E-3</v>
      </c>
      <c r="F91" s="3">
        <f t="shared" si="13"/>
        <v>2.6142432985765784E-3</v>
      </c>
      <c r="G91" s="3">
        <f t="shared" si="14"/>
        <v>-1.3426816299284253E-3</v>
      </c>
      <c r="H91" s="3">
        <f t="shared" si="15"/>
        <v>-6.4039727573002195E-4</v>
      </c>
    </row>
    <row r="92" spans="1:12" ht="17.25" customHeight="1" x14ac:dyDescent="0.25">
      <c r="C92" s="1"/>
      <c r="D92" s="1"/>
    </row>
    <row r="93" spans="1:12" ht="17.25" customHeight="1" x14ac:dyDescent="0.25">
      <c r="E93" s="2" t="s">
        <v>8</v>
      </c>
      <c r="F93" s="2"/>
      <c r="G93" s="2" t="s">
        <v>9</v>
      </c>
      <c r="H93" s="2"/>
    </row>
    <row r="94" spans="1:12" x14ac:dyDescent="0.25">
      <c r="A94" t="s">
        <v>6</v>
      </c>
      <c r="B94" t="s">
        <v>7</v>
      </c>
      <c r="C94" s="1" t="s">
        <v>14</v>
      </c>
      <c r="D94" s="1" t="s">
        <v>15</v>
      </c>
      <c r="E94" t="s">
        <v>10</v>
      </c>
      <c r="F94" t="s">
        <v>11</v>
      </c>
      <c r="G94" t="s">
        <v>10</v>
      </c>
      <c r="H94" t="s">
        <v>11</v>
      </c>
    </row>
    <row r="95" spans="1:12" x14ac:dyDescent="0.25">
      <c r="A95" t="s">
        <v>4</v>
      </c>
      <c r="B95">
        <v>1</v>
      </c>
      <c r="C95" s="1">
        <v>-3.1166912599157946E-4</v>
      </c>
      <c r="D95" s="1">
        <v>-1.1518604827796403E-3</v>
      </c>
      <c r="E95" s="3">
        <f>+C95-$K$97</f>
        <v>-1.0424457779243377E-3</v>
      </c>
      <c r="F95" s="3">
        <f>+C95+$K$97</f>
        <v>4.191075259411789E-4</v>
      </c>
      <c r="G95" s="3">
        <f>+D95-$L$97</f>
        <v>-2.3756802171931045E-3</v>
      </c>
      <c r="H95" s="3">
        <f>+D95+$L$97</f>
        <v>7.1959251633823933E-5</v>
      </c>
    </row>
    <row r="96" spans="1:12" x14ac:dyDescent="0.25">
      <c r="A96" t="s">
        <v>4</v>
      </c>
      <c r="B96">
        <v>2</v>
      </c>
      <c r="C96" s="1">
        <v>-8.1298089515660394E-5</v>
      </c>
      <c r="D96" s="1">
        <v>-4.2307197275745934E-3</v>
      </c>
      <c r="E96" s="3">
        <f t="shared" ref="E96:E114" si="16">+C96-$K$97</f>
        <v>-8.1207474144841881E-4</v>
      </c>
      <c r="F96" s="3">
        <f t="shared" ref="F96:F114" si="17">+C96+$K$97</f>
        <v>6.4947856241709791E-4</v>
      </c>
      <c r="G96" s="3">
        <f t="shared" ref="G96:G114" si="18">+D96-$L$97</f>
        <v>-5.4545394619880576E-3</v>
      </c>
      <c r="H96" s="3">
        <f t="shared" ref="H96:H114" si="19">+D96+$L$97</f>
        <v>-3.0068999931611292E-3</v>
      </c>
      <c r="K96" t="s">
        <v>10</v>
      </c>
      <c r="L96" t="s">
        <v>11</v>
      </c>
    </row>
    <row r="97" spans="1:12" x14ac:dyDescent="0.25">
      <c r="A97" t="s">
        <v>4</v>
      </c>
      <c r="B97">
        <v>3</v>
      </c>
      <c r="C97" s="1">
        <v>-8.0760814582680768E-4</v>
      </c>
      <c r="D97" s="1">
        <v>-6.2825526009923326E-4</v>
      </c>
      <c r="E97" s="3">
        <f t="shared" si="16"/>
        <v>-1.5383847977595662E-3</v>
      </c>
      <c r="F97" s="3">
        <f t="shared" si="17"/>
        <v>-7.6831493894049326E-5</v>
      </c>
      <c r="G97" s="3">
        <f t="shared" si="18"/>
        <v>-1.8520749945126974E-3</v>
      </c>
      <c r="H97" s="3">
        <f t="shared" si="19"/>
        <v>5.9556447431423094E-4</v>
      </c>
      <c r="K97">
        <f>+CONFIDENCE(0.05,K100,20)</f>
        <v>7.3077665193275836E-4</v>
      </c>
      <c r="L97">
        <f>+CONFIDENCE(0.05,L100,20)</f>
        <v>1.2238197344134642E-3</v>
      </c>
    </row>
    <row r="98" spans="1:12" x14ac:dyDescent="0.25">
      <c r="A98" t="s">
        <v>4</v>
      </c>
      <c r="B98">
        <v>4</v>
      </c>
      <c r="C98" s="1">
        <v>-3.1295718467383459E-3</v>
      </c>
      <c r="D98" s="1">
        <v>-6.9776588096643038E-4</v>
      </c>
      <c r="E98" s="3">
        <f t="shared" si="16"/>
        <v>-3.8603484986711044E-3</v>
      </c>
      <c r="F98" s="3">
        <f t="shared" si="17"/>
        <v>-2.3987951948055875E-3</v>
      </c>
      <c r="G98" s="3">
        <f t="shared" si="18"/>
        <v>-1.9215856153798946E-3</v>
      </c>
      <c r="H98" s="3">
        <f t="shared" si="19"/>
        <v>5.2605385344703381E-4</v>
      </c>
    </row>
    <row r="99" spans="1:12" x14ac:dyDescent="0.25">
      <c r="A99" t="s">
        <v>4</v>
      </c>
      <c r="B99">
        <v>5</v>
      </c>
      <c r="C99" s="1">
        <v>-1.4211115392326222E-3</v>
      </c>
      <c r="D99" s="1">
        <v>1.6849329261654482E-3</v>
      </c>
      <c r="E99" s="3">
        <f t="shared" si="16"/>
        <v>-2.1518881911653806E-3</v>
      </c>
      <c r="F99" s="3">
        <f t="shared" si="17"/>
        <v>-6.9033488729986381E-4</v>
      </c>
      <c r="G99" s="3">
        <f t="shared" si="18"/>
        <v>4.6111319175198406E-4</v>
      </c>
      <c r="H99" s="3">
        <f t="shared" si="19"/>
        <v>2.9087526605789124E-3</v>
      </c>
      <c r="K99" t="s">
        <v>12</v>
      </c>
      <c r="L99" t="s">
        <v>13</v>
      </c>
    </row>
    <row r="100" spans="1:12" x14ac:dyDescent="0.25">
      <c r="A100" t="s">
        <v>4</v>
      </c>
      <c r="B100">
        <v>6</v>
      </c>
      <c r="C100" s="1">
        <v>1.2850307785795035E-3</v>
      </c>
      <c r="D100" s="1">
        <v>7.0509319390732255E-4</v>
      </c>
      <c r="E100" s="3">
        <f t="shared" si="16"/>
        <v>5.5425412664674518E-4</v>
      </c>
      <c r="F100" s="3">
        <f t="shared" si="17"/>
        <v>2.0158074305122618E-3</v>
      </c>
      <c r="G100" s="3">
        <f t="shared" si="18"/>
        <v>-5.1872654050614164E-4</v>
      </c>
      <c r="H100" s="3">
        <f t="shared" si="19"/>
        <v>1.9289129283207866E-3</v>
      </c>
      <c r="K100">
        <f>+_xlfn.STDEV.S(C95:C114)</f>
        <v>1.6674452010145672E-3</v>
      </c>
      <c r="L100">
        <f>+_xlfn.STDEV.S(D95:D114)</f>
        <v>2.7924432693046978E-3</v>
      </c>
    </row>
    <row r="101" spans="1:12" x14ac:dyDescent="0.25">
      <c r="A101" t="s">
        <v>4</v>
      </c>
      <c r="B101">
        <v>7</v>
      </c>
      <c r="C101" s="1">
        <v>1.3337845044906667E-3</v>
      </c>
      <c r="D101" s="1">
        <v>8.7117012161461887E-4</v>
      </c>
      <c r="E101" s="3">
        <f t="shared" si="16"/>
        <v>6.030078525579083E-4</v>
      </c>
      <c r="F101" s="3">
        <f t="shared" si="17"/>
        <v>2.0645611564234249E-3</v>
      </c>
      <c r="G101" s="3">
        <f t="shared" si="18"/>
        <v>-3.5264961279884532E-4</v>
      </c>
      <c r="H101" s="3">
        <f t="shared" si="19"/>
        <v>2.0949898560280828E-3</v>
      </c>
    </row>
    <row r="102" spans="1:12" x14ac:dyDescent="0.25">
      <c r="A102" t="s">
        <v>4</v>
      </c>
      <c r="B102">
        <v>8</v>
      </c>
      <c r="C102" s="1">
        <v>3.4637945572865586E-3</v>
      </c>
      <c r="D102" s="1">
        <v>-3.286471165763671E-4</v>
      </c>
      <c r="E102" s="3">
        <f t="shared" si="16"/>
        <v>2.7330179053538001E-3</v>
      </c>
      <c r="F102" s="3">
        <f t="shared" si="17"/>
        <v>4.1945712092193166E-3</v>
      </c>
      <c r="G102" s="3">
        <f t="shared" si="18"/>
        <v>-1.5524668509898313E-3</v>
      </c>
      <c r="H102" s="3">
        <f t="shared" si="19"/>
        <v>8.9517261783709709E-4</v>
      </c>
    </row>
    <row r="103" spans="1:12" x14ac:dyDescent="0.25">
      <c r="A103" t="s">
        <v>4</v>
      </c>
      <c r="B103">
        <v>9</v>
      </c>
      <c r="C103" s="1">
        <v>1.4615098986222644E-3</v>
      </c>
      <c r="D103" s="1">
        <v>4.9644670027336522E-4</v>
      </c>
      <c r="E103" s="3">
        <f t="shared" si="16"/>
        <v>7.3073324668950607E-4</v>
      </c>
      <c r="F103" s="3">
        <f t="shared" si="17"/>
        <v>2.1922865505550229E-3</v>
      </c>
      <c r="G103" s="3">
        <f t="shared" si="18"/>
        <v>-7.2737303414009897E-4</v>
      </c>
      <c r="H103" s="3">
        <f t="shared" si="19"/>
        <v>1.7202664346868293E-3</v>
      </c>
    </row>
    <row r="104" spans="1:12" x14ac:dyDescent="0.25">
      <c r="A104" t="s">
        <v>4</v>
      </c>
      <c r="B104">
        <v>10</v>
      </c>
      <c r="C104" s="1">
        <v>-2.3120431065660751E-3</v>
      </c>
      <c r="D104" s="1">
        <v>3.8610579914809869E-5</v>
      </c>
      <c r="E104" s="3">
        <f t="shared" si="16"/>
        <v>-3.0428197584988336E-3</v>
      </c>
      <c r="F104" s="3">
        <f t="shared" si="17"/>
        <v>-1.5812664546333167E-3</v>
      </c>
      <c r="G104" s="3">
        <f t="shared" si="18"/>
        <v>-1.1852091544986543E-3</v>
      </c>
      <c r="H104" s="3">
        <f t="shared" si="19"/>
        <v>1.2624303143282741E-3</v>
      </c>
    </row>
    <row r="105" spans="1:12" x14ac:dyDescent="0.25">
      <c r="A105" t="s">
        <v>4</v>
      </c>
      <c r="B105">
        <v>11</v>
      </c>
      <c r="C105" s="1">
        <v>2.7138536193793764E-3</v>
      </c>
      <c r="D105" s="1">
        <v>-1.4824747586163177E-3</v>
      </c>
      <c r="E105" s="3">
        <f t="shared" si="16"/>
        <v>1.9830769674466179E-3</v>
      </c>
      <c r="F105" s="3">
        <f t="shared" si="17"/>
        <v>3.4446302713121348E-3</v>
      </c>
      <c r="G105" s="3">
        <f t="shared" si="18"/>
        <v>-2.7062944930297816E-3</v>
      </c>
      <c r="H105" s="3">
        <f t="shared" si="19"/>
        <v>-2.5865502420285348E-4</v>
      </c>
    </row>
    <row r="106" spans="1:12" x14ac:dyDescent="0.25">
      <c r="A106" t="s">
        <v>4</v>
      </c>
      <c r="B106">
        <v>12</v>
      </c>
      <c r="C106" s="1">
        <v>1.4343688423656775E-3</v>
      </c>
      <c r="D106" s="1">
        <v>-1.1195976804001262E-3</v>
      </c>
      <c r="E106" s="3">
        <f t="shared" si="16"/>
        <v>7.0359219043291917E-4</v>
      </c>
      <c r="F106" s="3">
        <f t="shared" si="17"/>
        <v>2.1651454942984358E-3</v>
      </c>
      <c r="G106" s="3">
        <f t="shared" si="18"/>
        <v>-2.3434174148135901E-3</v>
      </c>
      <c r="H106" s="3">
        <f t="shared" si="19"/>
        <v>1.0422205401333802E-4</v>
      </c>
    </row>
    <row r="107" spans="1:12" x14ac:dyDescent="0.25">
      <c r="A107" t="s">
        <v>4</v>
      </c>
      <c r="B107">
        <v>13</v>
      </c>
      <c r="C107" s="1">
        <v>1.9429529493959386E-3</v>
      </c>
      <c r="D107" s="1">
        <v>7.7684695193391403E-5</v>
      </c>
      <c r="E107" s="3">
        <f t="shared" si="16"/>
        <v>1.2121762974631801E-3</v>
      </c>
      <c r="F107" s="3">
        <f t="shared" si="17"/>
        <v>2.673729601328697E-3</v>
      </c>
      <c r="G107" s="3">
        <f t="shared" si="18"/>
        <v>-1.1461350392200729E-3</v>
      </c>
      <c r="H107" s="3">
        <f t="shared" si="19"/>
        <v>1.3015044296068555E-3</v>
      </c>
    </row>
    <row r="108" spans="1:12" x14ac:dyDescent="0.25">
      <c r="A108" t="s">
        <v>4</v>
      </c>
      <c r="B108">
        <v>14</v>
      </c>
      <c r="C108" s="1">
        <v>-5.0181243593131505E-4</v>
      </c>
      <c r="D108" s="1">
        <v>-1.8137662738790567E-3</v>
      </c>
      <c r="E108" s="3">
        <f t="shared" si="16"/>
        <v>-1.2325890878640733E-3</v>
      </c>
      <c r="F108" s="3">
        <f t="shared" si="17"/>
        <v>2.2896421600144331E-4</v>
      </c>
      <c r="G108" s="3">
        <f t="shared" si="18"/>
        <v>-3.0375860082925209E-3</v>
      </c>
      <c r="H108" s="3">
        <f t="shared" si="19"/>
        <v>-5.8994653946559247E-4</v>
      </c>
    </row>
    <row r="109" spans="1:12" x14ac:dyDescent="0.25">
      <c r="A109" t="s">
        <v>4</v>
      </c>
      <c r="B109">
        <v>15</v>
      </c>
      <c r="C109" s="1">
        <v>-6.3540337009955418E-4</v>
      </c>
      <c r="D109" s="1">
        <v>-4.1457753031717004E-3</v>
      </c>
      <c r="E109" s="3">
        <f t="shared" si="16"/>
        <v>-1.3661800220323124E-3</v>
      </c>
      <c r="F109" s="3">
        <f t="shared" si="17"/>
        <v>9.5373281833204177E-5</v>
      </c>
      <c r="G109" s="3">
        <f t="shared" si="18"/>
        <v>-5.3695950375851646E-3</v>
      </c>
      <c r="H109" s="3">
        <f t="shared" si="19"/>
        <v>-2.9219555687582362E-3</v>
      </c>
    </row>
    <row r="110" spans="1:12" x14ac:dyDescent="0.25">
      <c r="A110" t="s">
        <v>4</v>
      </c>
      <c r="B110">
        <v>16</v>
      </c>
      <c r="C110" s="1">
        <v>5.0098886592396584E-4</v>
      </c>
      <c r="D110" s="1">
        <v>-3.8787149083499804E-3</v>
      </c>
      <c r="E110" s="3">
        <f t="shared" si="16"/>
        <v>-2.2978778600879252E-4</v>
      </c>
      <c r="F110" s="3">
        <f t="shared" si="17"/>
        <v>1.2317655178567242E-3</v>
      </c>
      <c r="G110" s="3">
        <f t="shared" si="18"/>
        <v>-5.1025346427634446E-3</v>
      </c>
      <c r="H110" s="3">
        <f t="shared" si="19"/>
        <v>-2.6548951739365162E-3</v>
      </c>
    </row>
    <row r="111" spans="1:12" x14ac:dyDescent="0.25">
      <c r="A111" t="s">
        <v>4</v>
      </c>
      <c r="B111">
        <v>17</v>
      </c>
      <c r="C111" s="1">
        <v>-1.7700476453184886E-3</v>
      </c>
      <c r="D111" s="1">
        <v>-7.210442538120621E-3</v>
      </c>
      <c r="E111" s="3">
        <f t="shared" si="16"/>
        <v>-2.5008242972512471E-3</v>
      </c>
      <c r="F111" s="3">
        <f t="shared" si="17"/>
        <v>-1.0392709933857301E-3</v>
      </c>
      <c r="G111" s="3">
        <f t="shared" si="18"/>
        <v>-8.4342622725340852E-3</v>
      </c>
      <c r="H111" s="3">
        <f t="shared" si="19"/>
        <v>-5.9866228037071569E-3</v>
      </c>
    </row>
    <row r="112" spans="1:12" x14ac:dyDescent="0.25">
      <c r="A112" t="s">
        <v>4</v>
      </c>
      <c r="B112">
        <v>18</v>
      </c>
      <c r="C112" s="1">
        <v>-3.0901938405469497E-6</v>
      </c>
      <c r="D112" s="1">
        <v>-6.7719340194265292E-3</v>
      </c>
      <c r="E112" s="3">
        <f t="shared" si="16"/>
        <v>-7.3386684577330535E-4</v>
      </c>
      <c r="F112" s="3">
        <f t="shared" si="17"/>
        <v>7.2768645809221137E-4</v>
      </c>
      <c r="G112" s="3">
        <f t="shared" si="18"/>
        <v>-7.9957537538399934E-3</v>
      </c>
      <c r="H112" s="3">
        <f t="shared" si="19"/>
        <v>-5.5481142850130651E-3</v>
      </c>
    </row>
    <row r="113" spans="1:12" x14ac:dyDescent="0.25">
      <c r="A113" t="s">
        <v>4</v>
      </c>
      <c r="B113">
        <v>19</v>
      </c>
      <c r="C113" s="1">
        <v>6.032584899284656E-4</v>
      </c>
      <c r="D113" s="1">
        <v>-6.7979409333232517E-3</v>
      </c>
      <c r="E113" s="3">
        <f t="shared" si="16"/>
        <v>-1.2751816200429276E-4</v>
      </c>
      <c r="F113" s="3">
        <f t="shared" si="17"/>
        <v>1.3340351418612241E-3</v>
      </c>
      <c r="G113" s="3">
        <f t="shared" si="18"/>
        <v>-8.0217606677367159E-3</v>
      </c>
      <c r="H113" s="3">
        <f t="shared" si="19"/>
        <v>-5.5741211989097875E-3</v>
      </c>
    </row>
    <row r="114" spans="1:12" x14ac:dyDescent="0.25">
      <c r="A114" t="s">
        <v>4</v>
      </c>
      <c r="B114">
        <v>20</v>
      </c>
      <c r="C114" s="1">
        <v>9.1859960254064637E-4</v>
      </c>
      <c r="D114" s="1">
        <v>-5.1967054900013583E-3</v>
      </c>
      <c r="E114" s="3">
        <f t="shared" si="16"/>
        <v>1.8782295060788801E-4</v>
      </c>
      <c r="F114" s="3">
        <f t="shared" si="17"/>
        <v>1.6493762544734047E-3</v>
      </c>
      <c r="G114" s="3">
        <f t="shared" si="18"/>
        <v>-6.4205252244148225E-3</v>
      </c>
      <c r="H114" s="3">
        <f t="shared" si="19"/>
        <v>-3.9728857555878941E-3</v>
      </c>
    </row>
    <row r="115" spans="1:12" x14ac:dyDescent="0.25">
      <c r="C115" s="1"/>
      <c r="D115" s="1"/>
    </row>
    <row r="116" spans="1:12" x14ac:dyDescent="0.25">
      <c r="E116" s="2" t="s">
        <v>8</v>
      </c>
      <c r="F116" s="2"/>
      <c r="G116" s="2" t="s">
        <v>9</v>
      </c>
      <c r="H116" s="2"/>
    </row>
    <row r="117" spans="1:12" x14ac:dyDescent="0.25">
      <c r="A117" t="s">
        <v>6</v>
      </c>
      <c r="B117" t="s">
        <v>7</v>
      </c>
      <c r="C117" s="1" t="s">
        <v>14</v>
      </c>
      <c r="D117" s="1" t="s">
        <v>15</v>
      </c>
      <c r="E117" t="s">
        <v>10</v>
      </c>
      <c r="F117" t="s">
        <v>11</v>
      </c>
      <c r="G117" t="s">
        <v>10</v>
      </c>
      <c r="H117" t="s">
        <v>11</v>
      </c>
    </row>
    <row r="118" spans="1:12" x14ac:dyDescent="0.25">
      <c r="A118" t="s">
        <v>5</v>
      </c>
      <c r="B118">
        <v>1</v>
      </c>
      <c r="C118">
        <v>1.0137700676241532</v>
      </c>
      <c r="D118">
        <v>1.022264789723186</v>
      </c>
      <c r="E118">
        <f>+C118-$K$120</f>
        <v>0.91341906138764062</v>
      </c>
      <c r="F118">
        <f>+C118+$K$120</f>
        <v>1.1141210738606659</v>
      </c>
      <c r="G118">
        <f>+D118-$L$120</f>
        <v>0.92466430507324293</v>
      </c>
      <c r="H118">
        <f>+D118+$L$120</f>
        <v>1.119865274373129</v>
      </c>
    </row>
    <row r="119" spans="1:12" x14ac:dyDescent="0.25">
      <c r="A119" t="s">
        <v>5</v>
      </c>
      <c r="B119">
        <v>2</v>
      </c>
      <c r="C119">
        <v>0.22885098010793048</v>
      </c>
      <c r="D119">
        <v>0.10033461268655836</v>
      </c>
      <c r="E119">
        <f t="shared" ref="E119:E137" si="20">+C119-$K$120</f>
        <v>0.12849997387141787</v>
      </c>
      <c r="F119">
        <f t="shared" ref="F119:F137" si="21">+C119+$K$120</f>
        <v>0.32920198634444309</v>
      </c>
      <c r="G119">
        <f t="shared" ref="G119:G137" si="22">+D119-$L$120</f>
        <v>2.7341280366152826E-3</v>
      </c>
      <c r="H119">
        <f t="shared" ref="H119:H137" si="23">+D119+$L$120</f>
        <v>0.19793509733650144</v>
      </c>
      <c r="K119" t="s">
        <v>10</v>
      </c>
      <c r="L119" t="s">
        <v>11</v>
      </c>
    </row>
    <row r="120" spans="1:12" x14ac:dyDescent="0.25">
      <c r="A120" t="s">
        <v>5</v>
      </c>
      <c r="B120">
        <v>3</v>
      </c>
      <c r="C120">
        <v>0.14683036721402307</v>
      </c>
      <c r="D120">
        <v>5.6272153330387299E-2</v>
      </c>
      <c r="E120">
        <f t="shared" si="20"/>
        <v>4.6479360977510459E-2</v>
      </c>
      <c r="F120">
        <f t="shared" si="21"/>
        <v>0.24718137345053567</v>
      </c>
      <c r="G120">
        <f t="shared" si="22"/>
        <v>-4.1328331319555774E-2</v>
      </c>
      <c r="H120">
        <f t="shared" si="23"/>
        <v>0.15387263798033038</v>
      </c>
      <c r="K120">
        <f>+CONFIDENCE(0.05,K123,20)</f>
        <v>0.10035100623651261</v>
      </c>
      <c r="L120">
        <f>+CONFIDENCE(0.05,L123,20)</f>
        <v>9.7600484649943073E-2</v>
      </c>
    </row>
    <row r="121" spans="1:12" x14ac:dyDescent="0.25">
      <c r="A121" t="s">
        <v>5</v>
      </c>
      <c r="B121">
        <v>4</v>
      </c>
      <c r="C121">
        <v>8.8694698031566904E-2</v>
      </c>
      <c r="D121">
        <v>5.3240510810605636E-2</v>
      </c>
      <c r="E121">
        <f t="shared" si="20"/>
        <v>-1.1656308204945703E-2</v>
      </c>
      <c r="F121">
        <f t="shared" si="21"/>
        <v>0.18904570426807951</v>
      </c>
      <c r="G121">
        <f t="shared" si="22"/>
        <v>-4.4359973839337437E-2</v>
      </c>
      <c r="H121">
        <f t="shared" si="23"/>
        <v>0.15084099546054872</v>
      </c>
    </row>
    <row r="122" spans="1:12" x14ac:dyDescent="0.25">
      <c r="A122" t="s">
        <v>5</v>
      </c>
      <c r="B122">
        <v>5</v>
      </c>
      <c r="C122">
        <v>7.5317511593969322E-2</v>
      </c>
      <c r="D122">
        <v>2.0737162345866963E-2</v>
      </c>
      <c r="E122">
        <f t="shared" si="20"/>
        <v>-2.5033494642543286E-2</v>
      </c>
      <c r="F122">
        <f t="shared" si="21"/>
        <v>0.17566851783048193</v>
      </c>
      <c r="G122">
        <f t="shared" si="22"/>
        <v>-7.6863322304076109E-2</v>
      </c>
      <c r="H122">
        <f t="shared" si="23"/>
        <v>0.11833764699581004</v>
      </c>
      <c r="K122" t="s">
        <v>12</v>
      </c>
      <c r="L122" t="s">
        <v>13</v>
      </c>
    </row>
    <row r="123" spans="1:12" x14ac:dyDescent="0.25">
      <c r="A123" t="s">
        <v>5</v>
      </c>
      <c r="B123">
        <v>6</v>
      </c>
      <c r="C123">
        <v>4.8360590102251147E-2</v>
      </c>
      <c r="D123">
        <v>-2.2547743381068686E-2</v>
      </c>
      <c r="E123">
        <f t="shared" si="20"/>
        <v>-5.1990416134261461E-2</v>
      </c>
      <c r="F123">
        <f t="shared" si="21"/>
        <v>0.14871159633876374</v>
      </c>
      <c r="G123">
        <f t="shared" si="22"/>
        <v>-0.12014822803101176</v>
      </c>
      <c r="H123">
        <f t="shared" si="23"/>
        <v>7.5052741268874387E-2</v>
      </c>
      <c r="K123">
        <f>+_xlfn.STDEV.S(C118:C137)</f>
        <v>0.22897530089871085</v>
      </c>
      <c r="L123">
        <f>+_xlfn.STDEV.S(D118:D137)</f>
        <v>0.22269931492176104</v>
      </c>
    </row>
    <row r="124" spans="1:12" x14ac:dyDescent="0.25">
      <c r="A124" t="s">
        <v>5</v>
      </c>
      <c r="B124">
        <v>7</v>
      </c>
      <c r="C124">
        <v>-1.9252476494039772E-2</v>
      </c>
      <c r="D124">
        <v>-1.2781275087026417E-2</v>
      </c>
      <c r="E124">
        <f t="shared" si="20"/>
        <v>-0.11960348273055238</v>
      </c>
      <c r="F124">
        <f t="shared" si="21"/>
        <v>8.1098529742472836E-2</v>
      </c>
      <c r="G124">
        <f t="shared" si="22"/>
        <v>-0.1103817597369695</v>
      </c>
      <c r="H124">
        <f t="shared" si="23"/>
        <v>8.481920956291665E-2</v>
      </c>
    </row>
    <row r="125" spans="1:12" x14ac:dyDescent="0.25">
      <c r="A125" t="s">
        <v>5</v>
      </c>
      <c r="B125">
        <v>8</v>
      </c>
      <c r="C125">
        <v>-1.6410722034860905E-2</v>
      </c>
      <c r="D125">
        <v>3.5450938372874122E-2</v>
      </c>
      <c r="E125">
        <f t="shared" si="20"/>
        <v>-0.11676172827137352</v>
      </c>
      <c r="F125">
        <f t="shared" si="21"/>
        <v>8.3940284201651699E-2</v>
      </c>
      <c r="G125">
        <f t="shared" si="22"/>
        <v>-6.2149546277068951E-2</v>
      </c>
      <c r="H125">
        <f t="shared" si="23"/>
        <v>0.13305142302281719</v>
      </c>
    </row>
    <row r="126" spans="1:12" x14ac:dyDescent="0.25">
      <c r="A126" t="s">
        <v>5</v>
      </c>
      <c r="B126">
        <v>9</v>
      </c>
      <c r="C126">
        <v>-2.1845991347668738E-5</v>
      </c>
      <c r="D126">
        <v>-1.477210039183981E-2</v>
      </c>
      <c r="E126">
        <f t="shared" si="20"/>
        <v>-0.10037285222786027</v>
      </c>
      <c r="F126">
        <f t="shared" si="21"/>
        <v>0.10032916024516494</v>
      </c>
      <c r="G126">
        <f t="shared" si="22"/>
        <v>-0.11237258504178288</v>
      </c>
      <c r="H126">
        <f t="shared" si="23"/>
        <v>8.2828384258103266E-2</v>
      </c>
    </row>
    <row r="127" spans="1:12" x14ac:dyDescent="0.25">
      <c r="A127" t="s">
        <v>5</v>
      </c>
      <c r="B127">
        <v>10</v>
      </c>
      <c r="C127">
        <v>3.8932913144885679E-2</v>
      </c>
      <c r="D127">
        <v>1.794795256079508E-2</v>
      </c>
      <c r="E127">
        <f t="shared" si="20"/>
        <v>-6.1418093091626928E-2</v>
      </c>
      <c r="F127">
        <f t="shared" si="21"/>
        <v>0.13928391938139828</v>
      </c>
      <c r="G127">
        <f t="shared" si="22"/>
        <v>-7.9652532089147993E-2</v>
      </c>
      <c r="H127">
        <f t="shared" si="23"/>
        <v>0.11554843721073815</v>
      </c>
    </row>
    <row r="128" spans="1:12" x14ac:dyDescent="0.25">
      <c r="A128" t="s">
        <v>5</v>
      </c>
      <c r="B128">
        <v>11</v>
      </c>
      <c r="C128">
        <v>-1.8602908729970981E-2</v>
      </c>
      <c r="D128">
        <v>1.3152735684545579E-2</v>
      </c>
      <c r="E128">
        <f t="shared" si="20"/>
        <v>-0.11895391496648358</v>
      </c>
      <c r="F128">
        <f t="shared" si="21"/>
        <v>8.1748097506541634E-2</v>
      </c>
      <c r="G128">
        <f t="shared" si="22"/>
        <v>-8.4447748965397501E-2</v>
      </c>
      <c r="H128">
        <f t="shared" si="23"/>
        <v>0.11075322033448864</v>
      </c>
    </row>
    <row r="129" spans="1:8" x14ac:dyDescent="0.25">
      <c r="A129" t="s">
        <v>5</v>
      </c>
      <c r="B129">
        <v>12</v>
      </c>
      <c r="C129">
        <v>-2.5653289444424934E-2</v>
      </c>
      <c r="D129">
        <v>1.6425234958949098E-2</v>
      </c>
      <c r="E129">
        <f t="shared" si="20"/>
        <v>-0.12600429568093754</v>
      </c>
      <c r="F129">
        <f t="shared" si="21"/>
        <v>7.4697716792087671E-2</v>
      </c>
      <c r="G129">
        <f t="shared" si="22"/>
        <v>-8.1175249690993975E-2</v>
      </c>
      <c r="H129">
        <f t="shared" si="23"/>
        <v>0.11402571960889217</v>
      </c>
    </row>
    <row r="130" spans="1:8" x14ac:dyDescent="0.25">
      <c r="A130" t="s">
        <v>5</v>
      </c>
      <c r="B130">
        <v>13</v>
      </c>
      <c r="C130">
        <v>-4.0222398256065106E-3</v>
      </c>
      <c r="D130">
        <v>2.7216240994623477E-2</v>
      </c>
      <c r="E130">
        <f t="shared" si="20"/>
        <v>-0.10437324606211912</v>
      </c>
      <c r="F130">
        <f t="shared" si="21"/>
        <v>9.6328766410906097E-2</v>
      </c>
      <c r="G130">
        <f t="shared" si="22"/>
        <v>-7.0384243655319589E-2</v>
      </c>
      <c r="H130">
        <f t="shared" si="23"/>
        <v>0.12481672564456656</v>
      </c>
    </row>
    <row r="131" spans="1:8" x14ac:dyDescent="0.25">
      <c r="A131" t="s">
        <v>5</v>
      </c>
      <c r="B131">
        <v>14</v>
      </c>
      <c r="C131">
        <v>1.5423598187326982E-2</v>
      </c>
      <c r="D131">
        <v>7.2170360182627721E-2</v>
      </c>
      <c r="E131">
        <f t="shared" si="20"/>
        <v>-8.4927408049185624E-2</v>
      </c>
      <c r="F131">
        <f t="shared" si="21"/>
        <v>0.11577460442383959</v>
      </c>
      <c r="G131">
        <f t="shared" si="22"/>
        <v>-2.5430124467315351E-2</v>
      </c>
      <c r="H131">
        <f t="shared" si="23"/>
        <v>0.16977084483257079</v>
      </c>
    </row>
    <row r="132" spans="1:8" x14ac:dyDescent="0.25">
      <c r="A132" t="s">
        <v>5</v>
      </c>
      <c r="B132">
        <v>15</v>
      </c>
      <c r="C132">
        <v>-1.3777557321723102E-2</v>
      </c>
      <c r="D132">
        <v>7.0868018458501478E-2</v>
      </c>
      <c r="E132">
        <f t="shared" si="20"/>
        <v>-0.11412856355823571</v>
      </c>
      <c r="F132">
        <f t="shared" si="21"/>
        <v>8.6573448914789505E-2</v>
      </c>
      <c r="G132">
        <f t="shared" si="22"/>
        <v>-2.6732466191441595E-2</v>
      </c>
      <c r="H132">
        <f t="shared" si="23"/>
        <v>0.16846850310844455</v>
      </c>
    </row>
    <row r="133" spans="1:8" x14ac:dyDescent="0.25">
      <c r="A133" t="s">
        <v>5</v>
      </c>
      <c r="B133">
        <v>16</v>
      </c>
      <c r="C133">
        <v>-6.8486639271444468E-3</v>
      </c>
      <c r="D133">
        <v>7.2618685326545238E-2</v>
      </c>
      <c r="E133">
        <f t="shared" si="20"/>
        <v>-0.10719967016365706</v>
      </c>
      <c r="F133">
        <f t="shared" si="21"/>
        <v>9.3502342309368158E-2</v>
      </c>
      <c r="G133">
        <f t="shared" si="22"/>
        <v>-2.4981799323397835E-2</v>
      </c>
      <c r="H133">
        <f t="shared" si="23"/>
        <v>0.17021916997648831</v>
      </c>
    </row>
    <row r="134" spans="1:8" x14ac:dyDescent="0.25">
      <c r="A134" t="s">
        <v>5</v>
      </c>
      <c r="B134">
        <v>17</v>
      </c>
      <c r="C134">
        <v>2.255000237774718E-2</v>
      </c>
      <c r="D134">
        <v>0.1409232651328754</v>
      </c>
      <c r="E134">
        <f t="shared" si="20"/>
        <v>-7.7801003858765427E-2</v>
      </c>
      <c r="F134">
        <f t="shared" si="21"/>
        <v>0.12290100861425979</v>
      </c>
      <c r="G134">
        <f t="shared" si="22"/>
        <v>4.3322780482932324E-2</v>
      </c>
      <c r="H134">
        <f t="shared" si="23"/>
        <v>0.23852374978281848</v>
      </c>
    </row>
    <row r="135" spans="1:8" x14ac:dyDescent="0.25">
      <c r="A135" t="s">
        <v>5</v>
      </c>
      <c r="B135">
        <v>18</v>
      </c>
      <c r="C135">
        <v>2.3434274095693003E-3</v>
      </c>
      <c r="D135">
        <v>0.15558550027957799</v>
      </c>
      <c r="E135">
        <f t="shared" si="20"/>
        <v>-9.8007578826943303E-2</v>
      </c>
      <c r="F135">
        <f t="shared" si="21"/>
        <v>0.10269443364608191</v>
      </c>
      <c r="G135">
        <f t="shared" si="22"/>
        <v>5.7985015629634915E-2</v>
      </c>
      <c r="H135">
        <f t="shared" si="23"/>
        <v>0.25318598492952105</v>
      </c>
    </row>
    <row r="136" spans="1:8" x14ac:dyDescent="0.25">
      <c r="A136" t="s">
        <v>5</v>
      </c>
      <c r="B136">
        <v>19</v>
      </c>
      <c r="C136">
        <v>3.5202922424183068E-2</v>
      </c>
      <c r="D136">
        <v>0.11786172092253827</v>
      </c>
      <c r="E136">
        <f t="shared" si="20"/>
        <v>-6.5148083812329532E-2</v>
      </c>
      <c r="F136">
        <f t="shared" si="21"/>
        <v>0.13555392866069568</v>
      </c>
      <c r="G136">
        <f t="shared" si="22"/>
        <v>2.0261236272595198E-2</v>
      </c>
      <c r="H136">
        <f t="shared" si="23"/>
        <v>0.21546220557248136</v>
      </c>
    </row>
    <row r="137" spans="1:8" x14ac:dyDescent="0.25">
      <c r="A137" t="s">
        <v>5</v>
      </c>
      <c r="B137">
        <v>20</v>
      </c>
      <c r="C137">
        <v>-1.7426242434681227E-2</v>
      </c>
      <c r="D137">
        <v>5.2442091759439084E-2</v>
      </c>
      <c r="E137">
        <f t="shared" si="20"/>
        <v>-0.11777724867119384</v>
      </c>
      <c r="F137">
        <f t="shared" si="21"/>
        <v>8.2924763801831378E-2</v>
      </c>
      <c r="G137">
        <f t="shared" si="22"/>
        <v>-4.5158392890503989E-2</v>
      </c>
      <c r="H137">
        <f t="shared" si="23"/>
        <v>0.15004257640938215</v>
      </c>
    </row>
  </sheetData>
  <mergeCells count="12">
    <mergeCell ref="E70:F70"/>
    <mergeCell ref="G70:H70"/>
    <mergeCell ref="E93:F93"/>
    <mergeCell ref="G93:H93"/>
    <mergeCell ref="E116:F116"/>
    <mergeCell ref="G116:H116"/>
    <mergeCell ref="E1:F1"/>
    <mergeCell ref="G1:H1"/>
    <mergeCell ref="E24:F24"/>
    <mergeCell ref="G24:H24"/>
    <mergeCell ref="E47:F47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Saúl Salazar</cp:lastModifiedBy>
  <dcterms:created xsi:type="dcterms:W3CDTF">2021-04-15T18:55:43Z</dcterms:created>
  <dcterms:modified xsi:type="dcterms:W3CDTF">2021-05-31T08:32:51Z</dcterms:modified>
</cp:coreProperties>
</file>