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úl\TESIS\PASOS DE LA METODOLOGIA\MODELO TVAR\FINAL\FINAL FINAL\Impulso-Respuesta\"/>
    </mc:Choice>
  </mc:AlternateContent>
  <xr:revisionPtr revIDLastSave="0" documentId="13_ncr:1_{E268D42A-2ED8-4BDC-8E74-D08A3F8FB2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1" l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H118" i="1"/>
  <c r="G118" i="1"/>
  <c r="F118" i="1"/>
  <c r="E118" i="1"/>
  <c r="K123" i="1"/>
  <c r="K120" i="1" s="1"/>
  <c r="L123" i="1"/>
  <c r="L120" i="1" s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H95" i="1"/>
  <c r="G95" i="1"/>
  <c r="F95" i="1"/>
  <c r="E95" i="1"/>
  <c r="K100" i="1"/>
  <c r="L100" i="1"/>
  <c r="L97" i="1"/>
  <c r="K97" i="1"/>
  <c r="K77" i="1"/>
  <c r="L77" i="1"/>
  <c r="L74" i="1" s="1"/>
  <c r="K74" i="1"/>
  <c r="E73" i="1" s="1"/>
  <c r="K54" i="1"/>
  <c r="K51" i="1" s="1"/>
  <c r="E50" i="1" s="1"/>
  <c r="L54" i="1"/>
  <c r="L51" i="1" s="1"/>
  <c r="H33" i="1"/>
  <c r="K31" i="1"/>
  <c r="K28" i="1" s="1"/>
  <c r="F27" i="1" s="1"/>
  <c r="L31" i="1"/>
  <c r="L28" i="1" s="1"/>
  <c r="G26" i="1" s="1"/>
  <c r="L8" i="1"/>
  <c r="L5" i="1" s="1"/>
  <c r="H3" i="1" s="1"/>
  <c r="K8" i="1"/>
  <c r="K5" i="1" s="1"/>
  <c r="F3" i="1" s="1"/>
  <c r="H72" i="1" l="1"/>
  <c r="H76" i="1"/>
  <c r="H85" i="1"/>
  <c r="H88" i="1"/>
  <c r="H91" i="1"/>
  <c r="G72" i="1"/>
  <c r="H75" i="1"/>
  <c r="H86" i="1"/>
  <c r="H89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H73" i="1"/>
  <c r="H74" i="1"/>
  <c r="H77" i="1"/>
  <c r="H78" i="1"/>
  <c r="H79" i="1"/>
  <c r="H80" i="1"/>
  <c r="H81" i="1"/>
  <c r="H82" i="1"/>
  <c r="H83" i="1"/>
  <c r="H84" i="1"/>
  <c r="H87" i="1"/>
  <c r="H90" i="1"/>
  <c r="H45" i="1"/>
  <c r="H29" i="1"/>
  <c r="F72" i="1"/>
  <c r="E72" i="1"/>
  <c r="H41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H37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49" i="1"/>
  <c r="H50" i="1"/>
  <c r="H52" i="1"/>
  <c r="H53" i="1"/>
  <c r="H54" i="1"/>
  <c r="H55" i="1"/>
  <c r="H56" i="1"/>
  <c r="H57" i="1"/>
  <c r="H58" i="1"/>
  <c r="H60" i="1"/>
  <c r="H61" i="1"/>
  <c r="H63" i="1"/>
  <c r="H65" i="1"/>
  <c r="H67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H51" i="1"/>
  <c r="H59" i="1"/>
  <c r="H62" i="1"/>
  <c r="H64" i="1"/>
  <c r="H66" i="1"/>
  <c r="H68" i="1"/>
  <c r="H44" i="1"/>
  <c r="H40" i="1"/>
  <c r="H36" i="1"/>
  <c r="H32" i="1"/>
  <c r="H28" i="1"/>
  <c r="H43" i="1"/>
  <c r="H39" i="1"/>
  <c r="H35" i="1"/>
  <c r="H31" i="1"/>
  <c r="H27" i="1"/>
  <c r="E4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H26" i="1"/>
  <c r="H42" i="1"/>
  <c r="H38" i="1"/>
  <c r="H34" i="1"/>
  <c r="H30" i="1"/>
  <c r="F4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42" i="1"/>
  <c r="E45" i="1"/>
  <c r="E43" i="1"/>
  <c r="E40" i="1"/>
  <c r="E39" i="1"/>
  <c r="E37" i="1"/>
  <c r="E35" i="1"/>
  <c r="E34" i="1"/>
  <c r="E32" i="1"/>
  <c r="E31" i="1"/>
  <c r="E30" i="1"/>
  <c r="E29" i="1"/>
  <c r="E28" i="1"/>
  <c r="E27" i="1"/>
  <c r="H22" i="1"/>
  <c r="H18" i="1"/>
  <c r="H14" i="1"/>
  <c r="E26" i="1"/>
  <c r="H21" i="1"/>
  <c r="H17" i="1"/>
  <c r="H13" i="1"/>
  <c r="F2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49" i="1"/>
  <c r="H19" i="1"/>
  <c r="H15" i="1"/>
  <c r="E44" i="1"/>
  <c r="E41" i="1"/>
  <c r="E38" i="1"/>
  <c r="E36" i="1"/>
  <c r="E33" i="1"/>
  <c r="H20" i="1"/>
  <c r="H1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H12" i="1"/>
  <c r="H11" i="1"/>
  <c r="H10" i="1"/>
  <c r="H9" i="1"/>
  <c r="H8" i="1"/>
  <c r="H7" i="1"/>
  <c r="H6" i="1"/>
  <c r="H5" i="1"/>
  <c r="H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3" i="1"/>
</calcChain>
</file>

<file path=xl/sharedStrings.xml><?xml version="1.0" encoding="utf-8"?>
<sst xmlns="http://schemas.openxmlformats.org/spreadsheetml/2006/main" count="204" uniqueCount="16">
  <si>
    <t>IPC a</t>
  </si>
  <si>
    <t>Deuda</t>
  </si>
  <si>
    <t>M2</t>
  </si>
  <si>
    <t>Ri</t>
  </si>
  <si>
    <t>Cr PIB</t>
  </si>
  <si>
    <t>IEF</t>
  </si>
  <si>
    <t>Variable</t>
  </si>
  <si>
    <t>Horizonte</t>
  </si>
  <si>
    <t>Régimen Bajo</t>
  </si>
  <si>
    <t>Régimen Alto</t>
  </si>
  <si>
    <t>IC BAJO</t>
  </si>
  <si>
    <t>IC-ALTO</t>
  </si>
  <si>
    <t>I-bajo</t>
  </si>
  <si>
    <t>I-alto</t>
  </si>
  <si>
    <t>desv. Bajo</t>
  </si>
  <si>
    <t>dev.alto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</si>
</sst>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000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9" fontId="0" fillId="0" borderId="0" xfId="1" applyFont="1"/>
    <xf numFmtId="164" fontId="0" fillId="0" borderId="0" xfId="1" applyNumberFormat="1" applyFont="1"/>
    <xf numFmtId="167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A50021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iopc3,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0.0%</c:formatCode>
                <c:ptCount val="20"/>
                <c:pt idx="0">
                  <c:v>-3.167555156735186E-6</c:v>
                </c:pt>
                <c:pt idx="1">
                  <c:v>1.1087443501851067E-3</c:v>
                </c:pt>
                <c:pt idx="2">
                  <c:v>1.2169475337895541E-3</c:v>
                </c:pt>
                <c:pt idx="3">
                  <c:v>1.1886764054627307E-3</c:v>
                </c:pt>
                <c:pt idx="4">
                  <c:v>1.1109730229127079E-3</c:v>
                </c:pt>
                <c:pt idx="5">
                  <c:v>1.0318628108912618E-3</c:v>
                </c:pt>
                <c:pt idx="6">
                  <c:v>9.5083939744092304E-4</c:v>
                </c:pt>
                <c:pt idx="7">
                  <c:v>8.7861639200898498E-4</c:v>
                </c:pt>
                <c:pt idx="8">
                  <c:v>8.1286869838140892E-4</c:v>
                </c:pt>
                <c:pt idx="9">
                  <c:v>7.5366667591807168E-4</c:v>
                </c:pt>
                <c:pt idx="10">
                  <c:v>7.0538933796390703E-4</c:v>
                </c:pt>
                <c:pt idx="11">
                  <c:v>6.6236595945665295E-4</c:v>
                </c:pt>
                <c:pt idx="12">
                  <c:v>6.265795308824922E-4</c:v>
                </c:pt>
                <c:pt idx="13">
                  <c:v>5.9570203289271962E-4</c:v>
                </c:pt>
                <c:pt idx="14">
                  <c:v>5.7985394648485779E-4</c:v>
                </c:pt>
                <c:pt idx="15">
                  <c:v>5.6238502575685465E-4</c:v>
                </c:pt>
                <c:pt idx="16">
                  <c:v>5.5513476103645964E-4</c:v>
                </c:pt>
                <c:pt idx="17">
                  <c:v>5.5190747645537637E-4</c:v>
                </c:pt>
                <c:pt idx="18">
                  <c:v>5.5180832539097218E-4</c:v>
                </c:pt>
                <c:pt idx="19">
                  <c:v>5.5394527199876804E-4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Sheet1!$D$3:$D$22</c:f>
              <c:numCache>
                <c:formatCode>0.0%</c:formatCode>
                <c:ptCount val="20"/>
                <c:pt idx="0">
                  <c:v>-3.3627152962083007E-7</c:v>
                </c:pt>
                <c:pt idx="1">
                  <c:v>1.4537789748376274E-4</c:v>
                </c:pt>
                <c:pt idx="2">
                  <c:v>6.8557209805511043E-4</c:v>
                </c:pt>
                <c:pt idx="3">
                  <c:v>8.2161886019631205E-4</c:v>
                </c:pt>
                <c:pt idx="4">
                  <c:v>8.24722436787885E-4</c:v>
                </c:pt>
                <c:pt idx="5">
                  <c:v>7.8625031628009245E-4</c:v>
                </c:pt>
                <c:pt idx="6">
                  <c:v>7.4031360055378708E-4</c:v>
                </c:pt>
                <c:pt idx="7">
                  <c:v>6.7407246114743779E-4</c:v>
                </c:pt>
                <c:pt idx="8">
                  <c:v>6.1982195387796511E-4</c:v>
                </c:pt>
                <c:pt idx="9">
                  <c:v>5.7318586365036469E-4</c:v>
                </c:pt>
                <c:pt idx="10">
                  <c:v>5.2920397790530589E-4</c:v>
                </c:pt>
                <c:pt idx="11">
                  <c:v>4.8363530121176977E-4</c:v>
                </c:pt>
                <c:pt idx="12">
                  <c:v>4.5089089541971842E-4</c:v>
                </c:pt>
                <c:pt idx="13">
                  <c:v>4.133667149316424E-4</c:v>
                </c:pt>
                <c:pt idx="14">
                  <c:v>3.8442769977476907E-4</c:v>
                </c:pt>
                <c:pt idx="15">
                  <c:v>3.5303234964704876E-4</c:v>
                </c:pt>
                <c:pt idx="16">
                  <c:v>3.3561056337016028E-4</c:v>
                </c:pt>
                <c:pt idx="17">
                  <c:v>3.1386566262500362E-4</c:v>
                </c:pt>
                <c:pt idx="18">
                  <c:v>3.0941910793740442E-4</c:v>
                </c:pt>
                <c:pt idx="19">
                  <c:v>3.0597751075642432E-4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Sheet1!$E$3:$E$22</c:f>
              <c:numCache>
                <c:formatCode>0.0%</c:formatCode>
                <c:ptCount val="20"/>
                <c:pt idx="0">
                  <c:v>-1.3211570649765479E-4</c:v>
                </c:pt>
                <c:pt idx="1">
                  <c:v>9.79796198844187E-4</c:v>
                </c:pt>
                <c:pt idx="2">
                  <c:v>1.0879993824486345E-3</c:v>
                </c:pt>
                <c:pt idx="3">
                  <c:v>1.0597282541218111E-3</c:v>
                </c:pt>
                <c:pt idx="4">
                  <c:v>9.8202487157178823E-4</c:v>
                </c:pt>
                <c:pt idx="5">
                  <c:v>9.0291465955034218E-4</c:v>
                </c:pt>
                <c:pt idx="6">
                  <c:v>8.2189124610000338E-4</c:v>
                </c:pt>
                <c:pt idx="7">
                  <c:v>7.4966824066806533E-4</c:v>
                </c:pt>
                <c:pt idx="8">
                  <c:v>6.8392054704048927E-4</c:v>
                </c:pt>
                <c:pt idx="9">
                  <c:v>6.2471852457715213E-4</c:v>
                </c:pt>
                <c:pt idx="10">
                  <c:v>5.7644118662298748E-4</c:v>
                </c:pt>
                <c:pt idx="11">
                  <c:v>5.3341780811573341E-4</c:v>
                </c:pt>
                <c:pt idx="12">
                  <c:v>4.9763137954157255E-4</c:v>
                </c:pt>
                <c:pt idx="13">
                  <c:v>4.6675388155180002E-4</c:v>
                </c:pt>
                <c:pt idx="14">
                  <c:v>4.5090579514393819E-4</c:v>
                </c:pt>
                <c:pt idx="15">
                  <c:v>4.3343687441593505E-4</c:v>
                </c:pt>
                <c:pt idx="16">
                  <c:v>4.2618660969554004E-4</c:v>
                </c:pt>
                <c:pt idx="17">
                  <c:v>4.2295932511445677E-4</c:v>
                </c:pt>
                <c:pt idx="18">
                  <c:v>4.2286017405005258E-4</c:v>
                </c:pt>
                <c:pt idx="19">
                  <c:v>4.2499712065784844E-4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Sheet1!$F$3:$F$22</c:f>
              <c:numCache>
                <c:formatCode>0.0%</c:formatCode>
                <c:ptCount val="20"/>
                <c:pt idx="0">
                  <c:v>1.2578059618418441E-4</c:v>
                </c:pt>
                <c:pt idx="1">
                  <c:v>1.2376925015260263E-3</c:v>
                </c:pt>
                <c:pt idx="2">
                  <c:v>1.3458956851304738E-3</c:v>
                </c:pt>
                <c:pt idx="3">
                  <c:v>1.3176245568036504E-3</c:v>
                </c:pt>
                <c:pt idx="4">
                  <c:v>1.2399211742536275E-3</c:v>
                </c:pt>
                <c:pt idx="5">
                  <c:v>1.1608109622321815E-3</c:v>
                </c:pt>
                <c:pt idx="6">
                  <c:v>1.0797875487818427E-3</c:v>
                </c:pt>
                <c:pt idx="7">
                  <c:v>1.0075645433499046E-3</c:v>
                </c:pt>
                <c:pt idx="8">
                  <c:v>9.4181684972232857E-4</c:v>
                </c:pt>
                <c:pt idx="9">
                  <c:v>8.8261482725899123E-4</c:v>
                </c:pt>
                <c:pt idx="10">
                  <c:v>8.3433748930482657E-4</c:v>
                </c:pt>
                <c:pt idx="11">
                  <c:v>7.913141107975725E-4</c:v>
                </c:pt>
                <c:pt idx="12">
                  <c:v>7.5552768222341186E-4</c:v>
                </c:pt>
                <c:pt idx="13">
                  <c:v>7.2465018423363927E-4</c:v>
                </c:pt>
                <c:pt idx="14">
                  <c:v>7.0880209782577734E-4</c:v>
                </c:pt>
                <c:pt idx="15">
                  <c:v>6.913331770977743E-4</c:v>
                </c:pt>
                <c:pt idx="16">
                  <c:v>6.840829123773793E-4</c:v>
                </c:pt>
                <c:pt idx="17">
                  <c:v>6.8085562779629603E-4</c:v>
                </c:pt>
                <c:pt idx="18">
                  <c:v>6.8075647673189184E-4</c:v>
                </c:pt>
                <c:pt idx="19">
                  <c:v>6.828934233396877E-4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Sheet1!$G$3:$G$22</c:f>
              <c:numCache>
                <c:formatCode>0.0%</c:formatCode>
                <c:ptCount val="20"/>
                <c:pt idx="0">
                  <c:v>-1.0025618375356262E-4</c:v>
                </c:pt>
                <c:pt idx="1">
                  <c:v>4.5457985259820949E-5</c:v>
                </c:pt>
                <c:pt idx="2">
                  <c:v>5.8565218583116869E-4</c:v>
                </c:pt>
                <c:pt idx="3">
                  <c:v>7.2169894797237031E-4</c:v>
                </c:pt>
                <c:pt idx="4">
                  <c:v>7.2480252456394326E-4</c:v>
                </c:pt>
                <c:pt idx="5">
                  <c:v>6.863304040561507E-4</c:v>
                </c:pt>
                <c:pt idx="6">
                  <c:v>6.4039368832984533E-4</c:v>
                </c:pt>
                <c:pt idx="7">
                  <c:v>5.7415254892349604E-4</c:v>
                </c:pt>
                <c:pt idx="8">
                  <c:v>5.1990204165402337E-4</c:v>
                </c:pt>
                <c:pt idx="9">
                  <c:v>4.7326595142642289E-4</c:v>
                </c:pt>
                <c:pt idx="10">
                  <c:v>4.2928406568136409E-4</c:v>
                </c:pt>
                <c:pt idx="11">
                  <c:v>3.8371538898782797E-4</c:v>
                </c:pt>
                <c:pt idx="12">
                  <c:v>3.5097098319577662E-4</c:v>
                </c:pt>
                <c:pt idx="13">
                  <c:v>3.134468027077006E-4</c:v>
                </c:pt>
                <c:pt idx="14">
                  <c:v>2.8450778755082727E-4</c:v>
                </c:pt>
                <c:pt idx="15">
                  <c:v>2.5311243742310696E-4</c:v>
                </c:pt>
                <c:pt idx="16">
                  <c:v>2.3569065114621848E-4</c:v>
                </c:pt>
                <c:pt idx="17">
                  <c:v>2.1394575040106182E-4</c:v>
                </c:pt>
                <c:pt idx="18">
                  <c:v>2.0949919571346262E-4</c:v>
                </c:pt>
                <c:pt idx="19">
                  <c:v>2.0605759853248252E-4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0.0%</c:formatCode>
                <c:ptCount val="20"/>
                <c:pt idx="0">
                  <c:v>9.958364069432096E-5</c:v>
                </c:pt>
                <c:pt idx="1">
                  <c:v>2.4529780970770454E-4</c:v>
                </c:pt>
                <c:pt idx="2">
                  <c:v>7.8549201027905218E-4</c:v>
                </c:pt>
                <c:pt idx="3">
                  <c:v>9.215387724202538E-4</c:v>
                </c:pt>
                <c:pt idx="4">
                  <c:v>9.2464234901182675E-4</c:v>
                </c:pt>
                <c:pt idx="5">
                  <c:v>8.861702285040342E-4</c:v>
                </c:pt>
                <c:pt idx="6">
                  <c:v>8.4023351277772882E-4</c:v>
                </c:pt>
                <c:pt idx="7">
                  <c:v>7.7399237337137953E-4</c:v>
                </c:pt>
                <c:pt idx="8">
                  <c:v>7.1974186610190686E-4</c:v>
                </c:pt>
                <c:pt idx="9">
                  <c:v>6.7310577587430644E-4</c:v>
                </c:pt>
                <c:pt idx="10">
                  <c:v>6.2912389012924764E-4</c:v>
                </c:pt>
                <c:pt idx="11">
                  <c:v>5.8355521343571152E-4</c:v>
                </c:pt>
                <c:pt idx="12">
                  <c:v>5.5081080764366017E-4</c:v>
                </c:pt>
                <c:pt idx="13">
                  <c:v>5.1328662715558414E-4</c:v>
                </c:pt>
                <c:pt idx="14">
                  <c:v>4.8434761199871087E-4</c:v>
                </c:pt>
                <c:pt idx="15">
                  <c:v>4.5295226187099056E-4</c:v>
                </c:pt>
                <c:pt idx="16">
                  <c:v>4.3553047559410208E-4</c:v>
                </c:pt>
                <c:pt idx="17">
                  <c:v>4.1378557484894542E-4</c:v>
                </c:pt>
                <c:pt idx="18">
                  <c:v>4.0933902016134622E-4</c:v>
                </c:pt>
                <c:pt idx="19">
                  <c:v>4.0589742298036613E-4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Sheet1!$C$26:$C$45</c:f>
              <c:numCache>
                <c:formatCode>0.0%</c:formatCode>
                <c:ptCount val="20"/>
                <c:pt idx="0">
                  <c:v>-3.096267442964963E-6</c:v>
                </c:pt>
                <c:pt idx="1">
                  <c:v>-6.1390388504309606E-4</c:v>
                </c:pt>
                <c:pt idx="2">
                  <c:v>-6.2202332725264575E-4</c:v>
                </c:pt>
                <c:pt idx="3">
                  <c:v>-8.209496897685581E-4</c:v>
                </c:pt>
                <c:pt idx="4">
                  <c:v>-9.7149871135040642E-4</c:v>
                </c:pt>
                <c:pt idx="5">
                  <c:v>-1.0992488530433141E-3</c:v>
                </c:pt>
                <c:pt idx="6">
                  <c:v>-1.1998361026628334E-3</c:v>
                </c:pt>
                <c:pt idx="7">
                  <c:v>-1.3038829418843395E-3</c:v>
                </c:pt>
                <c:pt idx="8">
                  <c:v>-1.3900655620006116E-3</c:v>
                </c:pt>
                <c:pt idx="9">
                  <c:v>-1.4705448425459044E-3</c:v>
                </c:pt>
                <c:pt idx="10">
                  <c:v>-1.5381784931260331E-3</c:v>
                </c:pt>
                <c:pt idx="11">
                  <c:v>-1.6166187493408856E-3</c:v>
                </c:pt>
                <c:pt idx="12">
                  <c:v>-1.6698511857543121E-3</c:v>
                </c:pt>
                <c:pt idx="13">
                  <c:v>-1.7349748270092447E-3</c:v>
                </c:pt>
                <c:pt idx="14">
                  <c:v>-1.812913081412351E-3</c:v>
                </c:pt>
                <c:pt idx="15">
                  <c:v>-1.879823828180253E-3</c:v>
                </c:pt>
                <c:pt idx="16">
                  <c:v>-1.9501129358986151E-3</c:v>
                </c:pt>
                <c:pt idx="17">
                  <c:v>-2.0142876448410655E-3</c:v>
                </c:pt>
                <c:pt idx="18">
                  <c:v>-2.0953191847018875E-3</c:v>
                </c:pt>
                <c:pt idx="19">
                  <c:v>-2.1674170022986852E-3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Sheet1!$D$26:$D$45</c:f>
              <c:numCache>
                <c:formatCode>0.0%</c:formatCode>
                <c:ptCount val="20"/>
                <c:pt idx="0">
                  <c:v>1.9457870372622477E-6</c:v>
                </c:pt>
                <c:pt idx="1">
                  <c:v>-3.0822283362463082E-5</c:v>
                </c:pt>
                <c:pt idx="2">
                  <c:v>1.0659371768953652E-4</c:v>
                </c:pt>
                <c:pt idx="3">
                  <c:v>-1.0437062187633503E-4</c:v>
                </c:pt>
                <c:pt idx="4">
                  <c:v>-2.7788185823258863E-4</c:v>
                </c:pt>
                <c:pt idx="5">
                  <c:v>-4.3132744651091544E-4</c:v>
                </c:pt>
                <c:pt idx="6">
                  <c:v>-5.6664796214098362E-4</c:v>
                </c:pt>
                <c:pt idx="7">
                  <c:v>-6.9039721358535994E-4</c:v>
                </c:pt>
                <c:pt idx="8">
                  <c:v>-7.9957898059885776E-4</c:v>
                </c:pt>
                <c:pt idx="9">
                  <c:v>-8.9698445615716887E-4</c:v>
                </c:pt>
                <c:pt idx="10">
                  <c:v>-9.7416378740565078E-4</c:v>
                </c:pt>
                <c:pt idx="11">
                  <c:v>-1.0583123907481574E-3</c:v>
                </c:pt>
                <c:pt idx="12">
                  <c:v>-1.1375954001248483E-3</c:v>
                </c:pt>
                <c:pt idx="13">
                  <c:v>-1.2156321860910602E-3</c:v>
                </c:pt>
                <c:pt idx="14">
                  <c:v>-1.295281613175244E-3</c:v>
                </c:pt>
                <c:pt idx="15">
                  <c:v>-1.3705621023856393E-3</c:v>
                </c:pt>
                <c:pt idx="16">
                  <c:v>-1.4482292954379093E-3</c:v>
                </c:pt>
                <c:pt idx="17">
                  <c:v>-1.5291800461889086E-3</c:v>
                </c:pt>
                <c:pt idx="18">
                  <c:v>-1.6111371951439148E-3</c:v>
                </c:pt>
                <c:pt idx="19">
                  <c:v>-1.7034025631317373E-3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Sheet1!$E$26:$E$45</c:f>
              <c:numCache>
                <c:formatCode>0.0%</c:formatCode>
                <c:ptCount val="20"/>
                <c:pt idx="0">
                  <c:v>-2.5430326482929407E-4</c:v>
                </c:pt>
                <c:pt idx="1">
                  <c:v>-8.651108824294252E-4</c:v>
                </c:pt>
                <c:pt idx="2">
                  <c:v>-8.7323032463897479E-4</c:v>
                </c:pt>
                <c:pt idx="3">
                  <c:v>-1.0721566871548871E-3</c:v>
                </c:pt>
                <c:pt idx="4">
                  <c:v>-1.2227057087367355E-3</c:v>
                </c:pt>
                <c:pt idx="5">
                  <c:v>-1.3504558504296431E-3</c:v>
                </c:pt>
                <c:pt idx="6">
                  <c:v>-1.4510431000491625E-3</c:v>
                </c:pt>
                <c:pt idx="7">
                  <c:v>-1.5550899392706686E-3</c:v>
                </c:pt>
                <c:pt idx="8">
                  <c:v>-1.6412725593869407E-3</c:v>
                </c:pt>
                <c:pt idx="9">
                  <c:v>-1.7217518399322335E-3</c:v>
                </c:pt>
                <c:pt idx="10">
                  <c:v>-1.7893854905123622E-3</c:v>
                </c:pt>
                <c:pt idx="11">
                  <c:v>-1.8678257467272146E-3</c:v>
                </c:pt>
                <c:pt idx="12">
                  <c:v>-1.9210581831406411E-3</c:v>
                </c:pt>
                <c:pt idx="13">
                  <c:v>-1.986181824395574E-3</c:v>
                </c:pt>
                <c:pt idx="14">
                  <c:v>-2.0641200787986803E-3</c:v>
                </c:pt>
                <c:pt idx="15">
                  <c:v>-2.131030825566582E-3</c:v>
                </c:pt>
                <c:pt idx="16">
                  <c:v>-2.2013199332849443E-3</c:v>
                </c:pt>
                <c:pt idx="17">
                  <c:v>-2.2654946422273948E-3</c:v>
                </c:pt>
                <c:pt idx="18">
                  <c:v>-2.3465261820882167E-3</c:v>
                </c:pt>
                <c:pt idx="19">
                  <c:v>-2.4186239996850144E-3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Sheet1!$F$26:$F$45</c:f>
              <c:numCache>
                <c:formatCode>0.0%</c:formatCode>
                <c:ptCount val="20"/>
                <c:pt idx="0">
                  <c:v>2.4811072994336412E-4</c:v>
                </c:pt>
                <c:pt idx="1">
                  <c:v>-3.6269688765676696E-4</c:v>
                </c:pt>
                <c:pt idx="2">
                  <c:v>-3.7081632986631666E-4</c:v>
                </c:pt>
                <c:pt idx="3">
                  <c:v>-5.6974269238222906E-4</c:v>
                </c:pt>
                <c:pt idx="4">
                  <c:v>-7.2029171396407739E-4</c:v>
                </c:pt>
                <c:pt idx="5">
                  <c:v>-8.4804185565698505E-4</c:v>
                </c:pt>
                <c:pt idx="6">
                  <c:v>-9.4862910527650441E-4</c:v>
                </c:pt>
                <c:pt idx="7">
                  <c:v>-1.0526759444980105E-3</c:v>
                </c:pt>
                <c:pt idx="8">
                  <c:v>-1.1388585646142826E-3</c:v>
                </c:pt>
                <c:pt idx="9">
                  <c:v>-1.2193378451595754E-3</c:v>
                </c:pt>
                <c:pt idx="10">
                  <c:v>-1.2869714957397041E-3</c:v>
                </c:pt>
                <c:pt idx="11">
                  <c:v>-1.3654117519545565E-3</c:v>
                </c:pt>
                <c:pt idx="12">
                  <c:v>-1.418644188367983E-3</c:v>
                </c:pt>
                <c:pt idx="13">
                  <c:v>-1.4837678296229157E-3</c:v>
                </c:pt>
                <c:pt idx="14">
                  <c:v>-1.561706084026022E-3</c:v>
                </c:pt>
                <c:pt idx="15">
                  <c:v>-1.6286168307939239E-3</c:v>
                </c:pt>
                <c:pt idx="16">
                  <c:v>-1.698905938512286E-3</c:v>
                </c:pt>
                <c:pt idx="17">
                  <c:v>-1.7630806474547365E-3</c:v>
                </c:pt>
                <c:pt idx="18">
                  <c:v>-1.8441121873155584E-3</c:v>
                </c:pt>
                <c:pt idx="19">
                  <c:v>-1.9162100049123561E-3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Sheet1!$G$26:$G$45</c:f>
              <c:numCache>
                <c:formatCode>0.0%</c:formatCode>
                <c:ptCount val="20"/>
                <c:pt idx="0">
                  <c:v>-2.5146147905370266E-4</c:v>
                </c:pt>
                <c:pt idx="1">
                  <c:v>-2.8422954945342795E-4</c:v>
                </c:pt>
                <c:pt idx="2">
                  <c:v>-1.4681354840142836E-4</c:v>
                </c:pt>
                <c:pt idx="3">
                  <c:v>-3.5777788796729994E-4</c:v>
                </c:pt>
                <c:pt idx="4">
                  <c:v>-5.3128912432355352E-4</c:v>
                </c:pt>
                <c:pt idx="5">
                  <c:v>-6.8473471260188028E-4</c:v>
                </c:pt>
                <c:pt idx="6">
                  <c:v>-8.2005522823194851E-4</c:v>
                </c:pt>
                <c:pt idx="7">
                  <c:v>-9.4380447967632483E-4</c:v>
                </c:pt>
                <c:pt idx="8">
                  <c:v>-1.0529862466898228E-3</c:v>
                </c:pt>
                <c:pt idx="9">
                  <c:v>-1.1503917222481339E-3</c:v>
                </c:pt>
                <c:pt idx="10">
                  <c:v>-1.2275710534966158E-3</c:v>
                </c:pt>
                <c:pt idx="11">
                  <c:v>-1.3117196568391224E-3</c:v>
                </c:pt>
                <c:pt idx="12">
                  <c:v>-1.3910026662158131E-3</c:v>
                </c:pt>
                <c:pt idx="13">
                  <c:v>-1.469039452182025E-3</c:v>
                </c:pt>
                <c:pt idx="14">
                  <c:v>-1.5486888792662088E-3</c:v>
                </c:pt>
                <c:pt idx="15">
                  <c:v>-1.6239693684766041E-3</c:v>
                </c:pt>
                <c:pt idx="16">
                  <c:v>-1.701636561528874E-3</c:v>
                </c:pt>
                <c:pt idx="17">
                  <c:v>-1.7825873122798734E-3</c:v>
                </c:pt>
                <c:pt idx="18">
                  <c:v>-1.8645444612348798E-3</c:v>
                </c:pt>
                <c:pt idx="19">
                  <c:v>-1.9568098292227021E-3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Sheet1!$H$25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Sheet1!$H$26:$H$45</c:f>
              <c:numCache>
                <c:formatCode>0.0%</c:formatCode>
                <c:ptCount val="20"/>
                <c:pt idx="0">
                  <c:v>2.5535305312822713E-4</c:v>
                </c:pt>
                <c:pt idx="1">
                  <c:v>2.225849827285018E-4</c:v>
                </c:pt>
                <c:pt idx="2">
                  <c:v>3.6000098378050142E-4</c:v>
                </c:pt>
                <c:pt idx="3">
                  <c:v>1.4903664421462984E-4</c:v>
                </c:pt>
                <c:pt idx="4">
                  <c:v>-2.4474592141623735E-5</c:v>
                </c:pt>
                <c:pt idx="5">
                  <c:v>-1.7792018041995055E-4</c:v>
                </c:pt>
                <c:pt idx="6">
                  <c:v>-3.1324069605001873E-4</c:v>
                </c:pt>
                <c:pt idx="7">
                  <c:v>-4.3698994749439505E-4</c:v>
                </c:pt>
                <c:pt idx="8">
                  <c:v>-5.4617171450789287E-4</c:v>
                </c:pt>
                <c:pt idx="9">
                  <c:v>-6.4357719006620398E-4</c:v>
                </c:pt>
                <c:pt idx="10">
                  <c:v>-7.2075652131468589E-4</c:v>
                </c:pt>
                <c:pt idx="11">
                  <c:v>-8.0490512465719252E-4</c:v>
                </c:pt>
                <c:pt idx="12">
                  <c:v>-8.8418813403388344E-4</c:v>
                </c:pt>
                <c:pt idx="13">
                  <c:v>-9.6222492000009533E-4</c:v>
                </c:pt>
                <c:pt idx="14">
                  <c:v>-1.0418743470842792E-3</c:v>
                </c:pt>
                <c:pt idx="15">
                  <c:v>-1.1171548362946745E-3</c:v>
                </c:pt>
                <c:pt idx="16">
                  <c:v>-1.1948220293469445E-3</c:v>
                </c:pt>
                <c:pt idx="17">
                  <c:v>-1.2757727800979438E-3</c:v>
                </c:pt>
                <c:pt idx="18">
                  <c:v>-1.3577299290529498E-3</c:v>
                </c:pt>
                <c:pt idx="19">
                  <c:v>-1.4499952970407726E-3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Título del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Sheet1!$C$49:$C$68</c:f>
              <c:numCache>
                <c:formatCode>0.0%</c:formatCode>
                <c:ptCount val="20"/>
                <c:pt idx="0">
                  <c:v>4.2146512917193846E-7</c:v>
                </c:pt>
                <c:pt idx="1">
                  <c:v>-5.956555795811777E-4</c:v>
                </c:pt>
                <c:pt idx="2">
                  <c:v>-7.2677086253151416E-4</c:v>
                </c:pt>
                <c:pt idx="3">
                  <c:v>-7.8930147582271072E-4</c:v>
                </c:pt>
                <c:pt idx="4">
                  <c:v>-8.3988203139189897E-4</c:v>
                </c:pt>
                <c:pt idx="5">
                  <c:v>-8.8199013741078048E-4</c:v>
                </c:pt>
                <c:pt idx="6">
                  <c:v>-9.2547745571405435E-4</c:v>
                </c:pt>
                <c:pt idx="7">
                  <c:v>-9.6645650952888911E-4</c:v>
                </c:pt>
                <c:pt idx="8">
                  <c:v>-1.014094723096895E-3</c:v>
                </c:pt>
                <c:pt idx="9">
                  <c:v>-1.0537720695771434E-3</c:v>
                </c:pt>
                <c:pt idx="10">
                  <c:v>-1.0928445792293801E-3</c:v>
                </c:pt>
                <c:pt idx="11">
                  <c:v>-1.1310194710333942E-3</c:v>
                </c:pt>
                <c:pt idx="12">
                  <c:v>-1.1672351753243726E-3</c:v>
                </c:pt>
                <c:pt idx="13">
                  <c:v>-1.1966388702999481E-3</c:v>
                </c:pt>
                <c:pt idx="14">
                  <c:v>-1.230052472040426E-3</c:v>
                </c:pt>
                <c:pt idx="15">
                  <c:v>-1.2605743616909346E-3</c:v>
                </c:pt>
                <c:pt idx="16">
                  <c:v>-1.2920644274764189E-3</c:v>
                </c:pt>
                <c:pt idx="17">
                  <c:v>-1.3254861001761407E-3</c:v>
                </c:pt>
                <c:pt idx="18">
                  <c:v>-1.3574614178544699E-3</c:v>
                </c:pt>
                <c:pt idx="19">
                  <c:v>-1.386897607450996E-3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Sheet1!$D$49:$D$68</c:f>
              <c:numCache>
                <c:formatCode>0.0%</c:formatCode>
                <c:ptCount val="20"/>
                <c:pt idx="0">
                  <c:v>7.9699212081960629E-7</c:v>
                </c:pt>
                <c:pt idx="1">
                  <c:v>-2.4383172502340296E-4</c:v>
                </c:pt>
                <c:pt idx="2">
                  <c:v>-5.3590388888474945E-4</c:v>
                </c:pt>
                <c:pt idx="3">
                  <c:v>-6.2420445160187531E-4</c:v>
                </c:pt>
                <c:pt idx="4">
                  <c:v>-6.6070956996209249E-4</c:v>
                </c:pt>
                <c:pt idx="5">
                  <c:v>-6.9402997672947039E-4</c:v>
                </c:pt>
                <c:pt idx="6">
                  <c:v>-7.2761488317346342E-4</c:v>
                </c:pt>
                <c:pt idx="7">
                  <c:v>-7.6551295733195415E-4</c:v>
                </c:pt>
                <c:pt idx="8">
                  <c:v>-8.0103267515951068E-4</c:v>
                </c:pt>
                <c:pt idx="9">
                  <c:v>-8.3648422054949715E-4</c:v>
                </c:pt>
                <c:pt idx="10">
                  <c:v>-8.7264750483220116E-4</c:v>
                </c:pt>
                <c:pt idx="11">
                  <c:v>-9.011781349225911E-4</c:v>
                </c:pt>
                <c:pt idx="12">
                  <c:v>-9.3509870250328535E-4</c:v>
                </c:pt>
                <c:pt idx="13">
                  <c:v>-9.6449502208856828E-4</c:v>
                </c:pt>
                <c:pt idx="14">
                  <c:v>-9.9363046095938819E-4</c:v>
                </c:pt>
                <c:pt idx="15">
                  <c:v>-1.0206846344521742E-3</c:v>
                </c:pt>
                <c:pt idx="16">
                  <c:v>-1.0481368169687644E-3</c:v>
                </c:pt>
                <c:pt idx="17">
                  <c:v>-1.0810305807352342E-3</c:v>
                </c:pt>
                <c:pt idx="18">
                  <c:v>-1.1099542060960493E-3</c:v>
                </c:pt>
                <c:pt idx="19">
                  <c:v>-1.1404296616403685E-3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Sheet1!$E$48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Sheet1!$E$49:$E$68</c:f>
              <c:numCache>
                <c:formatCode>0.0%</c:formatCode>
                <c:ptCount val="20"/>
                <c:pt idx="0">
                  <c:v>-1.4219354274337627E-4</c:v>
                </c:pt>
                <c:pt idx="1">
                  <c:v>-7.3827058745372593E-4</c:v>
                </c:pt>
                <c:pt idx="2">
                  <c:v>-8.6938587040406238E-4</c:v>
                </c:pt>
                <c:pt idx="3">
                  <c:v>-9.3191648369525895E-4</c:v>
                </c:pt>
                <c:pt idx="4">
                  <c:v>-9.8249703926444709E-4</c:v>
                </c:pt>
                <c:pt idx="5">
                  <c:v>-1.0246051452833286E-3</c:v>
                </c:pt>
                <c:pt idx="6">
                  <c:v>-1.0680924635866026E-3</c:v>
                </c:pt>
                <c:pt idx="7">
                  <c:v>-1.1090715174014373E-3</c:v>
                </c:pt>
                <c:pt idx="8">
                  <c:v>-1.1567097309694431E-3</c:v>
                </c:pt>
                <c:pt idx="9">
                  <c:v>-1.1963870774496916E-3</c:v>
                </c:pt>
                <c:pt idx="10">
                  <c:v>-1.2354595871019282E-3</c:v>
                </c:pt>
                <c:pt idx="11">
                  <c:v>-1.2736344789059423E-3</c:v>
                </c:pt>
                <c:pt idx="12">
                  <c:v>-1.3098501831969207E-3</c:v>
                </c:pt>
                <c:pt idx="13">
                  <c:v>-1.3392538781724962E-3</c:v>
                </c:pt>
                <c:pt idx="14">
                  <c:v>-1.3726674799129741E-3</c:v>
                </c:pt>
                <c:pt idx="15">
                  <c:v>-1.4031893695634827E-3</c:v>
                </c:pt>
                <c:pt idx="16">
                  <c:v>-1.4346794353489671E-3</c:v>
                </c:pt>
                <c:pt idx="17">
                  <c:v>-1.4681011080486888E-3</c:v>
                </c:pt>
                <c:pt idx="18">
                  <c:v>-1.500076425727018E-3</c:v>
                </c:pt>
                <c:pt idx="19">
                  <c:v>-1.5295126153235441E-3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Sheet1!$F$48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Sheet1!$F$49:$F$68</c:f>
              <c:numCache>
                <c:formatCode>0.0%</c:formatCode>
                <c:ptCount val="20"/>
                <c:pt idx="0">
                  <c:v>1.4303647300172013E-4</c:v>
                </c:pt>
                <c:pt idx="1">
                  <c:v>-4.5304057170862948E-4</c:v>
                </c:pt>
                <c:pt idx="2">
                  <c:v>-5.8415585465896593E-4</c:v>
                </c:pt>
                <c:pt idx="3">
                  <c:v>-6.466864679501625E-4</c:v>
                </c:pt>
                <c:pt idx="4">
                  <c:v>-6.9726702351935075E-4</c:v>
                </c:pt>
                <c:pt idx="5">
                  <c:v>-7.3937512953823226E-4</c:v>
                </c:pt>
                <c:pt idx="6">
                  <c:v>-7.8286244784150612E-4</c:v>
                </c:pt>
                <c:pt idx="7">
                  <c:v>-8.2384150165634089E-4</c:v>
                </c:pt>
                <c:pt idx="8">
                  <c:v>-8.7147971522434674E-4</c:v>
                </c:pt>
                <c:pt idx="9">
                  <c:v>-9.1115706170459521E-4</c:v>
                </c:pt>
                <c:pt idx="10">
                  <c:v>-9.5022957135683188E-4</c:v>
                </c:pt>
                <c:pt idx="11">
                  <c:v>-9.8840446316084607E-4</c:v>
                </c:pt>
                <c:pt idx="12">
                  <c:v>-1.0246201674518245E-3</c:v>
                </c:pt>
                <c:pt idx="13">
                  <c:v>-1.0540238624274E-3</c:v>
                </c:pt>
                <c:pt idx="14">
                  <c:v>-1.0874374641678779E-3</c:v>
                </c:pt>
                <c:pt idx="15">
                  <c:v>-1.1179593538183864E-3</c:v>
                </c:pt>
                <c:pt idx="16">
                  <c:v>-1.1494494196038708E-3</c:v>
                </c:pt>
                <c:pt idx="17">
                  <c:v>-1.1828710923035926E-3</c:v>
                </c:pt>
                <c:pt idx="18">
                  <c:v>-1.2148464099819218E-3</c:v>
                </c:pt>
                <c:pt idx="19">
                  <c:v>-1.2442825995784479E-3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Sheet1!$G$48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Sheet1!$G$49:$G$68</c:f>
              <c:numCache>
                <c:formatCode>0.0%</c:formatCode>
                <c:ptCount val="20"/>
                <c:pt idx="0">
                  <c:v>-1.2594745166736622E-4</c:v>
                </c:pt>
                <c:pt idx="1">
                  <c:v>-3.705761688115888E-4</c:v>
                </c:pt>
                <c:pt idx="2">
                  <c:v>-6.6264833267293526E-4</c:v>
                </c:pt>
                <c:pt idx="3">
                  <c:v>-7.5094889539006112E-4</c:v>
                </c:pt>
                <c:pt idx="4">
                  <c:v>-7.874540137502783E-4</c:v>
                </c:pt>
                <c:pt idx="5">
                  <c:v>-8.207744205176562E-4</c:v>
                </c:pt>
                <c:pt idx="6">
                  <c:v>-8.5435932696164923E-4</c:v>
                </c:pt>
                <c:pt idx="7">
                  <c:v>-8.9225740112013996E-4</c:v>
                </c:pt>
                <c:pt idx="8">
                  <c:v>-9.2777711894769649E-4</c:v>
                </c:pt>
                <c:pt idx="9">
                  <c:v>-9.6322866433768296E-4</c:v>
                </c:pt>
                <c:pt idx="10">
                  <c:v>-9.9939194862038697E-4</c:v>
                </c:pt>
                <c:pt idx="11">
                  <c:v>-1.0279225787107769E-3</c:v>
                </c:pt>
                <c:pt idx="12">
                  <c:v>-1.0618431462914712E-3</c:v>
                </c:pt>
                <c:pt idx="13">
                  <c:v>-1.0912394658767542E-3</c:v>
                </c:pt>
                <c:pt idx="14">
                  <c:v>-1.1203749047475741E-3</c:v>
                </c:pt>
                <c:pt idx="15">
                  <c:v>-1.1474290782403601E-3</c:v>
                </c:pt>
                <c:pt idx="16">
                  <c:v>-1.1748812607569503E-3</c:v>
                </c:pt>
                <c:pt idx="17">
                  <c:v>-1.2077750245234201E-3</c:v>
                </c:pt>
                <c:pt idx="18">
                  <c:v>-1.2366986498842352E-3</c:v>
                </c:pt>
                <c:pt idx="19">
                  <c:v>-1.2671741054285544E-3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Sheet1!$H$48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Sheet1!$H$49:$H$68</c:f>
              <c:numCache>
                <c:formatCode>0.0%</c:formatCode>
                <c:ptCount val="20"/>
                <c:pt idx="0">
                  <c:v>1.2754143590900546E-4</c:v>
                </c:pt>
                <c:pt idx="1">
                  <c:v>-1.1708728123521712E-4</c:v>
                </c:pt>
                <c:pt idx="2">
                  <c:v>-4.0915944509656364E-4</c:v>
                </c:pt>
                <c:pt idx="3">
                  <c:v>-4.974600078136895E-4</c:v>
                </c:pt>
                <c:pt idx="4">
                  <c:v>-5.3396512617390668E-4</c:v>
                </c:pt>
                <c:pt idx="5">
                  <c:v>-5.6728553294128458E-4</c:v>
                </c:pt>
                <c:pt idx="6">
                  <c:v>-6.008704393852776E-4</c:v>
                </c:pt>
                <c:pt idx="7">
                  <c:v>-6.3876851354376834E-4</c:v>
                </c:pt>
                <c:pt idx="8">
                  <c:v>-6.7428823137132487E-4</c:v>
                </c:pt>
                <c:pt idx="9">
                  <c:v>-7.0973977676131133E-4</c:v>
                </c:pt>
                <c:pt idx="10">
                  <c:v>-7.4590306104401535E-4</c:v>
                </c:pt>
                <c:pt idx="11">
                  <c:v>-7.7443369113440528E-4</c:v>
                </c:pt>
                <c:pt idx="12">
                  <c:v>-8.0835425871509953E-4</c:v>
                </c:pt>
                <c:pt idx="13">
                  <c:v>-8.3775057830038247E-4</c:v>
                </c:pt>
                <c:pt idx="14">
                  <c:v>-8.6688601717120237E-4</c:v>
                </c:pt>
                <c:pt idx="15">
                  <c:v>-8.9394019066398836E-4</c:v>
                </c:pt>
                <c:pt idx="16">
                  <c:v>-9.2139237318057861E-4</c:v>
                </c:pt>
                <c:pt idx="17">
                  <c:v>-9.5428613694704836E-4</c:v>
                </c:pt>
                <c:pt idx="18">
                  <c:v>-9.832097623078634E-4</c:v>
                </c:pt>
                <c:pt idx="19">
                  <c:v>-1.0136852178521825E-3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Sheet1!$C$72:$C$91</c:f>
              <c:numCache>
                <c:formatCode>0.0%</c:formatCode>
                <c:ptCount val="20"/>
                <c:pt idx="0">
                  <c:v>5.9204605106372163E-7</c:v>
                </c:pt>
                <c:pt idx="1">
                  <c:v>1.390006372429169E-4</c:v>
                </c:pt>
                <c:pt idx="2">
                  <c:v>1.1841636571623194E-4</c:v>
                </c:pt>
                <c:pt idx="3">
                  <c:v>-1.3879404351698894E-5</c:v>
                </c:pt>
                <c:pt idx="4">
                  <c:v>-1.2012310968864773E-4</c:v>
                </c:pt>
                <c:pt idx="5">
                  <c:v>-2.0109844084430361E-4</c:v>
                </c:pt>
                <c:pt idx="6">
                  <c:v>-2.541502857341048E-4</c:v>
                </c:pt>
                <c:pt idx="7">
                  <c:v>-3.0142435010862959E-4</c:v>
                </c:pt>
                <c:pt idx="8">
                  <c:v>-3.3259985593462021E-4</c:v>
                </c:pt>
                <c:pt idx="9">
                  <c:v>-3.4845774838161892E-4</c:v>
                </c:pt>
                <c:pt idx="10">
                  <c:v>-3.5481030473748503E-4</c:v>
                </c:pt>
                <c:pt idx="11">
                  <c:v>-3.6351083675975512E-4</c:v>
                </c:pt>
                <c:pt idx="12">
                  <c:v>-3.5899296246342844E-4</c:v>
                </c:pt>
                <c:pt idx="13">
                  <c:v>-3.5284642437348663E-4</c:v>
                </c:pt>
                <c:pt idx="14">
                  <c:v>-3.503797532875782E-4</c:v>
                </c:pt>
                <c:pt idx="15">
                  <c:v>-3.4600138846337336E-4</c:v>
                </c:pt>
                <c:pt idx="16">
                  <c:v>-3.3660210374219618E-4</c:v>
                </c:pt>
                <c:pt idx="17">
                  <c:v>-3.2826347366632434E-4</c:v>
                </c:pt>
                <c:pt idx="18">
                  <c:v>-3.2344394697890396E-4</c:v>
                </c:pt>
                <c:pt idx="19">
                  <c:v>-3.2233950786481329E-4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Sheet1!$D$72:$D$91</c:f>
              <c:numCache>
                <c:formatCode>0.0%</c:formatCode>
                <c:ptCount val="20"/>
                <c:pt idx="0">
                  <c:v>2.848910863893605E-6</c:v>
                </c:pt>
                <c:pt idx="1">
                  <c:v>2.3351139159632749E-4</c:v>
                </c:pt>
                <c:pt idx="2">
                  <c:v>3.9352676310661631E-4</c:v>
                </c:pt>
                <c:pt idx="3">
                  <c:v>2.721687706386391E-4</c:v>
                </c:pt>
                <c:pt idx="4">
                  <c:v>1.4459858107910013E-4</c:v>
                </c:pt>
                <c:pt idx="5">
                  <c:v>3.9607351441647901E-5</c:v>
                </c:pt>
                <c:pt idx="6">
                  <c:v>-3.7515814131742113E-5</c:v>
                </c:pt>
                <c:pt idx="7">
                  <c:v>-9.3478937345944192E-5</c:v>
                </c:pt>
                <c:pt idx="8">
                  <c:v>-1.3048503357321542E-4</c:v>
                </c:pt>
                <c:pt idx="9">
                  <c:v>-1.5991706338896319E-4</c:v>
                </c:pt>
                <c:pt idx="10">
                  <c:v>-1.6913256259151879E-4</c:v>
                </c:pt>
                <c:pt idx="11">
                  <c:v>-1.7794793995639329E-4</c:v>
                </c:pt>
                <c:pt idx="12">
                  <c:v>-1.8329409639524533E-4</c:v>
                </c:pt>
                <c:pt idx="13">
                  <c:v>-1.82488908039913E-4</c:v>
                </c:pt>
                <c:pt idx="14">
                  <c:v>-1.7142156671872143E-4</c:v>
                </c:pt>
                <c:pt idx="15">
                  <c:v>-1.6157335937613999E-4</c:v>
                </c:pt>
                <c:pt idx="16">
                  <c:v>-1.5505884298141679E-4</c:v>
                </c:pt>
                <c:pt idx="17">
                  <c:v>-1.4471872197715382E-4</c:v>
                </c:pt>
                <c:pt idx="18">
                  <c:v>-1.3873065592038528E-4</c:v>
                </c:pt>
                <c:pt idx="19">
                  <c:v>-1.2868664334248042E-4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Sheet1!$E$71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Sheet1!$E$72:$E$91</c:f>
              <c:numCache>
                <c:formatCode>0.0%</c:formatCode>
                <c:ptCount val="20"/>
                <c:pt idx="0">
                  <c:v>-7.2660902363175174E-5</c:v>
                </c:pt>
                <c:pt idx="1">
                  <c:v>6.5747688828678009E-5</c:v>
                </c:pt>
                <c:pt idx="2">
                  <c:v>4.5163417301993052E-5</c:v>
                </c:pt>
                <c:pt idx="3">
                  <c:v>-8.7132352765937791E-5</c:v>
                </c:pt>
                <c:pt idx="4">
                  <c:v>-1.9337605810288664E-4</c:v>
                </c:pt>
                <c:pt idx="5">
                  <c:v>-2.7435138925854249E-4</c:v>
                </c:pt>
                <c:pt idx="6">
                  <c:v>-3.2740323414834371E-4</c:v>
                </c:pt>
                <c:pt idx="7">
                  <c:v>-3.746772985228685E-4</c:v>
                </c:pt>
                <c:pt idx="8">
                  <c:v>-4.0585280434885911E-4</c:v>
                </c:pt>
                <c:pt idx="9">
                  <c:v>-4.2171069679585783E-4</c:v>
                </c:pt>
                <c:pt idx="10">
                  <c:v>-4.2806325315172393E-4</c:v>
                </c:pt>
                <c:pt idx="11">
                  <c:v>-4.3676378517399402E-4</c:v>
                </c:pt>
                <c:pt idx="12">
                  <c:v>-4.3224591087766734E-4</c:v>
                </c:pt>
                <c:pt idx="13">
                  <c:v>-4.2609937278772554E-4</c:v>
                </c:pt>
                <c:pt idx="14">
                  <c:v>-4.2363270170181711E-4</c:v>
                </c:pt>
                <c:pt idx="15">
                  <c:v>-4.1925433687761227E-4</c:v>
                </c:pt>
                <c:pt idx="16">
                  <c:v>-4.0985505215643508E-4</c:v>
                </c:pt>
                <c:pt idx="17">
                  <c:v>-4.0151642208056325E-4</c:v>
                </c:pt>
                <c:pt idx="18">
                  <c:v>-3.9669689539314286E-4</c:v>
                </c:pt>
                <c:pt idx="19">
                  <c:v>-3.955924562790522E-4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Sheet1!$F$71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Sheet1!$F$72:$F$91</c:f>
              <c:numCache>
                <c:formatCode>0.0%</c:formatCode>
                <c:ptCount val="20"/>
                <c:pt idx="0">
                  <c:v>7.3844994465302607E-5</c:v>
                </c:pt>
                <c:pt idx="1">
                  <c:v>2.1225358565715578E-4</c:v>
                </c:pt>
                <c:pt idx="2">
                  <c:v>1.9166931413047082E-4</c:v>
                </c:pt>
                <c:pt idx="3">
                  <c:v>5.9373544062539997E-5</c:v>
                </c:pt>
                <c:pt idx="4">
                  <c:v>-4.6870161274408843E-5</c:v>
                </c:pt>
                <c:pt idx="5">
                  <c:v>-1.2784549243006474E-4</c:v>
                </c:pt>
                <c:pt idx="6">
                  <c:v>-1.808973373198659E-4</c:v>
                </c:pt>
                <c:pt idx="7">
                  <c:v>-2.2817140169439069E-4</c:v>
                </c:pt>
                <c:pt idx="8">
                  <c:v>-2.5934690752038131E-4</c:v>
                </c:pt>
                <c:pt idx="9">
                  <c:v>-2.7520479996738002E-4</c:v>
                </c:pt>
                <c:pt idx="10">
                  <c:v>-2.8155735632324612E-4</c:v>
                </c:pt>
                <c:pt idx="11">
                  <c:v>-2.9025788834551622E-4</c:v>
                </c:pt>
                <c:pt idx="12">
                  <c:v>-2.8574001404918953E-4</c:v>
                </c:pt>
                <c:pt idx="13">
                  <c:v>-2.7959347595924773E-4</c:v>
                </c:pt>
                <c:pt idx="14">
                  <c:v>-2.771268048733393E-4</c:v>
                </c:pt>
                <c:pt idx="15">
                  <c:v>-2.7274844004913446E-4</c:v>
                </c:pt>
                <c:pt idx="16">
                  <c:v>-2.6334915532795727E-4</c:v>
                </c:pt>
                <c:pt idx="17">
                  <c:v>-2.5501052525208544E-4</c:v>
                </c:pt>
                <c:pt idx="18">
                  <c:v>-2.5019099856466505E-4</c:v>
                </c:pt>
                <c:pt idx="19">
                  <c:v>-2.4908655945057439E-4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Sheet1!$G$71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Sheet1!$G$72:$G$91</c:f>
              <c:numCache>
                <c:formatCode>0.0%</c:formatCode>
                <c:ptCount val="20"/>
                <c:pt idx="0">
                  <c:v>-7.3538059690140485E-5</c:v>
                </c:pt>
                <c:pt idx="1">
                  <c:v>1.5712442104229339E-4</c:v>
                </c:pt>
                <c:pt idx="2">
                  <c:v>3.1713979255258224E-4</c:v>
                </c:pt>
                <c:pt idx="3">
                  <c:v>1.9578180008460503E-4</c:v>
                </c:pt>
                <c:pt idx="4">
                  <c:v>6.8211610525066051E-5</c:v>
                </c:pt>
                <c:pt idx="5">
                  <c:v>-3.6779619112386183E-5</c:v>
                </c:pt>
                <c:pt idx="6">
                  <c:v>-1.1390278468577619E-4</c:v>
                </c:pt>
                <c:pt idx="7">
                  <c:v>-1.6986590789997829E-4</c:v>
                </c:pt>
                <c:pt idx="8">
                  <c:v>-2.0687200412724952E-4</c:v>
                </c:pt>
                <c:pt idx="9">
                  <c:v>-2.3630403394299729E-4</c:v>
                </c:pt>
                <c:pt idx="10">
                  <c:v>-2.4551953314555286E-4</c:v>
                </c:pt>
                <c:pt idx="11">
                  <c:v>-2.5433491051042736E-4</c:v>
                </c:pt>
                <c:pt idx="12">
                  <c:v>-2.596810669492794E-4</c:v>
                </c:pt>
                <c:pt idx="13">
                  <c:v>-2.588758785939471E-4</c:v>
                </c:pt>
                <c:pt idx="14">
                  <c:v>-2.478085372727555E-4</c:v>
                </c:pt>
                <c:pt idx="15">
                  <c:v>-2.3796032993017406E-4</c:v>
                </c:pt>
                <c:pt idx="16">
                  <c:v>-2.3144581353545086E-4</c:v>
                </c:pt>
                <c:pt idx="17">
                  <c:v>-2.2110569253118792E-4</c:v>
                </c:pt>
                <c:pt idx="18">
                  <c:v>-2.1511762647441935E-4</c:v>
                </c:pt>
                <c:pt idx="19">
                  <c:v>-2.0507361389651452E-4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Sheet1!$H$71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Sheet1!$H$72:$H$91</c:f>
              <c:numCache>
                <c:formatCode>0.0%</c:formatCode>
                <c:ptCount val="20"/>
                <c:pt idx="0">
                  <c:v>7.9235881417927682E-5</c:v>
                </c:pt>
                <c:pt idx="1">
                  <c:v>3.0989836215036159E-4</c:v>
                </c:pt>
                <c:pt idx="2">
                  <c:v>4.6991373366065038E-4</c:v>
                </c:pt>
                <c:pt idx="3">
                  <c:v>3.4855574119267317E-4</c:v>
                </c:pt>
                <c:pt idx="4">
                  <c:v>2.2098555163313423E-4</c:v>
                </c:pt>
                <c:pt idx="5">
                  <c:v>1.1599432199568198E-4</c:v>
                </c:pt>
                <c:pt idx="6">
                  <c:v>3.887115642229197E-5</c:v>
                </c:pt>
                <c:pt idx="7">
                  <c:v>-1.7091966791910108E-5</c:v>
                </c:pt>
                <c:pt idx="8">
                  <c:v>-5.4098063019181341E-5</c:v>
                </c:pt>
                <c:pt idx="9">
                  <c:v>-8.3530092834929111E-5</c:v>
                </c:pt>
                <c:pt idx="10">
                  <c:v>-9.2745592037484704E-5</c:v>
                </c:pt>
                <c:pt idx="11">
                  <c:v>-1.015609694023592E-4</c:v>
                </c:pt>
                <c:pt idx="12">
                  <c:v>-1.0690712584121124E-4</c:v>
                </c:pt>
                <c:pt idx="13">
                  <c:v>-1.0610193748587892E-4</c:v>
                </c:pt>
                <c:pt idx="14">
                  <c:v>-9.5034596164687344E-5</c:v>
                </c:pt>
                <c:pt idx="15">
                  <c:v>-8.5186388822105908E-5</c:v>
                </c:pt>
                <c:pt idx="16">
                  <c:v>-7.8671872427382703E-5</c:v>
                </c:pt>
                <c:pt idx="17">
                  <c:v>-6.8331751423119738E-5</c:v>
                </c:pt>
                <c:pt idx="18">
                  <c:v>-6.2343685366351192E-5</c:v>
                </c:pt>
                <c:pt idx="19">
                  <c:v>-5.2299672788446341E-5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Sheet1!$C$95:$C$114</c:f>
              <c:numCache>
                <c:formatCode>0.0%</c:formatCode>
                <c:ptCount val="20"/>
                <c:pt idx="0">
                  <c:v>9.9964809869667031E-3</c:v>
                </c:pt>
                <c:pt idx="1">
                  <c:v>2.2736390181503823E-3</c:v>
                </c:pt>
                <c:pt idx="2">
                  <c:v>7.7878029365191644E-4</c:v>
                </c:pt>
                <c:pt idx="3">
                  <c:v>3.0056600082079948E-4</c:v>
                </c:pt>
                <c:pt idx="4">
                  <c:v>1.8796394715231359E-4</c:v>
                </c:pt>
                <c:pt idx="5">
                  <c:v>1.2635801903976239E-4</c:v>
                </c:pt>
                <c:pt idx="6">
                  <c:v>1.5318622913569621E-4</c:v>
                </c:pt>
                <c:pt idx="7">
                  <c:v>1.5977169151801081E-4</c:v>
                </c:pt>
                <c:pt idx="8">
                  <c:v>1.5995091517556243E-4</c:v>
                </c:pt>
                <c:pt idx="9">
                  <c:v>1.7734825431736445E-4</c:v>
                </c:pt>
                <c:pt idx="10">
                  <c:v>1.9850309105310534E-4</c:v>
                </c:pt>
                <c:pt idx="11">
                  <c:v>2.2286643745330736E-4</c:v>
                </c:pt>
                <c:pt idx="12">
                  <c:v>2.053804802760721E-4</c:v>
                </c:pt>
                <c:pt idx="13">
                  <c:v>2.7355277215795865E-4</c:v>
                </c:pt>
                <c:pt idx="14">
                  <c:v>3.0658166672005536E-4</c:v>
                </c:pt>
                <c:pt idx="15">
                  <c:v>3.4414929199302197E-4</c:v>
                </c:pt>
                <c:pt idx="16">
                  <c:v>3.509932070535571E-4</c:v>
                </c:pt>
                <c:pt idx="17">
                  <c:v>3.8301957519061618E-4</c:v>
                </c:pt>
                <c:pt idx="18">
                  <c:v>4.2536865759437275E-4</c:v>
                </c:pt>
                <c:pt idx="19">
                  <c:v>4.5254088378183783E-4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Sheet1!$D$95:$D$114</c:f>
              <c:numCache>
                <c:formatCode>0.0%</c:formatCode>
                <c:ptCount val="20"/>
                <c:pt idx="0">
                  <c:v>1.0011118386320683E-2</c:v>
                </c:pt>
                <c:pt idx="1">
                  <c:v>6.2784399577682981E-3</c:v>
                </c:pt>
                <c:pt idx="2">
                  <c:v>2.2767763148099475E-3</c:v>
                </c:pt>
                <c:pt idx="3">
                  <c:v>1.136221637679272E-3</c:v>
                </c:pt>
                <c:pt idx="4">
                  <c:v>8.2414883674572991E-4</c:v>
                </c:pt>
                <c:pt idx="5">
                  <c:v>6.9244135768677096E-4</c:v>
                </c:pt>
                <c:pt idx="6">
                  <c:v>6.2801046329997664E-4</c:v>
                </c:pt>
                <c:pt idx="7">
                  <c:v>6.336467132180639E-4</c:v>
                </c:pt>
                <c:pt idx="8">
                  <c:v>6.4442318733064165E-4</c:v>
                </c:pt>
                <c:pt idx="9">
                  <c:v>6.6331276362909029E-4</c:v>
                </c:pt>
                <c:pt idx="10">
                  <c:v>6.6818358415409557E-4</c:v>
                </c:pt>
                <c:pt idx="11">
                  <c:v>7.0847656787361639E-4</c:v>
                </c:pt>
                <c:pt idx="12">
                  <c:v>7.4425377425795512E-4</c:v>
                </c:pt>
                <c:pt idx="13">
                  <c:v>7.8072500918143775E-4</c:v>
                </c:pt>
                <c:pt idx="14">
                  <c:v>8.0617538196405306E-4</c:v>
                </c:pt>
                <c:pt idx="15">
                  <c:v>8.6088893317557531E-4</c:v>
                </c:pt>
                <c:pt idx="16">
                  <c:v>8.9533732577078075E-4</c:v>
                </c:pt>
                <c:pt idx="17">
                  <c:v>9.4070540207318314E-4</c:v>
                </c:pt>
                <c:pt idx="18">
                  <c:v>9.5289507742988926E-4</c:v>
                </c:pt>
                <c:pt idx="19">
                  <c:v>9.7883668390924268E-4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Sheet1!$E$94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Sheet1!$E$95:$E$114</c:f>
              <c:numCache>
                <c:formatCode>0.0%</c:formatCode>
                <c:ptCount val="20"/>
                <c:pt idx="0">
                  <c:v>9.033380945785088E-3</c:v>
                </c:pt>
                <c:pt idx="1">
                  <c:v>1.3105389769687669E-3</c:v>
                </c:pt>
                <c:pt idx="2">
                  <c:v>-1.843197475296989E-4</c:v>
                </c:pt>
                <c:pt idx="3">
                  <c:v>-6.6253404036081581E-4</c:v>
                </c:pt>
                <c:pt idx="4">
                  <c:v>-7.7513609402930176E-4</c:v>
                </c:pt>
                <c:pt idx="5">
                  <c:v>-8.3674202214185293E-4</c:v>
                </c:pt>
                <c:pt idx="6">
                  <c:v>-8.0991381204591911E-4</c:v>
                </c:pt>
                <c:pt idx="7">
                  <c:v>-8.0332834966360457E-4</c:v>
                </c:pt>
                <c:pt idx="8">
                  <c:v>-8.0314912600605289E-4</c:v>
                </c:pt>
                <c:pt idx="9">
                  <c:v>-7.8575178686425095E-4</c:v>
                </c:pt>
                <c:pt idx="10">
                  <c:v>-7.6459695012851003E-4</c:v>
                </c:pt>
                <c:pt idx="11">
                  <c:v>-7.4023360372830799E-4</c:v>
                </c:pt>
                <c:pt idx="12">
                  <c:v>-7.5771956090554327E-4</c:v>
                </c:pt>
                <c:pt idx="13">
                  <c:v>-6.8954726902365664E-4</c:v>
                </c:pt>
                <c:pt idx="14">
                  <c:v>-6.5651837446155999E-4</c:v>
                </c:pt>
                <c:pt idx="15">
                  <c:v>-6.1895074918859338E-4</c:v>
                </c:pt>
                <c:pt idx="16">
                  <c:v>-6.1210683412805825E-4</c:v>
                </c:pt>
                <c:pt idx="17">
                  <c:v>-5.8008046599099922E-4</c:v>
                </c:pt>
                <c:pt idx="18">
                  <c:v>-5.3773138358724254E-4</c:v>
                </c:pt>
                <c:pt idx="19">
                  <c:v>-5.1055915739977751E-4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Sheet1!$F$94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Sheet1!$F$95:$F$114</c:f>
              <c:numCache>
                <c:formatCode>0.0%</c:formatCode>
                <c:ptCount val="20"/>
                <c:pt idx="0">
                  <c:v>1.0959581028148318E-2</c:v>
                </c:pt>
                <c:pt idx="1">
                  <c:v>3.2367390593319974E-3</c:v>
                </c:pt>
                <c:pt idx="2">
                  <c:v>1.7418803348335319E-3</c:v>
                </c:pt>
                <c:pt idx="3">
                  <c:v>1.2636660420024149E-3</c:v>
                </c:pt>
                <c:pt idx="4">
                  <c:v>1.1510639883339289E-3</c:v>
                </c:pt>
                <c:pt idx="5">
                  <c:v>1.0894580602213778E-3</c:v>
                </c:pt>
                <c:pt idx="6">
                  <c:v>1.1162862703173115E-3</c:v>
                </c:pt>
                <c:pt idx="7">
                  <c:v>1.1228717326996261E-3</c:v>
                </c:pt>
                <c:pt idx="8">
                  <c:v>1.1230509563571777E-3</c:v>
                </c:pt>
                <c:pt idx="9">
                  <c:v>1.1404482954989797E-3</c:v>
                </c:pt>
                <c:pt idx="10">
                  <c:v>1.1616031322347208E-3</c:v>
                </c:pt>
                <c:pt idx="11">
                  <c:v>1.1859664786349226E-3</c:v>
                </c:pt>
                <c:pt idx="12">
                  <c:v>1.1684805214576875E-3</c:v>
                </c:pt>
                <c:pt idx="13">
                  <c:v>1.2366528133395741E-3</c:v>
                </c:pt>
                <c:pt idx="14">
                  <c:v>1.2696817079016708E-3</c:v>
                </c:pt>
                <c:pt idx="15">
                  <c:v>1.3072493331746373E-3</c:v>
                </c:pt>
                <c:pt idx="16">
                  <c:v>1.3140932482351726E-3</c:v>
                </c:pt>
                <c:pt idx="17">
                  <c:v>1.3461196163722315E-3</c:v>
                </c:pt>
                <c:pt idx="18">
                  <c:v>1.3884686987759882E-3</c:v>
                </c:pt>
                <c:pt idx="19">
                  <c:v>1.4156409249634532E-3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Sheet1!$G$94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Sheet1!$G$95:$G$114</c:f>
              <c:numCache>
                <c:formatCode>0.0%</c:formatCode>
                <c:ptCount val="20"/>
                <c:pt idx="0">
                  <c:v>8.9838918170652912E-3</c:v>
                </c:pt>
                <c:pt idx="1">
                  <c:v>5.2512133885129052E-3</c:v>
                </c:pt>
                <c:pt idx="2">
                  <c:v>1.2495497455545547E-3</c:v>
                </c:pt>
                <c:pt idx="3">
                  <c:v>1.0899506842387916E-4</c:v>
                </c:pt>
                <c:pt idx="4">
                  <c:v>-2.0307773250966292E-4</c:v>
                </c:pt>
                <c:pt idx="5">
                  <c:v>-3.3478521156862188E-4</c:v>
                </c:pt>
                <c:pt idx="6">
                  <c:v>-3.9921610595541619E-4</c:v>
                </c:pt>
                <c:pt idx="7">
                  <c:v>-3.9357985603732893E-4</c:v>
                </c:pt>
                <c:pt idx="8">
                  <c:v>-3.8280338192475118E-4</c:v>
                </c:pt>
                <c:pt idx="9">
                  <c:v>-3.6391380562630254E-4</c:v>
                </c:pt>
                <c:pt idx="10">
                  <c:v>-3.5904298510129726E-4</c:v>
                </c:pt>
                <c:pt idx="11">
                  <c:v>-3.1875000138177644E-4</c:v>
                </c:pt>
                <c:pt idx="12">
                  <c:v>-2.8297279499743771E-4</c:v>
                </c:pt>
                <c:pt idx="13">
                  <c:v>-2.4650156007395509E-4</c:v>
                </c:pt>
                <c:pt idx="14">
                  <c:v>-2.2105118729133977E-4</c:v>
                </c:pt>
                <c:pt idx="15">
                  <c:v>-1.6633763607981752E-4</c:v>
                </c:pt>
                <c:pt idx="16">
                  <c:v>-1.3188924348461208E-4</c:v>
                </c:pt>
                <c:pt idx="17">
                  <c:v>-8.6521167182209693E-5</c:v>
                </c:pt>
                <c:pt idx="18">
                  <c:v>-7.4331491825503572E-5</c:v>
                </c:pt>
                <c:pt idx="19">
                  <c:v>-4.8389885346150152E-5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Sheet1!$H$94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Sheet1!$H$95:$H$114</c:f>
              <c:numCache>
                <c:formatCode>0.0%</c:formatCode>
                <c:ptCount val="20"/>
                <c:pt idx="0">
                  <c:v>1.1038344955576075E-2</c:v>
                </c:pt>
                <c:pt idx="1">
                  <c:v>7.3056665270236909E-3</c:v>
                </c:pt>
                <c:pt idx="2">
                  <c:v>3.3040028840653404E-3</c:v>
                </c:pt>
                <c:pt idx="3">
                  <c:v>2.1634482069346648E-3</c:v>
                </c:pt>
                <c:pt idx="4">
                  <c:v>1.8513754060011226E-3</c:v>
                </c:pt>
                <c:pt idx="5">
                  <c:v>1.7196679269421639E-3</c:v>
                </c:pt>
                <c:pt idx="6">
                  <c:v>1.6552370325553694E-3</c:v>
                </c:pt>
                <c:pt idx="7">
                  <c:v>1.6608732824734567E-3</c:v>
                </c:pt>
                <c:pt idx="8">
                  <c:v>1.6716497565860346E-3</c:v>
                </c:pt>
                <c:pt idx="9">
                  <c:v>1.690539332884483E-3</c:v>
                </c:pt>
                <c:pt idx="10">
                  <c:v>1.6954101534094883E-3</c:v>
                </c:pt>
                <c:pt idx="11">
                  <c:v>1.7357031371290092E-3</c:v>
                </c:pt>
                <c:pt idx="12">
                  <c:v>1.7714803435133479E-3</c:v>
                </c:pt>
                <c:pt idx="13">
                  <c:v>1.8079515784368305E-3</c:v>
                </c:pt>
                <c:pt idx="14">
                  <c:v>1.8334019512194458E-3</c:v>
                </c:pt>
                <c:pt idx="15">
                  <c:v>1.888115502430968E-3</c:v>
                </c:pt>
                <c:pt idx="16">
                  <c:v>1.9225638950261736E-3</c:v>
                </c:pt>
                <c:pt idx="17">
                  <c:v>1.9679319713285758E-3</c:v>
                </c:pt>
                <c:pt idx="18">
                  <c:v>1.9801216466852822E-3</c:v>
                </c:pt>
                <c:pt idx="19">
                  <c:v>2.0060632531646357E-3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Sheet1!$C$117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Sheet1!$C$118:$C$137</c:f>
              <c:numCache>
                <c:formatCode>General</c:formatCode>
                <c:ptCount val="20"/>
                <c:pt idx="0">
                  <c:v>-4.8892497012178821E-5</c:v>
                </c:pt>
                <c:pt idx="1">
                  <c:v>-6.5038074896074549E-2</c:v>
                </c:pt>
                <c:pt idx="2">
                  <c:v>-1.1299694229180497E-2</c:v>
                </c:pt>
                <c:pt idx="3">
                  <c:v>-1.0582881743233827E-2</c:v>
                </c:pt>
                <c:pt idx="4">
                  <c:v>-7.3856982871662088E-3</c:v>
                </c:pt>
                <c:pt idx="5">
                  <c:v>-6.527269297421822E-3</c:v>
                </c:pt>
                <c:pt idx="6">
                  <c:v>-5.7209171357884116E-3</c:v>
                </c:pt>
                <c:pt idx="7">
                  <c:v>-5.6785211882040007E-3</c:v>
                </c:pt>
                <c:pt idx="8">
                  <c:v>-5.5151127104344413E-3</c:v>
                </c:pt>
                <c:pt idx="9">
                  <c:v>-4.6977832585612259E-3</c:v>
                </c:pt>
                <c:pt idx="10">
                  <c:v>-3.7191971966882799E-3</c:v>
                </c:pt>
                <c:pt idx="11">
                  <c:v>-4.3542185200260829E-3</c:v>
                </c:pt>
                <c:pt idx="12">
                  <c:v>-3.5666317743581455E-3</c:v>
                </c:pt>
                <c:pt idx="13">
                  <c:v>-2.7347988477893453E-3</c:v>
                </c:pt>
                <c:pt idx="14">
                  <c:v>-2.6660930204823298E-3</c:v>
                </c:pt>
                <c:pt idx="15">
                  <c:v>-3.2832171793635394E-3</c:v>
                </c:pt>
                <c:pt idx="16">
                  <c:v>-2.9314475894032283E-3</c:v>
                </c:pt>
                <c:pt idx="17">
                  <c:v>-3.6562743159887635E-3</c:v>
                </c:pt>
                <c:pt idx="18">
                  <c:v>-3.4215162172370772E-3</c:v>
                </c:pt>
                <c:pt idx="19">
                  <c:v>-3.2641388211442756E-3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Sheet1!$D$117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Sheet1!$D$118:$D$137</c:f>
              <c:numCache>
                <c:formatCode>General</c:formatCode>
                <c:ptCount val="20"/>
                <c:pt idx="0">
                  <c:v>-3.3439826453053329E-4</c:v>
                </c:pt>
                <c:pt idx="1">
                  <c:v>-0.13267038511766707</c:v>
                </c:pt>
                <c:pt idx="2">
                  <c:v>-3.0332326181816038E-2</c:v>
                </c:pt>
                <c:pt idx="3">
                  <c:v>-2.1563483415618642E-2</c:v>
                </c:pt>
                <c:pt idx="4">
                  <c:v>-1.5618610319801279E-2</c:v>
                </c:pt>
                <c:pt idx="5">
                  <c:v>-1.4758816410582448E-2</c:v>
                </c:pt>
                <c:pt idx="6">
                  <c:v>-1.3657415569676867E-2</c:v>
                </c:pt>
                <c:pt idx="7">
                  <c:v>-1.3275055191581373E-2</c:v>
                </c:pt>
                <c:pt idx="8">
                  <c:v>-1.2874587484422734E-2</c:v>
                </c:pt>
                <c:pt idx="9">
                  <c:v>-1.1941961638713203E-2</c:v>
                </c:pt>
                <c:pt idx="10">
                  <c:v>-1.2028204160383003E-2</c:v>
                </c:pt>
                <c:pt idx="11">
                  <c:v>-1.2116288326802276E-2</c:v>
                </c:pt>
                <c:pt idx="12">
                  <c:v>-1.20321281063105E-2</c:v>
                </c:pt>
                <c:pt idx="13">
                  <c:v>-1.1916025755869553E-2</c:v>
                </c:pt>
                <c:pt idx="14">
                  <c:v>-1.1871441644420238E-2</c:v>
                </c:pt>
                <c:pt idx="15">
                  <c:v>-1.1608824364568908E-2</c:v>
                </c:pt>
                <c:pt idx="16">
                  <c:v>-1.2301589132855839E-2</c:v>
                </c:pt>
                <c:pt idx="17">
                  <c:v>-1.2665553238696088E-2</c:v>
                </c:pt>
                <c:pt idx="18">
                  <c:v>-1.2003404931537683E-2</c:v>
                </c:pt>
                <c:pt idx="19">
                  <c:v>-1.2207834698336518E-2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Sheet1!$E$117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Sheet1!$E$118:$E$137</c:f>
              <c:numCache>
                <c:formatCode>General</c:formatCode>
                <c:ptCount val="20"/>
                <c:pt idx="0">
                  <c:v>-6.0657691755395095E-3</c:v>
                </c:pt>
                <c:pt idx="1">
                  <c:v>-7.1054951574601885E-2</c:v>
                </c:pt>
                <c:pt idx="2">
                  <c:v>-1.7316570907707829E-2</c:v>
                </c:pt>
                <c:pt idx="3">
                  <c:v>-1.659975842176116E-2</c:v>
                </c:pt>
                <c:pt idx="4">
                  <c:v>-1.3402574965693539E-2</c:v>
                </c:pt>
                <c:pt idx="5">
                  <c:v>-1.2544145975949153E-2</c:v>
                </c:pt>
                <c:pt idx="6">
                  <c:v>-1.1737793814315743E-2</c:v>
                </c:pt>
                <c:pt idx="7">
                  <c:v>-1.1695397866731332E-2</c:v>
                </c:pt>
                <c:pt idx="8">
                  <c:v>-1.1531989388961772E-2</c:v>
                </c:pt>
                <c:pt idx="9">
                  <c:v>-1.0714659937088557E-2</c:v>
                </c:pt>
                <c:pt idx="10">
                  <c:v>-9.7360738752156097E-3</c:v>
                </c:pt>
                <c:pt idx="11">
                  <c:v>-1.0371095198553414E-2</c:v>
                </c:pt>
                <c:pt idx="12">
                  <c:v>-9.5835084528854766E-3</c:v>
                </c:pt>
                <c:pt idx="13">
                  <c:v>-8.7516755263166764E-3</c:v>
                </c:pt>
                <c:pt idx="14">
                  <c:v>-8.6829696990096614E-3</c:v>
                </c:pt>
                <c:pt idx="15">
                  <c:v>-9.30009385789087E-3</c:v>
                </c:pt>
                <c:pt idx="16">
                  <c:v>-8.9483242679305585E-3</c:v>
                </c:pt>
                <c:pt idx="17">
                  <c:v>-9.6731509945160946E-3</c:v>
                </c:pt>
                <c:pt idx="18">
                  <c:v>-9.4383928957644074E-3</c:v>
                </c:pt>
                <c:pt idx="19">
                  <c:v>-9.2810154996716063E-3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Sheet1!$F$117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Sheet1!$F$118:$F$137</c:f>
              <c:numCache>
                <c:formatCode>General</c:formatCode>
                <c:ptCount val="20"/>
                <c:pt idx="0">
                  <c:v>5.9679841815151518E-3</c:v>
                </c:pt>
                <c:pt idx="1">
                  <c:v>-5.902119821754722E-2</c:v>
                </c:pt>
                <c:pt idx="2">
                  <c:v>-5.2828175506531658E-3</c:v>
                </c:pt>
                <c:pt idx="3">
                  <c:v>-4.5660050647064968E-3</c:v>
                </c:pt>
                <c:pt idx="4">
                  <c:v>-1.3688216086388781E-3</c:v>
                </c:pt>
                <c:pt idx="5">
                  <c:v>-5.1039261889449135E-4</c:v>
                </c:pt>
                <c:pt idx="6">
                  <c:v>2.9595954273891906E-4</c:v>
                </c:pt>
                <c:pt idx="7">
                  <c:v>3.3835549032332993E-4</c:v>
                </c:pt>
                <c:pt idx="8">
                  <c:v>5.017639680928894E-4</c:v>
                </c:pt>
                <c:pt idx="9">
                  <c:v>1.3190934199661048E-3</c:v>
                </c:pt>
                <c:pt idx="10">
                  <c:v>2.2976794818390508E-3</c:v>
                </c:pt>
                <c:pt idx="11">
                  <c:v>1.6626581585012477E-3</c:v>
                </c:pt>
                <c:pt idx="12">
                  <c:v>2.4502449041691851E-3</c:v>
                </c:pt>
                <c:pt idx="13">
                  <c:v>3.2820778307379853E-3</c:v>
                </c:pt>
                <c:pt idx="14">
                  <c:v>3.3507836580450008E-3</c:v>
                </c:pt>
                <c:pt idx="15">
                  <c:v>2.7336594991637913E-3</c:v>
                </c:pt>
                <c:pt idx="16">
                  <c:v>3.0854290891241024E-3</c:v>
                </c:pt>
                <c:pt idx="17">
                  <c:v>2.3606023625385671E-3</c:v>
                </c:pt>
                <c:pt idx="18">
                  <c:v>2.5953604612902535E-3</c:v>
                </c:pt>
                <c:pt idx="19">
                  <c:v>2.7527378573830551E-3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Sheet1!$G$117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Sheet1!$G$118:$G$137</c:f>
              <c:numCache>
                <c:formatCode>General</c:formatCode>
                <c:ptCount val="20"/>
                <c:pt idx="0">
                  <c:v>-1.2256248011053194E-2</c:v>
                </c:pt>
                <c:pt idx="1">
                  <c:v>-0.14459223486418973</c:v>
                </c:pt>
                <c:pt idx="2">
                  <c:v>-4.2254175928338703E-2</c:v>
                </c:pt>
                <c:pt idx="3">
                  <c:v>-3.3485333162141306E-2</c:v>
                </c:pt>
                <c:pt idx="4">
                  <c:v>-2.7540460066323942E-2</c:v>
                </c:pt>
                <c:pt idx="5">
                  <c:v>-2.6680666157105109E-2</c:v>
                </c:pt>
                <c:pt idx="6">
                  <c:v>-2.5579265316199529E-2</c:v>
                </c:pt>
                <c:pt idx="7">
                  <c:v>-2.5196904938104035E-2</c:v>
                </c:pt>
                <c:pt idx="8">
                  <c:v>-2.4796437230945396E-2</c:v>
                </c:pt>
                <c:pt idx="9">
                  <c:v>-2.3863811385235863E-2</c:v>
                </c:pt>
                <c:pt idx="10">
                  <c:v>-2.3950053906905664E-2</c:v>
                </c:pt>
                <c:pt idx="11">
                  <c:v>-2.4038138073324937E-2</c:v>
                </c:pt>
                <c:pt idx="12">
                  <c:v>-2.395397785283316E-2</c:v>
                </c:pt>
                <c:pt idx="13">
                  <c:v>-2.3837875502392213E-2</c:v>
                </c:pt>
                <c:pt idx="14">
                  <c:v>-2.3793291390942897E-2</c:v>
                </c:pt>
                <c:pt idx="15">
                  <c:v>-2.3530674111091568E-2</c:v>
                </c:pt>
                <c:pt idx="16">
                  <c:v>-2.42234388793785E-2</c:v>
                </c:pt>
                <c:pt idx="17">
                  <c:v>-2.4587402985218748E-2</c:v>
                </c:pt>
                <c:pt idx="18">
                  <c:v>-2.3925254678060344E-2</c:v>
                </c:pt>
                <c:pt idx="19">
                  <c:v>-2.4129684444859179E-2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Sheet1!$H$117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Sheet1!$H$118:$H$137</c:f>
              <c:numCache>
                <c:formatCode>General</c:formatCode>
                <c:ptCount val="20"/>
                <c:pt idx="0">
                  <c:v>1.1587451481992129E-2</c:v>
                </c:pt>
                <c:pt idx="1">
                  <c:v>-0.12074853537114441</c:v>
                </c:pt>
                <c:pt idx="2">
                  <c:v>-1.8410476435293376E-2</c:v>
                </c:pt>
                <c:pt idx="3">
                  <c:v>-9.6416336690959802E-3</c:v>
                </c:pt>
                <c:pt idx="4">
                  <c:v>-3.6967605732786176E-3</c:v>
                </c:pt>
                <c:pt idx="5">
                  <c:v>-2.8369666640597861E-3</c:v>
                </c:pt>
                <c:pt idx="6">
                  <c:v>-1.7355658231542059E-3</c:v>
                </c:pt>
                <c:pt idx="7">
                  <c:v>-1.3532054450587118E-3</c:v>
                </c:pt>
                <c:pt idx="8">
                  <c:v>-9.5273773790007302E-4</c:v>
                </c:pt>
                <c:pt idx="9">
                  <c:v>-2.0111892190541672E-5</c:v>
                </c:pt>
                <c:pt idx="10">
                  <c:v>-1.0635441386034131E-4</c:v>
                </c:pt>
                <c:pt idx="11">
                  <c:v>-1.9443858027961419E-4</c:v>
                </c:pt>
                <c:pt idx="12">
                  <c:v>-1.1027835978783852E-4</c:v>
                </c:pt>
                <c:pt idx="13">
                  <c:v>5.8239906531084434E-6</c:v>
                </c:pt>
                <c:pt idx="14">
                  <c:v>5.0408102102423788E-5</c:v>
                </c:pt>
                <c:pt idx="15">
                  <c:v>3.1302538195375311E-4</c:v>
                </c:pt>
                <c:pt idx="16">
                  <c:v>-3.7973938633317772E-4</c:v>
                </c:pt>
                <c:pt idx="17">
                  <c:v>-7.4370349217342709E-4</c:v>
                </c:pt>
                <c:pt idx="18">
                  <c:v>-8.1555185015021181E-5</c:v>
                </c:pt>
                <c:pt idx="19">
                  <c:v>-2.8598495181385644E-4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397809</xdr:colOff>
      <xdr:row>4</xdr:row>
      <xdr:rowOff>124384</xdr:rowOff>
    </xdr:from>
    <xdr:to>
      <xdr:col>20</xdr:col>
      <xdr:colOff>128868</xdr:colOff>
      <xdr:row>19</xdr:row>
      <xdr:rowOff>10084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1A11AF-21E2-4C73-A9EA-D679C21A6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196103</xdr:colOff>
      <xdr:row>25</xdr:row>
      <xdr:rowOff>45944</xdr:rowOff>
    </xdr:from>
    <xdr:to>
      <xdr:col>19</xdr:col>
      <xdr:colOff>532279</xdr:colOff>
      <xdr:row>39</xdr:row>
      <xdr:rowOff>122144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44C9E2-AF1A-4B73-9F3D-2FC085710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28014</xdr:colOff>
      <xdr:row>49</xdr:row>
      <xdr:rowOff>1120</xdr:rowOff>
    </xdr:from>
    <xdr:to>
      <xdr:col>20</xdr:col>
      <xdr:colOff>364191</xdr:colOff>
      <xdr:row>63</xdr:row>
      <xdr:rowOff>77320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C976899-78A8-4F0D-BAA4-C41B224D7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308162</xdr:colOff>
      <xdr:row>72</xdr:row>
      <xdr:rowOff>158002</xdr:rowOff>
    </xdr:from>
    <xdr:to>
      <xdr:col>20</xdr:col>
      <xdr:colOff>39221</xdr:colOff>
      <xdr:row>87</xdr:row>
      <xdr:rowOff>43702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0AD3B61-D5B5-4CB0-B7FC-3ECB051C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61632</xdr:colOff>
      <xdr:row>95</xdr:row>
      <xdr:rowOff>79562</xdr:rowOff>
    </xdr:from>
    <xdr:to>
      <xdr:col>19</xdr:col>
      <xdr:colOff>397808</xdr:colOff>
      <xdr:row>109</xdr:row>
      <xdr:rowOff>155762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617D056-C2C9-4FA4-8A69-7A23535A8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476250</xdr:colOff>
      <xdr:row>118</xdr:row>
      <xdr:rowOff>90767</xdr:rowOff>
    </xdr:from>
    <xdr:to>
      <xdr:col>21</xdr:col>
      <xdr:colOff>207309</xdr:colOff>
      <xdr:row>132</xdr:row>
      <xdr:rowOff>166967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02C3A5C-9526-4A1D-B89B-612FE9482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7"/>
  <sheetViews>
    <sheetView tabSelected="1" topLeftCell="A114" zoomScale="85" zoomScaleNormal="85" workbookViewId="0">
      <selection activeCell="W133" sqref="W133"/>
    </sheetView>
  </sheetViews>
  <sheetFormatPr baseColWidth="10" defaultColWidth="9.140625" defaultRowHeight="15" x14ac:dyDescent="0.25"/>
  <cols>
    <col min="9" max="9" width="12.85546875" bestFit="1" customWidth="1"/>
  </cols>
  <sheetData>
    <row r="1" spans="1:16" x14ac:dyDescent="0.25">
      <c r="E1" s="1" t="s">
        <v>10</v>
      </c>
      <c r="F1" s="1"/>
      <c r="G1" s="1" t="s">
        <v>11</v>
      </c>
      <c r="H1" s="1"/>
    </row>
    <row r="2" spans="1:16" x14ac:dyDescent="0.25">
      <c r="A2" t="s">
        <v>6</v>
      </c>
      <c r="B2" t="s">
        <v>7</v>
      </c>
      <c r="C2" s="2" t="s">
        <v>8</v>
      </c>
      <c r="D2" s="2" t="s">
        <v>9</v>
      </c>
      <c r="E2" t="s">
        <v>12</v>
      </c>
      <c r="F2" t="s">
        <v>13</v>
      </c>
      <c r="G2" t="s">
        <v>12</v>
      </c>
      <c r="H2" t="s">
        <v>13</v>
      </c>
      <c r="M2" s="1"/>
      <c r="N2" s="1"/>
      <c r="O2" s="1"/>
      <c r="P2" s="1"/>
    </row>
    <row r="3" spans="1:16" x14ac:dyDescent="0.25">
      <c r="A3" t="s">
        <v>0</v>
      </c>
      <c r="B3">
        <v>1</v>
      </c>
      <c r="C3" s="4">
        <v>-3.167555156735186E-6</v>
      </c>
      <c r="D3" s="4">
        <v>-3.3627152962083007E-7</v>
      </c>
      <c r="E3" s="6">
        <f>+C3-$K$5</f>
        <v>-1.3211570649765479E-4</v>
      </c>
      <c r="F3" s="6">
        <f>+C3+$K$5</f>
        <v>1.2578059618418441E-4</v>
      </c>
      <c r="G3" s="6">
        <f>+D3-$L$5</f>
        <v>-1.0025618375356262E-4</v>
      </c>
      <c r="H3" s="6">
        <f>+D3+$L$5</f>
        <v>9.958364069432096E-5</v>
      </c>
      <c r="I3" s="5"/>
      <c r="J3" s="5"/>
    </row>
    <row r="4" spans="1:16" x14ac:dyDescent="0.25">
      <c r="A4" t="s">
        <v>0</v>
      </c>
      <c r="B4">
        <v>2</v>
      </c>
      <c r="C4" s="4">
        <v>1.1087443501851067E-3</v>
      </c>
      <c r="D4" s="4">
        <v>1.4537789748376274E-4</v>
      </c>
      <c r="E4" s="6">
        <f t="shared" ref="E4:E22" si="0">+C4-$K$5</f>
        <v>9.79796198844187E-4</v>
      </c>
      <c r="F4" s="6">
        <f t="shared" ref="F4:F22" si="1">+C4+$K$5</f>
        <v>1.2376925015260263E-3</v>
      </c>
      <c r="G4" s="6">
        <f t="shared" ref="G4:G22" si="2">+D4-$L$5</f>
        <v>4.5457985259820949E-5</v>
      </c>
      <c r="H4" s="6">
        <f t="shared" ref="H4:H22" si="3">+D4+$L$5</f>
        <v>2.4529780970770454E-4</v>
      </c>
      <c r="I4" s="5"/>
      <c r="J4" s="5"/>
      <c r="K4" t="s">
        <v>12</v>
      </c>
      <c r="L4" t="s">
        <v>13</v>
      </c>
    </row>
    <row r="5" spans="1:16" x14ac:dyDescent="0.25">
      <c r="A5" t="s">
        <v>0</v>
      </c>
      <c r="B5">
        <v>3</v>
      </c>
      <c r="C5" s="4">
        <v>1.2169475337895541E-3</v>
      </c>
      <c r="D5" s="4">
        <v>6.8557209805511043E-4</v>
      </c>
      <c r="E5" s="6">
        <f t="shared" si="0"/>
        <v>1.0879993824486345E-3</v>
      </c>
      <c r="F5" s="6">
        <f t="shared" si="1"/>
        <v>1.3458956851304738E-3</v>
      </c>
      <c r="G5" s="6">
        <f t="shared" si="2"/>
        <v>5.8565218583116869E-4</v>
      </c>
      <c r="H5" s="6">
        <f t="shared" si="3"/>
        <v>7.8549201027905218E-4</v>
      </c>
      <c r="I5" s="5"/>
      <c r="J5" s="5"/>
      <c r="K5">
        <f>+CONFIDENCE(0.05,K8,20)</f>
        <v>1.289481513409196E-4</v>
      </c>
      <c r="L5">
        <f>+CONFIDENCE(0.05,L8,20)</f>
        <v>9.9919912223941787E-5</v>
      </c>
    </row>
    <row r="6" spans="1:16" x14ac:dyDescent="0.25">
      <c r="A6" t="s">
        <v>0</v>
      </c>
      <c r="B6">
        <v>4</v>
      </c>
      <c r="C6" s="4">
        <v>1.1886764054627307E-3</v>
      </c>
      <c r="D6" s="4">
        <v>8.2161886019631205E-4</v>
      </c>
      <c r="E6" s="6">
        <f t="shared" si="0"/>
        <v>1.0597282541218111E-3</v>
      </c>
      <c r="F6" s="6">
        <f t="shared" si="1"/>
        <v>1.3176245568036504E-3</v>
      </c>
      <c r="G6" s="6">
        <f t="shared" si="2"/>
        <v>7.2169894797237031E-4</v>
      </c>
      <c r="H6" s="6">
        <f t="shared" si="3"/>
        <v>9.215387724202538E-4</v>
      </c>
      <c r="I6" s="5"/>
      <c r="J6" s="5"/>
    </row>
    <row r="7" spans="1:16" x14ac:dyDescent="0.25">
      <c r="A7" t="s">
        <v>0</v>
      </c>
      <c r="B7">
        <v>5</v>
      </c>
      <c r="C7" s="4">
        <v>1.1109730229127079E-3</v>
      </c>
      <c r="D7" s="4">
        <v>8.24722436787885E-4</v>
      </c>
      <c r="E7" s="6">
        <f t="shared" si="0"/>
        <v>9.8202487157178823E-4</v>
      </c>
      <c r="F7" s="6">
        <f t="shared" si="1"/>
        <v>1.2399211742536275E-3</v>
      </c>
      <c r="G7" s="6">
        <f t="shared" si="2"/>
        <v>7.2480252456394326E-4</v>
      </c>
      <c r="H7" s="6">
        <f t="shared" si="3"/>
        <v>9.2464234901182675E-4</v>
      </c>
      <c r="I7" s="5"/>
      <c r="J7" s="5"/>
      <c r="K7" t="s">
        <v>14</v>
      </c>
      <c r="L7" t="s">
        <v>15</v>
      </c>
    </row>
    <row r="8" spans="1:16" x14ac:dyDescent="0.25">
      <c r="A8" t="s">
        <v>0</v>
      </c>
      <c r="B8">
        <v>6</v>
      </c>
      <c r="C8" s="4">
        <v>1.0318628108912618E-3</v>
      </c>
      <c r="D8" s="4">
        <v>7.8625031628009245E-4</v>
      </c>
      <c r="E8" s="6">
        <f t="shared" si="0"/>
        <v>9.0291465955034218E-4</v>
      </c>
      <c r="F8" s="6">
        <f t="shared" si="1"/>
        <v>1.1608109622321815E-3</v>
      </c>
      <c r="G8" s="6">
        <f t="shared" si="2"/>
        <v>6.863304040561507E-4</v>
      </c>
      <c r="H8" s="6">
        <f t="shared" si="3"/>
        <v>8.861702285040342E-4</v>
      </c>
      <c r="I8" s="5"/>
      <c r="J8" s="5"/>
      <c r="K8">
        <f>+_xlfn.STDEV.S(C3:C22)</f>
        <v>2.9422666359748564E-4</v>
      </c>
      <c r="L8">
        <f>+_xlfn.STDEV.S(D3:D22)</f>
        <v>2.2799165474561309E-4</v>
      </c>
    </row>
    <row r="9" spans="1:16" x14ac:dyDescent="0.25">
      <c r="A9" t="s">
        <v>0</v>
      </c>
      <c r="B9">
        <v>7</v>
      </c>
      <c r="C9" s="4">
        <v>9.5083939744092304E-4</v>
      </c>
      <c r="D9" s="4">
        <v>7.4031360055378708E-4</v>
      </c>
      <c r="E9" s="6">
        <f t="shared" si="0"/>
        <v>8.2189124610000338E-4</v>
      </c>
      <c r="F9" s="6">
        <f t="shared" si="1"/>
        <v>1.0797875487818427E-3</v>
      </c>
      <c r="G9" s="6">
        <f t="shared" si="2"/>
        <v>6.4039368832984533E-4</v>
      </c>
      <c r="H9" s="6">
        <f t="shared" si="3"/>
        <v>8.4023351277772882E-4</v>
      </c>
      <c r="I9" s="5"/>
      <c r="J9" s="5"/>
    </row>
    <row r="10" spans="1:16" x14ac:dyDescent="0.25">
      <c r="A10" t="s">
        <v>0</v>
      </c>
      <c r="B10">
        <v>8</v>
      </c>
      <c r="C10" s="4">
        <v>8.7861639200898498E-4</v>
      </c>
      <c r="D10" s="4">
        <v>6.7407246114743779E-4</v>
      </c>
      <c r="E10" s="6">
        <f t="shared" si="0"/>
        <v>7.4966824066806533E-4</v>
      </c>
      <c r="F10" s="6">
        <f t="shared" si="1"/>
        <v>1.0075645433499046E-3</v>
      </c>
      <c r="G10" s="6">
        <f t="shared" si="2"/>
        <v>5.7415254892349604E-4</v>
      </c>
      <c r="H10" s="6">
        <f t="shared" si="3"/>
        <v>7.7399237337137953E-4</v>
      </c>
      <c r="I10" s="5"/>
      <c r="J10" s="5"/>
    </row>
    <row r="11" spans="1:16" x14ac:dyDescent="0.25">
      <c r="A11" t="s">
        <v>0</v>
      </c>
      <c r="B11">
        <v>9</v>
      </c>
      <c r="C11" s="4">
        <v>8.1286869838140892E-4</v>
      </c>
      <c r="D11" s="4">
        <v>6.1982195387796511E-4</v>
      </c>
      <c r="E11" s="6">
        <f t="shared" si="0"/>
        <v>6.8392054704048927E-4</v>
      </c>
      <c r="F11" s="6">
        <f t="shared" si="1"/>
        <v>9.4181684972232857E-4</v>
      </c>
      <c r="G11" s="6">
        <f t="shared" si="2"/>
        <v>5.1990204165402337E-4</v>
      </c>
      <c r="H11" s="6">
        <f t="shared" si="3"/>
        <v>7.1974186610190686E-4</v>
      </c>
      <c r="I11" s="5"/>
      <c r="J11" s="5"/>
    </row>
    <row r="12" spans="1:16" x14ac:dyDescent="0.25">
      <c r="A12" t="s">
        <v>0</v>
      </c>
      <c r="B12">
        <v>10</v>
      </c>
      <c r="C12" s="4">
        <v>7.5366667591807168E-4</v>
      </c>
      <c r="D12" s="4">
        <v>5.7318586365036469E-4</v>
      </c>
      <c r="E12" s="6">
        <f t="shared" si="0"/>
        <v>6.2471852457715213E-4</v>
      </c>
      <c r="F12" s="6">
        <f t="shared" si="1"/>
        <v>8.8261482725899123E-4</v>
      </c>
      <c r="G12" s="6">
        <f t="shared" si="2"/>
        <v>4.7326595142642289E-4</v>
      </c>
      <c r="H12" s="6">
        <f t="shared" si="3"/>
        <v>6.7310577587430644E-4</v>
      </c>
      <c r="I12" s="5"/>
      <c r="J12" s="5"/>
    </row>
    <row r="13" spans="1:16" x14ac:dyDescent="0.25">
      <c r="A13" t="s">
        <v>0</v>
      </c>
      <c r="B13">
        <v>11</v>
      </c>
      <c r="C13" s="4">
        <v>7.0538933796390703E-4</v>
      </c>
      <c r="D13" s="4">
        <v>5.2920397790530589E-4</v>
      </c>
      <c r="E13" s="6">
        <f t="shared" si="0"/>
        <v>5.7644118662298748E-4</v>
      </c>
      <c r="F13" s="6">
        <f t="shared" si="1"/>
        <v>8.3433748930482657E-4</v>
      </c>
      <c r="G13" s="6">
        <f t="shared" si="2"/>
        <v>4.2928406568136409E-4</v>
      </c>
      <c r="H13" s="6">
        <f t="shared" si="3"/>
        <v>6.2912389012924764E-4</v>
      </c>
      <c r="I13" s="5"/>
      <c r="J13" s="5"/>
    </row>
    <row r="14" spans="1:16" x14ac:dyDescent="0.25">
      <c r="A14" t="s">
        <v>0</v>
      </c>
      <c r="B14">
        <v>12</v>
      </c>
      <c r="C14" s="4">
        <v>6.6236595945665295E-4</v>
      </c>
      <c r="D14" s="4">
        <v>4.8363530121176977E-4</v>
      </c>
      <c r="E14" s="6">
        <f t="shared" si="0"/>
        <v>5.3341780811573341E-4</v>
      </c>
      <c r="F14" s="6">
        <f t="shared" si="1"/>
        <v>7.913141107975725E-4</v>
      </c>
      <c r="G14" s="6">
        <f t="shared" si="2"/>
        <v>3.8371538898782797E-4</v>
      </c>
      <c r="H14" s="6">
        <f t="shared" si="3"/>
        <v>5.8355521343571152E-4</v>
      </c>
      <c r="I14" s="5"/>
      <c r="J14" s="5"/>
    </row>
    <row r="15" spans="1:16" x14ac:dyDescent="0.25">
      <c r="A15" t="s">
        <v>0</v>
      </c>
      <c r="B15">
        <v>13</v>
      </c>
      <c r="C15" s="4">
        <v>6.265795308824922E-4</v>
      </c>
      <c r="D15" s="4">
        <v>4.5089089541971842E-4</v>
      </c>
      <c r="E15" s="6">
        <f t="shared" si="0"/>
        <v>4.9763137954157255E-4</v>
      </c>
      <c r="F15" s="6">
        <f t="shared" si="1"/>
        <v>7.5552768222341186E-4</v>
      </c>
      <c r="G15" s="6">
        <f t="shared" si="2"/>
        <v>3.5097098319577662E-4</v>
      </c>
      <c r="H15" s="6">
        <f t="shared" si="3"/>
        <v>5.5081080764366017E-4</v>
      </c>
      <c r="I15" s="5"/>
      <c r="J15" s="5"/>
    </row>
    <row r="16" spans="1:16" x14ac:dyDescent="0.25">
      <c r="A16" t="s">
        <v>0</v>
      </c>
      <c r="B16">
        <v>14</v>
      </c>
      <c r="C16" s="4">
        <v>5.9570203289271962E-4</v>
      </c>
      <c r="D16" s="4">
        <v>4.133667149316424E-4</v>
      </c>
      <c r="E16" s="6">
        <f t="shared" si="0"/>
        <v>4.6675388155180002E-4</v>
      </c>
      <c r="F16" s="6">
        <f t="shared" si="1"/>
        <v>7.2465018423363927E-4</v>
      </c>
      <c r="G16" s="6">
        <f t="shared" si="2"/>
        <v>3.134468027077006E-4</v>
      </c>
      <c r="H16" s="6">
        <f t="shared" si="3"/>
        <v>5.1328662715558414E-4</v>
      </c>
      <c r="I16" s="5"/>
      <c r="J16" s="5"/>
    </row>
    <row r="17" spans="1:12" x14ac:dyDescent="0.25">
      <c r="A17" t="s">
        <v>0</v>
      </c>
      <c r="B17">
        <v>15</v>
      </c>
      <c r="C17" s="4">
        <v>5.7985394648485779E-4</v>
      </c>
      <c r="D17" s="4">
        <v>3.8442769977476907E-4</v>
      </c>
      <c r="E17" s="6">
        <f t="shared" si="0"/>
        <v>4.5090579514393819E-4</v>
      </c>
      <c r="F17" s="6">
        <f t="shared" si="1"/>
        <v>7.0880209782577734E-4</v>
      </c>
      <c r="G17" s="6">
        <f t="shared" si="2"/>
        <v>2.8450778755082727E-4</v>
      </c>
      <c r="H17" s="6">
        <f t="shared" si="3"/>
        <v>4.8434761199871087E-4</v>
      </c>
      <c r="I17" s="5"/>
      <c r="J17" s="5"/>
    </row>
    <row r="18" spans="1:12" x14ac:dyDescent="0.25">
      <c r="A18" t="s">
        <v>0</v>
      </c>
      <c r="B18">
        <v>16</v>
      </c>
      <c r="C18" s="4">
        <v>5.6238502575685465E-4</v>
      </c>
      <c r="D18" s="4">
        <v>3.5303234964704876E-4</v>
      </c>
      <c r="E18" s="6">
        <f t="shared" si="0"/>
        <v>4.3343687441593505E-4</v>
      </c>
      <c r="F18" s="6">
        <f t="shared" si="1"/>
        <v>6.913331770977743E-4</v>
      </c>
      <c r="G18" s="6">
        <f t="shared" si="2"/>
        <v>2.5311243742310696E-4</v>
      </c>
      <c r="H18" s="6">
        <f t="shared" si="3"/>
        <v>4.5295226187099056E-4</v>
      </c>
      <c r="I18" s="5"/>
      <c r="J18" s="5"/>
    </row>
    <row r="19" spans="1:12" x14ac:dyDescent="0.25">
      <c r="A19" t="s">
        <v>0</v>
      </c>
      <c r="B19">
        <v>17</v>
      </c>
      <c r="C19" s="4">
        <v>5.5513476103645964E-4</v>
      </c>
      <c r="D19" s="4">
        <v>3.3561056337016028E-4</v>
      </c>
      <c r="E19" s="6">
        <f t="shared" si="0"/>
        <v>4.2618660969554004E-4</v>
      </c>
      <c r="F19" s="6">
        <f t="shared" si="1"/>
        <v>6.840829123773793E-4</v>
      </c>
      <c r="G19" s="6">
        <f t="shared" si="2"/>
        <v>2.3569065114621848E-4</v>
      </c>
      <c r="H19" s="6">
        <f t="shared" si="3"/>
        <v>4.3553047559410208E-4</v>
      </c>
      <c r="I19" s="5"/>
      <c r="J19" s="5"/>
    </row>
    <row r="20" spans="1:12" x14ac:dyDescent="0.25">
      <c r="A20" t="s">
        <v>0</v>
      </c>
      <c r="B20">
        <v>18</v>
      </c>
      <c r="C20" s="4">
        <v>5.5190747645537637E-4</v>
      </c>
      <c r="D20" s="4">
        <v>3.1386566262500362E-4</v>
      </c>
      <c r="E20" s="6">
        <f t="shared" si="0"/>
        <v>4.2295932511445677E-4</v>
      </c>
      <c r="F20" s="6">
        <f t="shared" si="1"/>
        <v>6.8085562779629603E-4</v>
      </c>
      <c r="G20" s="6">
        <f t="shared" si="2"/>
        <v>2.1394575040106182E-4</v>
      </c>
      <c r="H20" s="6">
        <f t="shared" si="3"/>
        <v>4.1378557484894542E-4</v>
      </c>
      <c r="I20" s="5"/>
      <c r="J20" s="5"/>
    </row>
    <row r="21" spans="1:12" x14ac:dyDescent="0.25">
      <c r="A21" t="s">
        <v>0</v>
      </c>
      <c r="B21">
        <v>19</v>
      </c>
      <c r="C21" s="4">
        <v>5.5180832539097218E-4</v>
      </c>
      <c r="D21" s="4">
        <v>3.0941910793740442E-4</v>
      </c>
      <c r="E21" s="6">
        <f t="shared" si="0"/>
        <v>4.2286017405005258E-4</v>
      </c>
      <c r="F21" s="6">
        <f t="shared" si="1"/>
        <v>6.8075647673189184E-4</v>
      </c>
      <c r="G21" s="6">
        <f t="shared" si="2"/>
        <v>2.0949919571346262E-4</v>
      </c>
      <c r="H21" s="6">
        <f t="shared" si="3"/>
        <v>4.0933902016134622E-4</v>
      </c>
      <c r="I21" s="5"/>
      <c r="J21" s="5"/>
    </row>
    <row r="22" spans="1:12" x14ac:dyDescent="0.25">
      <c r="A22" t="s">
        <v>0</v>
      </c>
      <c r="B22">
        <v>20</v>
      </c>
      <c r="C22" s="4">
        <v>5.5394527199876804E-4</v>
      </c>
      <c r="D22" s="4">
        <v>3.0597751075642432E-4</v>
      </c>
      <c r="E22" s="6">
        <f t="shared" si="0"/>
        <v>4.2499712065784844E-4</v>
      </c>
      <c r="F22" s="6">
        <f t="shared" si="1"/>
        <v>6.828934233396877E-4</v>
      </c>
      <c r="G22" s="6">
        <f t="shared" si="2"/>
        <v>2.0605759853248252E-4</v>
      </c>
      <c r="H22" s="6">
        <f t="shared" si="3"/>
        <v>4.0589742298036613E-4</v>
      </c>
      <c r="I22" s="5"/>
      <c r="J22" s="5"/>
    </row>
    <row r="23" spans="1:12" x14ac:dyDescent="0.25">
      <c r="C23" s="4"/>
      <c r="D23" s="4"/>
      <c r="I23" s="5"/>
      <c r="J23" s="5"/>
    </row>
    <row r="24" spans="1:12" x14ac:dyDescent="0.25">
      <c r="E24" s="1" t="s">
        <v>10</v>
      </c>
      <c r="F24" s="1"/>
      <c r="G24" s="1" t="s">
        <v>11</v>
      </c>
      <c r="H24" s="1"/>
      <c r="I24" s="5"/>
      <c r="J24" s="5"/>
    </row>
    <row r="25" spans="1:12" x14ac:dyDescent="0.25">
      <c r="A25" t="s">
        <v>6</v>
      </c>
      <c r="B25" t="s">
        <v>7</v>
      </c>
      <c r="C25" s="2" t="s">
        <v>8</v>
      </c>
      <c r="D25" s="2" t="s">
        <v>9</v>
      </c>
      <c r="E25" t="s">
        <v>12</v>
      </c>
      <c r="F25" t="s">
        <v>13</v>
      </c>
      <c r="G25" t="s">
        <v>12</v>
      </c>
      <c r="H25" t="s">
        <v>13</v>
      </c>
    </row>
    <row r="26" spans="1:12" x14ac:dyDescent="0.25">
      <c r="A26" t="s">
        <v>1</v>
      </c>
      <c r="B26">
        <v>1</v>
      </c>
      <c r="C26" s="4">
        <v>-3.096267442964963E-6</v>
      </c>
      <c r="D26" s="4">
        <v>1.9457870372622477E-6</v>
      </c>
      <c r="E26" s="6">
        <f>+C26-$K$28</f>
        <v>-2.5430326482929407E-4</v>
      </c>
      <c r="F26" s="6">
        <f>+C26+$K$28</f>
        <v>2.4811072994336412E-4</v>
      </c>
      <c r="G26" s="6">
        <f>+D26-$L$28</f>
        <v>-2.5146147905370266E-4</v>
      </c>
      <c r="H26" s="6">
        <f>+D26+$L$28</f>
        <v>2.5535305312822713E-4</v>
      </c>
    </row>
    <row r="27" spans="1:12" x14ac:dyDescent="0.25">
      <c r="A27" t="s">
        <v>1</v>
      </c>
      <c r="B27">
        <v>2</v>
      </c>
      <c r="C27" s="4">
        <v>-6.1390388504309606E-4</v>
      </c>
      <c r="D27" s="4">
        <v>-3.0822283362463082E-5</v>
      </c>
      <c r="E27" s="6">
        <f t="shared" ref="E27:E45" si="4">+C27-$K$28</f>
        <v>-8.651108824294252E-4</v>
      </c>
      <c r="F27" s="6">
        <f t="shared" ref="F27:F45" si="5">+C27+$K$28</f>
        <v>-3.6269688765676696E-4</v>
      </c>
      <c r="G27" s="6">
        <f t="shared" ref="G27:G45" si="6">+D27-$L$28</f>
        <v>-2.8422954945342795E-4</v>
      </c>
      <c r="H27" s="6">
        <f t="shared" ref="H27:H45" si="7">+D27+$L$28</f>
        <v>2.225849827285018E-4</v>
      </c>
      <c r="K27" t="s">
        <v>12</v>
      </c>
      <c r="L27" t="s">
        <v>13</v>
      </c>
    </row>
    <row r="28" spans="1:12" x14ac:dyDescent="0.25">
      <c r="A28" t="s">
        <v>1</v>
      </c>
      <c r="B28">
        <v>3</v>
      </c>
      <c r="C28" s="4">
        <v>-6.2202332725264575E-4</v>
      </c>
      <c r="D28" s="4">
        <v>1.0659371768953652E-4</v>
      </c>
      <c r="E28" s="6">
        <f t="shared" si="4"/>
        <v>-8.7323032463897479E-4</v>
      </c>
      <c r="F28" s="6">
        <f t="shared" si="5"/>
        <v>-3.7081632986631666E-4</v>
      </c>
      <c r="G28" s="6">
        <f t="shared" si="6"/>
        <v>-1.4681354840142836E-4</v>
      </c>
      <c r="H28" s="6">
        <f t="shared" si="7"/>
        <v>3.6000098378050142E-4</v>
      </c>
      <c r="K28">
        <f>+CONFIDENCE(0.05,K31,20)</f>
        <v>2.5120699738632909E-4</v>
      </c>
      <c r="L28">
        <f>+CONFIDENCE(0.05,L31,20)</f>
        <v>2.5340726609096489E-4</v>
      </c>
    </row>
    <row r="29" spans="1:12" x14ac:dyDescent="0.25">
      <c r="A29" t="s">
        <v>1</v>
      </c>
      <c r="B29">
        <v>4</v>
      </c>
      <c r="C29" s="4">
        <v>-8.209496897685581E-4</v>
      </c>
      <c r="D29" s="4">
        <v>-1.0437062187633503E-4</v>
      </c>
      <c r="E29" s="6">
        <f t="shared" si="4"/>
        <v>-1.0721566871548871E-3</v>
      </c>
      <c r="F29" s="6">
        <f t="shared" si="5"/>
        <v>-5.6974269238222906E-4</v>
      </c>
      <c r="G29" s="6">
        <f t="shared" si="6"/>
        <v>-3.5777788796729994E-4</v>
      </c>
      <c r="H29" s="6">
        <f t="shared" si="7"/>
        <v>1.4903664421462984E-4</v>
      </c>
    </row>
    <row r="30" spans="1:12" x14ac:dyDescent="0.25">
      <c r="A30" t="s">
        <v>1</v>
      </c>
      <c r="B30">
        <v>5</v>
      </c>
      <c r="C30" s="4">
        <v>-9.7149871135040642E-4</v>
      </c>
      <c r="D30" s="4">
        <v>-2.7788185823258863E-4</v>
      </c>
      <c r="E30" s="6">
        <f t="shared" si="4"/>
        <v>-1.2227057087367355E-3</v>
      </c>
      <c r="F30" s="6">
        <f t="shared" si="5"/>
        <v>-7.2029171396407739E-4</v>
      </c>
      <c r="G30" s="6">
        <f t="shared" si="6"/>
        <v>-5.3128912432355352E-4</v>
      </c>
      <c r="H30" s="6">
        <f t="shared" si="7"/>
        <v>-2.4474592141623735E-5</v>
      </c>
      <c r="K30" t="s">
        <v>14</v>
      </c>
      <c r="L30" t="s">
        <v>15</v>
      </c>
    </row>
    <row r="31" spans="1:12" x14ac:dyDescent="0.25">
      <c r="A31" t="s">
        <v>1</v>
      </c>
      <c r="B31">
        <v>6</v>
      </c>
      <c r="C31" s="4">
        <v>-1.0992488530433141E-3</v>
      </c>
      <c r="D31" s="4">
        <v>-4.3132744651091544E-4</v>
      </c>
      <c r="E31" s="6">
        <f t="shared" si="4"/>
        <v>-1.3504558504296431E-3</v>
      </c>
      <c r="F31" s="6">
        <f t="shared" si="5"/>
        <v>-8.4804185565698505E-4</v>
      </c>
      <c r="G31" s="6">
        <f t="shared" si="6"/>
        <v>-6.8473471260188028E-4</v>
      </c>
      <c r="H31" s="6">
        <f t="shared" si="7"/>
        <v>-1.7792018041995055E-4</v>
      </c>
      <c r="K31">
        <f>+_xlfn.STDEV.S(C26:C45)</f>
        <v>5.7319004533775873E-4</v>
      </c>
      <c r="L31">
        <f>+_xlfn.STDEV.S(D26:D45)</f>
        <v>5.7821049513289693E-4</v>
      </c>
    </row>
    <row r="32" spans="1:12" x14ac:dyDescent="0.25">
      <c r="A32" t="s">
        <v>1</v>
      </c>
      <c r="B32">
        <v>7</v>
      </c>
      <c r="C32" s="4">
        <v>-1.1998361026628334E-3</v>
      </c>
      <c r="D32" s="4">
        <v>-5.6664796214098362E-4</v>
      </c>
      <c r="E32" s="6">
        <f t="shared" si="4"/>
        <v>-1.4510431000491625E-3</v>
      </c>
      <c r="F32" s="6">
        <f t="shared" si="5"/>
        <v>-9.4862910527650441E-4</v>
      </c>
      <c r="G32" s="6">
        <f t="shared" si="6"/>
        <v>-8.2005522823194851E-4</v>
      </c>
      <c r="H32" s="6">
        <f t="shared" si="7"/>
        <v>-3.1324069605001873E-4</v>
      </c>
    </row>
    <row r="33" spans="1:8" x14ac:dyDescent="0.25">
      <c r="A33" t="s">
        <v>1</v>
      </c>
      <c r="B33">
        <v>8</v>
      </c>
      <c r="C33" s="4">
        <v>-1.3038829418843395E-3</v>
      </c>
      <c r="D33" s="4">
        <v>-6.9039721358535994E-4</v>
      </c>
      <c r="E33" s="6">
        <f t="shared" si="4"/>
        <v>-1.5550899392706686E-3</v>
      </c>
      <c r="F33" s="6">
        <f t="shared" si="5"/>
        <v>-1.0526759444980105E-3</v>
      </c>
      <c r="G33" s="6">
        <f t="shared" si="6"/>
        <v>-9.4380447967632483E-4</v>
      </c>
      <c r="H33" s="6">
        <f t="shared" si="7"/>
        <v>-4.3698994749439505E-4</v>
      </c>
    </row>
    <row r="34" spans="1:8" x14ac:dyDescent="0.25">
      <c r="A34" t="s">
        <v>1</v>
      </c>
      <c r="B34">
        <v>9</v>
      </c>
      <c r="C34" s="4">
        <v>-1.3900655620006116E-3</v>
      </c>
      <c r="D34" s="4">
        <v>-7.9957898059885776E-4</v>
      </c>
      <c r="E34" s="6">
        <f t="shared" si="4"/>
        <v>-1.6412725593869407E-3</v>
      </c>
      <c r="F34" s="6">
        <f t="shared" si="5"/>
        <v>-1.1388585646142826E-3</v>
      </c>
      <c r="G34" s="6">
        <f t="shared" si="6"/>
        <v>-1.0529862466898228E-3</v>
      </c>
      <c r="H34" s="6">
        <f t="shared" si="7"/>
        <v>-5.4617171450789287E-4</v>
      </c>
    </row>
    <row r="35" spans="1:8" x14ac:dyDescent="0.25">
      <c r="A35" t="s">
        <v>1</v>
      </c>
      <c r="B35">
        <v>10</v>
      </c>
      <c r="C35" s="4">
        <v>-1.4705448425459044E-3</v>
      </c>
      <c r="D35" s="4">
        <v>-8.9698445615716887E-4</v>
      </c>
      <c r="E35" s="6">
        <f t="shared" si="4"/>
        <v>-1.7217518399322335E-3</v>
      </c>
      <c r="F35" s="6">
        <f t="shared" si="5"/>
        <v>-1.2193378451595754E-3</v>
      </c>
      <c r="G35" s="6">
        <f t="shared" si="6"/>
        <v>-1.1503917222481339E-3</v>
      </c>
      <c r="H35" s="6">
        <f t="shared" si="7"/>
        <v>-6.4357719006620398E-4</v>
      </c>
    </row>
    <row r="36" spans="1:8" x14ac:dyDescent="0.25">
      <c r="A36" t="s">
        <v>1</v>
      </c>
      <c r="B36">
        <v>11</v>
      </c>
      <c r="C36" s="4">
        <v>-1.5381784931260331E-3</v>
      </c>
      <c r="D36" s="4">
        <v>-9.7416378740565078E-4</v>
      </c>
      <c r="E36" s="6">
        <f t="shared" si="4"/>
        <v>-1.7893854905123622E-3</v>
      </c>
      <c r="F36" s="6">
        <f t="shared" si="5"/>
        <v>-1.2869714957397041E-3</v>
      </c>
      <c r="G36" s="6">
        <f t="shared" si="6"/>
        <v>-1.2275710534966158E-3</v>
      </c>
      <c r="H36" s="6">
        <f t="shared" si="7"/>
        <v>-7.2075652131468589E-4</v>
      </c>
    </row>
    <row r="37" spans="1:8" x14ac:dyDescent="0.25">
      <c r="A37" t="s">
        <v>1</v>
      </c>
      <c r="B37">
        <v>12</v>
      </c>
      <c r="C37" s="4">
        <v>-1.6166187493408856E-3</v>
      </c>
      <c r="D37" s="4">
        <v>-1.0583123907481574E-3</v>
      </c>
      <c r="E37" s="6">
        <f t="shared" si="4"/>
        <v>-1.8678257467272146E-3</v>
      </c>
      <c r="F37" s="6">
        <f t="shared" si="5"/>
        <v>-1.3654117519545565E-3</v>
      </c>
      <c r="G37" s="6">
        <f t="shared" si="6"/>
        <v>-1.3117196568391224E-3</v>
      </c>
      <c r="H37" s="6">
        <f t="shared" si="7"/>
        <v>-8.0490512465719252E-4</v>
      </c>
    </row>
    <row r="38" spans="1:8" x14ac:dyDescent="0.25">
      <c r="A38" t="s">
        <v>1</v>
      </c>
      <c r="B38">
        <v>13</v>
      </c>
      <c r="C38" s="4">
        <v>-1.6698511857543121E-3</v>
      </c>
      <c r="D38" s="4">
        <v>-1.1375954001248483E-3</v>
      </c>
      <c r="E38" s="6">
        <f t="shared" si="4"/>
        <v>-1.9210581831406411E-3</v>
      </c>
      <c r="F38" s="6">
        <f t="shared" si="5"/>
        <v>-1.418644188367983E-3</v>
      </c>
      <c r="G38" s="6">
        <f t="shared" si="6"/>
        <v>-1.3910026662158131E-3</v>
      </c>
      <c r="H38" s="6">
        <f t="shared" si="7"/>
        <v>-8.8418813403388344E-4</v>
      </c>
    </row>
    <row r="39" spans="1:8" x14ac:dyDescent="0.25">
      <c r="A39" t="s">
        <v>1</v>
      </c>
      <c r="B39">
        <v>14</v>
      </c>
      <c r="C39" s="4">
        <v>-1.7349748270092447E-3</v>
      </c>
      <c r="D39" s="4">
        <v>-1.2156321860910602E-3</v>
      </c>
      <c r="E39" s="6">
        <f t="shared" si="4"/>
        <v>-1.986181824395574E-3</v>
      </c>
      <c r="F39" s="6">
        <f t="shared" si="5"/>
        <v>-1.4837678296229157E-3</v>
      </c>
      <c r="G39" s="6">
        <f t="shared" si="6"/>
        <v>-1.469039452182025E-3</v>
      </c>
      <c r="H39" s="6">
        <f t="shared" si="7"/>
        <v>-9.6222492000009533E-4</v>
      </c>
    </row>
    <row r="40" spans="1:8" x14ac:dyDescent="0.25">
      <c r="A40" t="s">
        <v>1</v>
      </c>
      <c r="B40">
        <v>15</v>
      </c>
      <c r="C40" s="4">
        <v>-1.812913081412351E-3</v>
      </c>
      <c r="D40" s="4">
        <v>-1.295281613175244E-3</v>
      </c>
      <c r="E40" s="6">
        <f t="shared" si="4"/>
        <v>-2.0641200787986803E-3</v>
      </c>
      <c r="F40" s="6">
        <f t="shared" si="5"/>
        <v>-1.561706084026022E-3</v>
      </c>
      <c r="G40" s="6">
        <f t="shared" si="6"/>
        <v>-1.5486888792662088E-3</v>
      </c>
      <c r="H40" s="6">
        <f t="shared" si="7"/>
        <v>-1.0418743470842792E-3</v>
      </c>
    </row>
    <row r="41" spans="1:8" x14ac:dyDescent="0.25">
      <c r="A41" t="s">
        <v>1</v>
      </c>
      <c r="B41">
        <v>16</v>
      </c>
      <c r="C41" s="4">
        <v>-1.879823828180253E-3</v>
      </c>
      <c r="D41" s="4">
        <v>-1.3705621023856393E-3</v>
      </c>
      <c r="E41" s="6">
        <f t="shared" si="4"/>
        <v>-2.131030825566582E-3</v>
      </c>
      <c r="F41" s="6">
        <f t="shared" si="5"/>
        <v>-1.6286168307939239E-3</v>
      </c>
      <c r="G41" s="6">
        <f t="shared" si="6"/>
        <v>-1.6239693684766041E-3</v>
      </c>
      <c r="H41" s="6">
        <f t="shared" si="7"/>
        <v>-1.1171548362946745E-3</v>
      </c>
    </row>
    <row r="42" spans="1:8" x14ac:dyDescent="0.25">
      <c r="A42" t="s">
        <v>1</v>
      </c>
      <c r="B42">
        <v>17</v>
      </c>
      <c r="C42" s="4">
        <v>-1.9501129358986151E-3</v>
      </c>
      <c r="D42" s="4">
        <v>-1.4482292954379093E-3</v>
      </c>
      <c r="E42" s="6">
        <f t="shared" si="4"/>
        <v>-2.2013199332849443E-3</v>
      </c>
      <c r="F42" s="6">
        <f t="shared" si="5"/>
        <v>-1.698905938512286E-3</v>
      </c>
      <c r="G42" s="6">
        <f t="shared" si="6"/>
        <v>-1.701636561528874E-3</v>
      </c>
      <c r="H42" s="6">
        <f t="shared" si="7"/>
        <v>-1.1948220293469445E-3</v>
      </c>
    </row>
    <row r="43" spans="1:8" x14ac:dyDescent="0.25">
      <c r="A43" t="s">
        <v>1</v>
      </c>
      <c r="B43">
        <v>18</v>
      </c>
      <c r="C43" s="4">
        <v>-2.0142876448410655E-3</v>
      </c>
      <c r="D43" s="4">
        <v>-1.5291800461889086E-3</v>
      </c>
      <c r="E43" s="6">
        <f t="shared" si="4"/>
        <v>-2.2654946422273948E-3</v>
      </c>
      <c r="F43" s="6">
        <f t="shared" si="5"/>
        <v>-1.7630806474547365E-3</v>
      </c>
      <c r="G43" s="6">
        <f t="shared" si="6"/>
        <v>-1.7825873122798734E-3</v>
      </c>
      <c r="H43" s="6">
        <f t="shared" si="7"/>
        <v>-1.2757727800979438E-3</v>
      </c>
    </row>
    <row r="44" spans="1:8" x14ac:dyDescent="0.25">
      <c r="A44" t="s">
        <v>1</v>
      </c>
      <c r="B44">
        <v>19</v>
      </c>
      <c r="C44" s="4">
        <v>-2.0953191847018875E-3</v>
      </c>
      <c r="D44" s="4">
        <v>-1.6111371951439148E-3</v>
      </c>
      <c r="E44" s="6">
        <f t="shared" si="4"/>
        <v>-2.3465261820882167E-3</v>
      </c>
      <c r="F44" s="6">
        <f t="shared" si="5"/>
        <v>-1.8441121873155584E-3</v>
      </c>
      <c r="G44" s="6">
        <f t="shared" si="6"/>
        <v>-1.8645444612348798E-3</v>
      </c>
      <c r="H44" s="6">
        <f t="shared" si="7"/>
        <v>-1.3577299290529498E-3</v>
      </c>
    </row>
    <row r="45" spans="1:8" x14ac:dyDescent="0.25">
      <c r="A45" t="s">
        <v>1</v>
      </c>
      <c r="B45">
        <v>20</v>
      </c>
      <c r="C45" s="4">
        <v>-2.1674170022986852E-3</v>
      </c>
      <c r="D45" s="4">
        <v>-1.7034025631317373E-3</v>
      </c>
      <c r="E45" s="6">
        <f t="shared" si="4"/>
        <v>-2.4186239996850144E-3</v>
      </c>
      <c r="F45" s="6">
        <f t="shared" si="5"/>
        <v>-1.9162100049123561E-3</v>
      </c>
      <c r="G45" s="6">
        <f t="shared" si="6"/>
        <v>-1.9568098292227021E-3</v>
      </c>
      <c r="H45" s="6">
        <f t="shared" si="7"/>
        <v>-1.4499952970407726E-3</v>
      </c>
    </row>
    <row r="46" spans="1:8" x14ac:dyDescent="0.25">
      <c r="C46" s="4"/>
      <c r="D46" s="4"/>
    </row>
    <row r="47" spans="1:8" x14ac:dyDescent="0.25">
      <c r="E47" s="1" t="s">
        <v>10</v>
      </c>
      <c r="F47" s="1"/>
      <c r="G47" s="1" t="s">
        <v>11</v>
      </c>
      <c r="H47" s="1"/>
    </row>
    <row r="48" spans="1:8" x14ac:dyDescent="0.25">
      <c r="A48" t="s">
        <v>6</v>
      </c>
      <c r="B48" t="s">
        <v>7</v>
      </c>
      <c r="C48" s="2" t="s">
        <v>8</v>
      </c>
      <c r="D48" s="2" t="s">
        <v>9</v>
      </c>
      <c r="E48" t="s">
        <v>12</v>
      </c>
      <c r="F48" t="s">
        <v>13</v>
      </c>
      <c r="G48" t="s">
        <v>12</v>
      </c>
      <c r="H48" t="s">
        <v>13</v>
      </c>
    </row>
    <row r="49" spans="1:12" x14ac:dyDescent="0.25">
      <c r="A49" t="s">
        <v>2</v>
      </c>
      <c r="B49">
        <v>1</v>
      </c>
      <c r="C49" s="4">
        <v>4.2146512917193846E-7</v>
      </c>
      <c r="D49" s="4">
        <v>7.9699212081960629E-7</v>
      </c>
      <c r="E49" s="6">
        <f>+C49-$K$51</f>
        <v>-1.4219354274337627E-4</v>
      </c>
      <c r="F49" s="6">
        <f>+C49+$K$51</f>
        <v>1.4303647300172013E-4</v>
      </c>
      <c r="G49" s="6">
        <f>+D49-$L$51</f>
        <v>-1.2594745166736622E-4</v>
      </c>
      <c r="H49" s="6">
        <f>+D49+$L$51</f>
        <v>1.2754143590900546E-4</v>
      </c>
    </row>
    <row r="50" spans="1:12" x14ac:dyDescent="0.25">
      <c r="A50" t="s">
        <v>2</v>
      </c>
      <c r="B50">
        <v>2</v>
      </c>
      <c r="C50" s="4">
        <v>-5.956555795811777E-4</v>
      </c>
      <c r="D50" s="4">
        <v>-2.4383172502340296E-4</v>
      </c>
      <c r="E50" s="6">
        <f t="shared" ref="E50:E68" si="8">+C50-$K$51</f>
        <v>-7.3827058745372593E-4</v>
      </c>
      <c r="F50" s="6">
        <f t="shared" ref="F50:F68" si="9">+C50+$K$51</f>
        <v>-4.5304057170862948E-4</v>
      </c>
      <c r="G50" s="6">
        <f t="shared" ref="G50:G68" si="10">+D50-$L$51</f>
        <v>-3.705761688115888E-4</v>
      </c>
      <c r="H50" s="6">
        <f t="shared" ref="H50:H68" si="11">+D50+$L$51</f>
        <v>-1.1708728123521712E-4</v>
      </c>
      <c r="K50" t="s">
        <v>12</v>
      </c>
      <c r="L50" t="s">
        <v>13</v>
      </c>
    </row>
    <row r="51" spans="1:12" x14ac:dyDescent="0.25">
      <c r="A51" t="s">
        <v>2</v>
      </c>
      <c r="B51">
        <v>3</v>
      </c>
      <c r="C51" s="4">
        <v>-7.2677086253151416E-4</v>
      </c>
      <c r="D51" s="4">
        <v>-5.3590388888474945E-4</v>
      </c>
      <c r="E51" s="6">
        <f t="shared" si="8"/>
        <v>-8.6938587040406238E-4</v>
      </c>
      <c r="F51" s="6">
        <f t="shared" si="9"/>
        <v>-5.8415585465896593E-4</v>
      </c>
      <c r="G51" s="6">
        <f t="shared" si="10"/>
        <v>-6.6264833267293526E-4</v>
      </c>
      <c r="H51" s="6">
        <f t="shared" si="11"/>
        <v>-4.0915944509656364E-4</v>
      </c>
      <c r="K51">
        <f>+CONFIDENCE(0.05,K54,20)</f>
        <v>1.426150078725482E-4</v>
      </c>
      <c r="L51">
        <f>+CONFIDENCE(0.05,L54,20)</f>
        <v>1.2674444378818584E-4</v>
      </c>
    </row>
    <row r="52" spans="1:12" x14ac:dyDescent="0.25">
      <c r="A52" t="s">
        <v>2</v>
      </c>
      <c r="B52">
        <v>4</v>
      </c>
      <c r="C52" s="4">
        <v>-7.8930147582271072E-4</v>
      </c>
      <c r="D52" s="4">
        <v>-6.2420445160187531E-4</v>
      </c>
      <c r="E52" s="6">
        <f t="shared" si="8"/>
        <v>-9.3191648369525895E-4</v>
      </c>
      <c r="F52" s="6">
        <f t="shared" si="9"/>
        <v>-6.466864679501625E-4</v>
      </c>
      <c r="G52" s="6">
        <f t="shared" si="10"/>
        <v>-7.5094889539006112E-4</v>
      </c>
      <c r="H52" s="6">
        <f t="shared" si="11"/>
        <v>-4.974600078136895E-4</v>
      </c>
    </row>
    <row r="53" spans="1:12" x14ac:dyDescent="0.25">
      <c r="A53" t="s">
        <v>2</v>
      </c>
      <c r="B53">
        <v>5</v>
      </c>
      <c r="C53" s="4">
        <v>-8.3988203139189897E-4</v>
      </c>
      <c r="D53" s="4">
        <v>-6.6070956996209249E-4</v>
      </c>
      <c r="E53" s="6">
        <f t="shared" si="8"/>
        <v>-9.8249703926444709E-4</v>
      </c>
      <c r="F53" s="6">
        <f t="shared" si="9"/>
        <v>-6.9726702351935075E-4</v>
      </c>
      <c r="G53" s="6">
        <f t="shared" si="10"/>
        <v>-7.874540137502783E-4</v>
      </c>
      <c r="H53" s="6">
        <f t="shared" si="11"/>
        <v>-5.3396512617390668E-4</v>
      </c>
      <c r="K53" t="s">
        <v>14</v>
      </c>
      <c r="L53" t="s">
        <v>15</v>
      </c>
    </row>
    <row r="54" spans="1:12" x14ac:dyDescent="0.25">
      <c r="A54" t="s">
        <v>2</v>
      </c>
      <c r="B54">
        <v>6</v>
      </c>
      <c r="C54" s="4">
        <v>-8.8199013741078048E-4</v>
      </c>
      <c r="D54" s="4">
        <v>-6.9402997672947039E-4</v>
      </c>
      <c r="E54" s="6">
        <f t="shared" si="8"/>
        <v>-1.0246051452833286E-3</v>
      </c>
      <c r="F54" s="6">
        <f t="shared" si="9"/>
        <v>-7.3937512953823226E-4</v>
      </c>
      <c r="G54" s="6">
        <f t="shared" si="10"/>
        <v>-8.207744205176562E-4</v>
      </c>
      <c r="H54" s="6">
        <f t="shared" si="11"/>
        <v>-5.6728553294128458E-4</v>
      </c>
      <c r="K54">
        <f>+_xlfn.STDEV.S(C49:C68)</f>
        <v>3.2541093074169036E-4</v>
      </c>
      <c r="L54">
        <f>+_xlfn.STDEV.S(D49:D68)</f>
        <v>2.8919836723152075E-4</v>
      </c>
    </row>
    <row r="55" spans="1:12" x14ac:dyDescent="0.25">
      <c r="A55" t="s">
        <v>2</v>
      </c>
      <c r="B55">
        <v>7</v>
      </c>
      <c r="C55" s="4">
        <v>-9.2547745571405435E-4</v>
      </c>
      <c r="D55" s="4">
        <v>-7.2761488317346342E-4</v>
      </c>
      <c r="E55" s="6">
        <f t="shared" si="8"/>
        <v>-1.0680924635866026E-3</v>
      </c>
      <c r="F55" s="6">
        <f t="shared" si="9"/>
        <v>-7.8286244784150612E-4</v>
      </c>
      <c r="G55" s="6">
        <f t="shared" si="10"/>
        <v>-8.5435932696164923E-4</v>
      </c>
      <c r="H55" s="6">
        <f t="shared" si="11"/>
        <v>-6.008704393852776E-4</v>
      </c>
    </row>
    <row r="56" spans="1:12" x14ac:dyDescent="0.25">
      <c r="A56" t="s">
        <v>2</v>
      </c>
      <c r="B56">
        <v>8</v>
      </c>
      <c r="C56" s="4">
        <v>-9.6645650952888911E-4</v>
      </c>
      <c r="D56" s="4">
        <v>-7.6551295733195415E-4</v>
      </c>
      <c r="E56" s="6">
        <f t="shared" si="8"/>
        <v>-1.1090715174014373E-3</v>
      </c>
      <c r="F56" s="6">
        <f t="shared" si="9"/>
        <v>-8.2384150165634089E-4</v>
      </c>
      <c r="G56" s="6">
        <f t="shared" si="10"/>
        <v>-8.9225740112013996E-4</v>
      </c>
      <c r="H56" s="6">
        <f t="shared" si="11"/>
        <v>-6.3876851354376834E-4</v>
      </c>
    </row>
    <row r="57" spans="1:12" x14ac:dyDescent="0.25">
      <c r="A57" t="s">
        <v>2</v>
      </c>
      <c r="B57">
        <v>9</v>
      </c>
      <c r="C57" s="4">
        <v>-1.014094723096895E-3</v>
      </c>
      <c r="D57" s="4">
        <v>-8.0103267515951068E-4</v>
      </c>
      <c r="E57" s="6">
        <f t="shared" si="8"/>
        <v>-1.1567097309694431E-3</v>
      </c>
      <c r="F57" s="6">
        <f t="shared" si="9"/>
        <v>-8.7147971522434674E-4</v>
      </c>
      <c r="G57" s="6">
        <f t="shared" si="10"/>
        <v>-9.2777711894769649E-4</v>
      </c>
      <c r="H57" s="6">
        <f t="shared" si="11"/>
        <v>-6.7428823137132487E-4</v>
      </c>
    </row>
    <row r="58" spans="1:12" x14ac:dyDescent="0.25">
      <c r="A58" t="s">
        <v>2</v>
      </c>
      <c r="B58">
        <v>10</v>
      </c>
      <c r="C58" s="4">
        <v>-1.0537720695771434E-3</v>
      </c>
      <c r="D58" s="4">
        <v>-8.3648422054949715E-4</v>
      </c>
      <c r="E58" s="6">
        <f t="shared" si="8"/>
        <v>-1.1963870774496916E-3</v>
      </c>
      <c r="F58" s="6">
        <f t="shared" si="9"/>
        <v>-9.1115706170459521E-4</v>
      </c>
      <c r="G58" s="6">
        <f t="shared" si="10"/>
        <v>-9.6322866433768296E-4</v>
      </c>
      <c r="H58" s="6">
        <f t="shared" si="11"/>
        <v>-7.0973977676131133E-4</v>
      </c>
    </row>
    <row r="59" spans="1:12" x14ac:dyDescent="0.25">
      <c r="A59" t="s">
        <v>2</v>
      </c>
      <c r="B59">
        <v>11</v>
      </c>
      <c r="C59" s="4">
        <v>-1.0928445792293801E-3</v>
      </c>
      <c r="D59" s="4">
        <v>-8.7264750483220116E-4</v>
      </c>
      <c r="E59" s="6">
        <f t="shared" si="8"/>
        <v>-1.2354595871019282E-3</v>
      </c>
      <c r="F59" s="6">
        <f t="shared" si="9"/>
        <v>-9.5022957135683188E-4</v>
      </c>
      <c r="G59" s="6">
        <f t="shared" si="10"/>
        <v>-9.9939194862038697E-4</v>
      </c>
      <c r="H59" s="6">
        <f t="shared" si="11"/>
        <v>-7.4590306104401535E-4</v>
      </c>
    </row>
    <row r="60" spans="1:12" x14ac:dyDescent="0.25">
      <c r="A60" t="s">
        <v>2</v>
      </c>
      <c r="B60">
        <v>12</v>
      </c>
      <c r="C60" s="4">
        <v>-1.1310194710333942E-3</v>
      </c>
      <c r="D60" s="4">
        <v>-9.011781349225911E-4</v>
      </c>
      <c r="E60" s="6">
        <f t="shared" si="8"/>
        <v>-1.2736344789059423E-3</v>
      </c>
      <c r="F60" s="6">
        <f t="shared" si="9"/>
        <v>-9.8840446316084607E-4</v>
      </c>
      <c r="G60" s="6">
        <f t="shared" si="10"/>
        <v>-1.0279225787107769E-3</v>
      </c>
      <c r="H60" s="6">
        <f t="shared" si="11"/>
        <v>-7.7443369113440528E-4</v>
      </c>
    </row>
    <row r="61" spans="1:12" x14ac:dyDescent="0.25">
      <c r="A61" t="s">
        <v>2</v>
      </c>
      <c r="B61">
        <v>13</v>
      </c>
      <c r="C61" s="4">
        <v>-1.1672351753243726E-3</v>
      </c>
      <c r="D61" s="4">
        <v>-9.3509870250328535E-4</v>
      </c>
      <c r="E61" s="6">
        <f t="shared" si="8"/>
        <v>-1.3098501831969207E-3</v>
      </c>
      <c r="F61" s="6">
        <f t="shared" si="9"/>
        <v>-1.0246201674518245E-3</v>
      </c>
      <c r="G61" s="6">
        <f t="shared" si="10"/>
        <v>-1.0618431462914712E-3</v>
      </c>
      <c r="H61" s="6">
        <f t="shared" si="11"/>
        <v>-8.0835425871509953E-4</v>
      </c>
    </row>
    <row r="62" spans="1:12" x14ac:dyDescent="0.25">
      <c r="A62" t="s">
        <v>2</v>
      </c>
      <c r="B62">
        <v>14</v>
      </c>
      <c r="C62" s="4">
        <v>-1.1966388702999481E-3</v>
      </c>
      <c r="D62" s="4">
        <v>-9.6449502208856828E-4</v>
      </c>
      <c r="E62" s="6">
        <f t="shared" si="8"/>
        <v>-1.3392538781724962E-3</v>
      </c>
      <c r="F62" s="6">
        <f t="shared" si="9"/>
        <v>-1.0540238624274E-3</v>
      </c>
      <c r="G62" s="6">
        <f t="shared" si="10"/>
        <v>-1.0912394658767542E-3</v>
      </c>
      <c r="H62" s="6">
        <f t="shared" si="11"/>
        <v>-8.3775057830038247E-4</v>
      </c>
    </row>
    <row r="63" spans="1:12" x14ac:dyDescent="0.25">
      <c r="A63" t="s">
        <v>2</v>
      </c>
      <c r="B63">
        <v>15</v>
      </c>
      <c r="C63" s="4">
        <v>-1.230052472040426E-3</v>
      </c>
      <c r="D63" s="4">
        <v>-9.9363046095938819E-4</v>
      </c>
      <c r="E63" s="6">
        <f t="shared" si="8"/>
        <v>-1.3726674799129741E-3</v>
      </c>
      <c r="F63" s="6">
        <f t="shared" si="9"/>
        <v>-1.0874374641678779E-3</v>
      </c>
      <c r="G63" s="6">
        <f t="shared" si="10"/>
        <v>-1.1203749047475741E-3</v>
      </c>
      <c r="H63" s="6">
        <f t="shared" si="11"/>
        <v>-8.6688601717120237E-4</v>
      </c>
    </row>
    <row r="64" spans="1:12" x14ac:dyDescent="0.25">
      <c r="A64" t="s">
        <v>2</v>
      </c>
      <c r="B64">
        <v>16</v>
      </c>
      <c r="C64" s="4">
        <v>-1.2605743616909346E-3</v>
      </c>
      <c r="D64" s="4">
        <v>-1.0206846344521742E-3</v>
      </c>
      <c r="E64" s="6">
        <f t="shared" si="8"/>
        <v>-1.4031893695634827E-3</v>
      </c>
      <c r="F64" s="6">
        <f t="shared" si="9"/>
        <v>-1.1179593538183864E-3</v>
      </c>
      <c r="G64" s="6">
        <f t="shared" si="10"/>
        <v>-1.1474290782403601E-3</v>
      </c>
      <c r="H64" s="6">
        <f t="shared" si="11"/>
        <v>-8.9394019066398836E-4</v>
      </c>
    </row>
    <row r="65" spans="1:12" x14ac:dyDescent="0.25">
      <c r="A65" t="s">
        <v>2</v>
      </c>
      <c r="B65">
        <v>17</v>
      </c>
      <c r="C65" s="4">
        <v>-1.2920644274764189E-3</v>
      </c>
      <c r="D65" s="4">
        <v>-1.0481368169687644E-3</v>
      </c>
      <c r="E65" s="6">
        <f t="shared" si="8"/>
        <v>-1.4346794353489671E-3</v>
      </c>
      <c r="F65" s="6">
        <f t="shared" si="9"/>
        <v>-1.1494494196038708E-3</v>
      </c>
      <c r="G65" s="6">
        <f t="shared" si="10"/>
        <v>-1.1748812607569503E-3</v>
      </c>
      <c r="H65" s="6">
        <f t="shared" si="11"/>
        <v>-9.2139237318057861E-4</v>
      </c>
    </row>
    <row r="66" spans="1:12" x14ac:dyDescent="0.25">
      <c r="A66" t="s">
        <v>2</v>
      </c>
      <c r="B66">
        <v>18</v>
      </c>
      <c r="C66" s="4">
        <v>-1.3254861001761407E-3</v>
      </c>
      <c r="D66" s="4">
        <v>-1.0810305807352342E-3</v>
      </c>
      <c r="E66" s="6">
        <f t="shared" si="8"/>
        <v>-1.4681011080486888E-3</v>
      </c>
      <c r="F66" s="6">
        <f t="shared" si="9"/>
        <v>-1.1828710923035926E-3</v>
      </c>
      <c r="G66" s="6">
        <f t="shared" si="10"/>
        <v>-1.2077750245234201E-3</v>
      </c>
      <c r="H66" s="6">
        <f t="shared" si="11"/>
        <v>-9.5428613694704836E-4</v>
      </c>
    </row>
    <row r="67" spans="1:12" x14ac:dyDescent="0.25">
      <c r="A67" t="s">
        <v>2</v>
      </c>
      <c r="B67">
        <v>19</v>
      </c>
      <c r="C67" s="4">
        <v>-1.3574614178544699E-3</v>
      </c>
      <c r="D67" s="4">
        <v>-1.1099542060960493E-3</v>
      </c>
      <c r="E67" s="6">
        <f t="shared" si="8"/>
        <v>-1.500076425727018E-3</v>
      </c>
      <c r="F67" s="6">
        <f t="shared" si="9"/>
        <v>-1.2148464099819218E-3</v>
      </c>
      <c r="G67" s="6">
        <f t="shared" si="10"/>
        <v>-1.2366986498842352E-3</v>
      </c>
      <c r="H67" s="6">
        <f t="shared" si="11"/>
        <v>-9.832097623078634E-4</v>
      </c>
    </row>
    <row r="68" spans="1:12" x14ac:dyDescent="0.25">
      <c r="A68" t="s">
        <v>2</v>
      </c>
      <c r="B68">
        <v>20</v>
      </c>
      <c r="C68" s="4">
        <v>-1.386897607450996E-3</v>
      </c>
      <c r="D68" s="4">
        <v>-1.1404296616403685E-3</v>
      </c>
      <c r="E68" s="6">
        <f t="shared" si="8"/>
        <v>-1.5295126153235441E-3</v>
      </c>
      <c r="F68" s="6">
        <f t="shared" si="9"/>
        <v>-1.2442825995784479E-3</v>
      </c>
      <c r="G68" s="6">
        <f t="shared" si="10"/>
        <v>-1.2671741054285544E-3</v>
      </c>
      <c r="H68" s="6">
        <f t="shared" si="11"/>
        <v>-1.0136852178521825E-3</v>
      </c>
    </row>
    <row r="69" spans="1:12" x14ac:dyDescent="0.25">
      <c r="C69" s="4"/>
      <c r="D69" s="4"/>
    </row>
    <row r="70" spans="1:12" x14ac:dyDescent="0.25">
      <c r="E70" s="1" t="s">
        <v>10</v>
      </c>
      <c r="F70" s="1"/>
      <c r="G70" s="1" t="s">
        <v>11</v>
      </c>
      <c r="H70" s="1"/>
    </row>
    <row r="71" spans="1:12" x14ac:dyDescent="0.25">
      <c r="A71" t="s">
        <v>6</v>
      </c>
      <c r="B71" t="s">
        <v>7</v>
      </c>
      <c r="C71" s="2" t="s">
        <v>8</v>
      </c>
      <c r="D71" s="2" t="s">
        <v>9</v>
      </c>
      <c r="E71" t="s">
        <v>12</v>
      </c>
      <c r="F71" t="s">
        <v>13</v>
      </c>
      <c r="G71" t="s">
        <v>12</v>
      </c>
      <c r="H71" t="s">
        <v>13</v>
      </c>
    </row>
    <row r="72" spans="1:12" x14ac:dyDescent="0.25">
      <c r="A72" t="s">
        <v>3</v>
      </c>
      <c r="B72">
        <v>1</v>
      </c>
      <c r="C72" s="4">
        <v>5.9204605106372163E-7</v>
      </c>
      <c r="D72" s="4">
        <v>2.848910863893605E-6</v>
      </c>
      <c r="E72" s="6">
        <f>+C72-$K$74</f>
        <v>-7.2660902363175174E-5</v>
      </c>
      <c r="F72" s="6">
        <f>+C72+$K$74</f>
        <v>7.3844994465302607E-5</v>
      </c>
      <c r="G72" s="6">
        <f>+D72-$L$74</f>
        <v>-7.3538059690140485E-5</v>
      </c>
      <c r="H72" s="6">
        <f>+D72+$L$74</f>
        <v>7.9235881417927682E-5</v>
      </c>
    </row>
    <row r="73" spans="1:12" x14ac:dyDescent="0.25">
      <c r="A73" t="s">
        <v>3</v>
      </c>
      <c r="B73">
        <v>2</v>
      </c>
      <c r="C73" s="4">
        <v>1.390006372429169E-4</v>
      </c>
      <c r="D73" s="4">
        <v>2.3351139159632749E-4</v>
      </c>
      <c r="E73" s="6">
        <f t="shared" ref="E73:E91" si="12">+C73-$K$74</f>
        <v>6.5747688828678009E-5</v>
      </c>
      <c r="F73" s="6">
        <f t="shared" ref="F73:F91" si="13">+C73+$K$74</f>
        <v>2.1225358565715578E-4</v>
      </c>
      <c r="G73" s="6">
        <f t="shared" ref="G73:G91" si="14">+D73-$L$74</f>
        <v>1.5712442104229339E-4</v>
      </c>
      <c r="H73" s="6">
        <f t="shared" ref="H73:H91" si="15">+D73+$L$74</f>
        <v>3.0989836215036159E-4</v>
      </c>
      <c r="K73" t="s">
        <v>12</v>
      </c>
      <c r="L73" t="s">
        <v>13</v>
      </c>
    </row>
    <row r="74" spans="1:12" x14ac:dyDescent="0.25">
      <c r="A74" t="s">
        <v>3</v>
      </c>
      <c r="B74">
        <v>3</v>
      </c>
      <c r="C74" s="4">
        <v>1.1841636571623194E-4</v>
      </c>
      <c r="D74" s="4">
        <v>3.9352676310661631E-4</v>
      </c>
      <c r="E74" s="6">
        <f t="shared" si="12"/>
        <v>4.5163417301993052E-5</v>
      </c>
      <c r="F74" s="6">
        <f t="shared" si="13"/>
        <v>1.9166931413047082E-4</v>
      </c>
      <c r="G74" s="6">
        <f t="shared" si="14"/>
        <v>3.1713979255258224E-4</v>
      </c>
      <c r="H74" s="6">
        <f t="shared" si="15"/>
        <v>4.6991373366065038E-4</v>
      </c>
      <c r="K74">
        <f>+CONFIDENCE(0.05,K77,20)</f>
        <v>7.325294841423889E-5</v>
      </c>
      <c r="L74">
        <f>+CONFIDENCE(0.05,L77,20)</f>
        <v>7.6386970554034083E-5</v>
      </c>
    </row>
    <row r="75" spans="1:12" x14ac:dyDescent="0.25">
      <c r="A75" t="s">
        <v>3</v>
      </c>
      <c r="B75">
        <v>4</v>
      </c>
      <c r="C75" s="4">
        <v>-1.3879404351698894E-5</v>
      </c>
      <c r="D75" s="4">
        <v>2.721687706386391E-4</v>
      </c>
      <c r="E75" s="6">
        <f t="shared" si="12"/>
        <v>-8.7132352765937791E-5</v>
      </c>
      <c r="F75" s="6">
        <f t="shared" si="13"/>
        <v>5.9373544062539997E-5</v>
      </c>
      <c r="G75" s="6">
        <f t="shared" si="14"/>
        <v>1.9578180008460503E-4</v>
      </c>
      <c r="H75" s="6">
        <f t="shared" si="15"/>
        <v>3.4855574119267317E-4</v>
      </c>
    </row>
    <row r="76" spans="1:12" x14ac:dyDescent="0.25">
      <c r="A76" t="s">
        <v>3</v>
      </c>
      <c r="B76">
        <v>5</v>
      </c>
      <c r="C76" s="4">
        <v>-1.2012310968864773E-4</v>
      </c>
      <c r="D76" s="4">
        <v>1.4459858107910013E-4</v>
      </c>
      <c r="E76" s="6">
        <f t="shared" si="12"/>
        <v>-1.9337605810288664E-4</v>
      </c>
      <c r="F76" s="6">
        <f t="shared" si="13"/>
        <v>-4.6870161274408843E-5</v>
      </c>
      <c r="G76" s="6">
        <f t="shared" si="14"/>
        <v>6.8211610525066051E-5</v>
      </c>
      <c r="H76" s="6">
        <f t="shared" si="15"/>
        <v>2.2098555163313423E-4</v>
      </c>
      <c r="K76" t="s">
        <v>14</v>
      </c>
      <c r="L76" t="s">
        <v>15</v>
      </c>
    </row>
    <row r="77" spans="1:12" x14ac:dyDescent="0.25">
      <c r="A77" t="s">
        <v>3</v>
      </c>
      <c r="B77">
        <v>6</v>
      </c>
      <c r="C77" s="4">
        <v>-2.0109844084430361E-4</v>
      </c>
      <c r="D77" s="4">
        <v>3.9607351441647901E-5</v>
      </c>
      <c r="E77" s="6">
        <f t="shared" si="12"/>
        <v>-2.7435138925854249E-4</v>
      </c>
      <c r="F77" s="6">
        <f t="shared" si="13"/>
        <v>-1.2784549243006474E-4</v>
      </c>
      <c r="G77" s="6">
        <f t="shared" si="14"/>
        <v>-3.6779619112386183E-5</v>
      </c>
      <c r="H77" s="6">
        <f t="shared" si="15"/>
        <v>1.1599432199568198E-4</v>
      </c>
      <c r="K77">
        <f>+_xlfn.STDEV.S(C72:C91)</f>
        <v>1.6714447152962596E-4</v>
      </c>
      <c r="L77">
        <f>+_xlfn.STDEV.S(D72:D91)</f>
        <v>1.742955075719703E-4</v>
      </c>
    </row>
    <row r="78" spans="1:12" x14ac:dyDescent="0.25">
      <c r="A78" t="s">
        <v>3</v>
      </c>
      <c r="B78">
        <v>7</v>
      </c>
      <c r="C78" s="4">
        <v>-2.541502857341048E-4</v>
      </c>
      <c r="D78" s="4">
        <v>-3.7515814131742113E-5</v>
      </c>
      <c r="E78" s="6">
        <f t="shared" si="12"/>
        <v>-3.2740323414834371E-4</v>
      </c>
      <c r="F78" s="6">
        <f t="shared" si="13"/>
        <v>-1.808973373198659E-4</v>
      </c>
      <c r="G78" s="6">
        <f t="shared" si="14"/>
        <v>-1.1390278468577619E-4</v>
      </c>
      <c r="H78" s="6">
        <f t="shared" si="15"/>
        <v>3.887115642229197E-5</v>
      </c>
    </row>
    <row r="79" spans="1:12" x14ac:dyDescent="0.25">
      <c r="A79" t="s">
        <v>3</v>
      </c>
      <c r="B79">
        <v>8</v>
      </c>
      <c r="C79" s="4">
        <v>-3.0142435010862959E-4</v>
      </c>
      <c r="D79" s="4">
        <v>-9.3478937345944192E-5</v>
      </c>
      <c r="E79" s="6">
        <f t="shared" si="12"/>
        <v>-3.746772985228685E-4</v>
      </c>
      <c r="F79" s="6">
        <f t="shared" si="13"/>
        <v>-2.2817140169439069E-4</v>
      </c>
      <c r="G79" s="6">
        <f t="shared" si="14"/>
        <v>-1.6986590789997829E-4</v>
      </c>
      <c r="H79" s="6">
        <f t="shared" si="15"/>
        <v>-1.7091966791910108E-5</v>
      </c>
    </row>
    <row r="80" spans="1:12" x14ac:dyDescent="0.25">
      <c r="A80" t="s">
        <v>3</v>
      </c>
      <c r="B80">
        <v>9</v>
      </c>
      <c r="C80" s="4">
        <v>-3.3259985593462021E-4</v>
      </c>
      <c r="D80" s="4">
        <v>-1.3048503357321542E-4</v>
      </c>
      <c r="E80" s="6">
        <f t="shared" si="12"/>
        <v>-4.0585280434885911E-4</v>
      </c>
      <c r="F80" s="6">
        <f t="shared" si="13"/>
        <v>-2.5934690752038131E-4</v>
      </c>
      <c r="G80" s="6">
        <f t="shared" si="14"/>
        <v>-2.0687200412724952E-4</v>
      </c>
      <c r="H80" s="6">
        <f t="shared" si="15"/>
        <v>-5.4098063019181341E-5</v>
      </c>
    </row>
    <row r="81" spans="1:12" x14ac:dyDescent="0.25">
      <c r="A81" t="s">
        <v>3</v>
      </c>
      <c r="B81">
        <v>10</v>
      </c>
      <c r="C81" s="4">
        <v>-3.4845774838161892E-4</v>
      </c>
      <c r="D81" s="4">
        <v>-1.5991706338896319E-4</v>
      </c>
      <c r="E81" s="6">
        <f t="shared" si="12"/>
        <v>-4.2171069679585783E-4</v>
      </c>
      <c r="F81" s="6">
        <f t="shared" si="13"/>
        <v>-2.7520479996738002E-4</v>
      </c>
      <c r="G81" s="6">
        <f t="shared" si="14"/>
        <v>-2.3630403394299729E-4</v>
      </c>
      <c r="H81" s="6">
        <f t="shared" si="15"/>
        <v>-8.3530092834929111E-5</v>
      </c>
    </row>
    <row r="82" spans="1:12" x14ac:dyDescent="0.25">
      <c r="A82" t="s">
        <v>3</v>
      </c>
      <c r="B82">
        <v>11</v>
      </c>
      <c r="C82" s="4">
        <v>-3.5481030473748503E-4</v>
      </c>
      <c r="D82" s="4">
        <v>-1.6913256259151879E-4</v>
      </c>
      <c r="E82" s="6">
        <f t="shared" si="12"/>
        <v>-4.2806325315172393E-4</v>
      </c>
      <c r="F82" s="6">
        <f t="shared" si="13"/>
        <v>-2.8155735632324612E-4</v>
      </c>
      <c r="G82" s="6">
        <f t="shared" si="14"/>
        <v>-2.4551953314555286E-4</v>
      </c>
      <c r="H82" s="6">
        <f t="shared" si="15"/>
        <v>-9.2745592037484704E-5</v>
      </c>
    </row>
    <row r="83" spans="1:12" x14ac:dyDescent="0.25">
      <c r="A83" t="s">
        <v>3</v>
      </c>
      <c r="B83">
        <v>12</v>
      </c>
      <c r="C83" s="4">
        <v>-3.6351083675975512E-4</v>
      </c>
      <c r="D83" s="4">
        <v>-1.7794793995639329E-4</v>
      </c>
      <c r="E83" s="6">
        <f t="shared" si="12"/>
        <v>-4.3676378517399402E-4</v>
      </c>
      <c r="F83" s="6">
        <f t="shared" si="13"/>
        <v>-2.9025788834551622E-4</v>
      </c>
      <c r="G83" s="6">
        <f t="shared" si="14"/>
        <v>-2.5433491051042736E-4</v>
      </c>
      <c r="H83" s="6">
        <f t="shared" si="15"/>
        <v>-1.015609694023592E-4</v>
      </c>
    </row>
    <row r="84" spans="1:12" x14ac:dyDescent="0.25">
      <c r="A84" t="s">
        <v>3</v>
      </c>
      <c r="B84">
        <v>13</v>
      </c>
      <c r="C84" s="4">
        <v>-3.5899296246342844E-4</v>
      </c>
      <c r="D84" s="4">
        <v>-1.8329409639524533E-4</v>
      </c>
      <c r="E84" s="6">
        <f t="shared" si="12"/>
        <v>-4.3224591087766734E-4</v>
      </c>
      <c r="F84" s="6">
        <f t="shared" si="13"/>
        <v>-2.8574001404918953E-4</v>
      </c>
      <c r="G84" s="6">
        <f t="shared" si="14"/>
        <v>-2.596810669492794E-4</v>
      </c>
      <c r="H84" s="6">
        <f t="shared" si="15"/>
        <v>-1.0690712584121124E-4</v>
      </c>
    </row>
    <row r="85" spans="1:12" x14ac:dyDescent="0.25">
      <c r="A85" t="s">
        <v>3</v>
      </c>
      <c r="B85">
        <v>14</v>
      </c>
      <c r="C85" s="4">
        <v>-3.5284642437348663E-4</v>
      </c>
      <c r="D85" s="4">
        <v>-1.82488908039913E-4</v>
      </c>
      <c r="E85" s="6">
        <f t="shared" si="12"/>
        <v>-4.2609937278772554E-4</v>
      </c>
      <c r="F85" s="6">
        <f t="shared" si="13"/>
        <v>-2.7959347595924773E-4</v>
      </c>
      <c r="G85" s="6">
        <f t="shared" si="14"/>
        <v>-2.588758785939471E-4</v>
      </c>
      <c r="H85" s="6">
        <f t="shared" si="15"/>
        <v>-1.0610193748587892E-4</v>
      </c>
    </row>
    <row r="86" spans="1:12" x14ac:dyDescent="0.25">
      <c r="A86" t="s">
        <v>3</v>
      </c>
      <c r="B86">
        <v>15</v>
      </c>
      <c r="C86" s="4">
        <v>-3.503797532875782E-4</v>
      </c>
      <c r="D86" s="4">
        <v>-1.7142156671872143E-4</v>
      </c>
      <c r="E86" s="6">
        <f t="shared" si="12"/>
        <v>-4.2363270170181711E-4</v>
      </c>
      <c r="F86" s="6">
        <f t="shared" si="13"/>
        <v>-2.771268048733393E-4</v>
      </c>
      <c r="G86" s="6">
        <f t="shared" si="14"/>
        <v>-2.478085372727555E-4</v>
      </c>
      <c r="H86" s="6">
        <f t="shared" si="15"/>
        <v>-9.5034596164687344E-5</v>
      </c>
    </row>
    <row r="87" spans="1:12" x14ac:dyDescent="0.25">
      <c r="A87" t="s">
        <v>3</v>
      </c>
      <c r="B87">
        <v>16</v>
      </c>
      <c r="C87" s="4">
        <v>-3.4600138846337336E-4</v>
      </c>
      <c r="D87" s="4">
        <v>-1.6157335937613999E-4</v>
      </c>
      <c r="E87" s="6">
        <f t="shared" si="12"/>
        <v>-4.1925433687761227E-4</v>
      </c>
      <c r="F87" s="6">
        <f t="shared" si="13"/>
        <v>-2.7274844004913446E-4</v>
      </c>
      <c r="G87" s="6">
        <f t="shared" si="14"/>
        <v>-2.3796032993017406E-4</v>
      </c>
      <c r="H87" s="6">
        <f t="shared" si="15"/>
        <v>-8.5186388822105908E-5</v>
      </c>
    </row>
    <row r="88" spans="1:12" x14ac:dyDescent="0.25">
      <c r="A88" t="s">
        <v>3</v>
      </c>
      <c r="B88">
        <v>17</v>
      </c>
      <c r="C88" s="4">
        <v>-3.3660210374219618E-4</v>
      </c>
      <c r="D88" s="4">
        <v>-1.5505884298141679E-4</v>
      </c>
      <c r="E88" s="6">
        <f t="shared" si="12"/>
        <v>-4.0985505215643508E-4</v>
      </c>
      <c r="F88" s="6">
        <f t="shared" si="13"/>
        <v>-2.6334915532795727E-4</v>
      </c>
      <c r="G88" s="6">
        <f t="shared" si="14"/>
        <v>-2.3144581353545086E-4</v>
      </c>
      <c r="H88" s="6">
        <f t="shared" si="15"/>
        <v>-7.8671872427382703E-5</v>
      </c>
    </row>
    <row r="89" spans="1:12" x14ac:dyDescent="0.25">
      <c r="A89" t="s">
        <v>3</v>
      </c>
      <c r="B89">
        <v>18</v>
      </c>
      <c r="C89" s="4">
        <v>-3.2826347366632434E-4</v>
      </c>
      <c r="D89" s="4">
        <v>-1.4471872197715382E-4</v>
      </c>
      <c r="E89" s="6">
        <f t="shared" si="12"/>
        <v>-4.0151642208056325E-4</v>
      </c>
      <c r="F89" s="6">
        <f t="shared" si="13"/>
        <v>-2.5501052525208544E-4</v>
      </c>
      <c r="G89" s="6">
        <f t="shared" si="14"/>
        <v>-2.2110569253118792E-4</v>
      </c>
      <c r="H89" s="6">
        <f t="shared" si="15"/>
        <v>-6.8331751423119738E-5</v>
      </c>
    </row>
    <row r="90" spans="1:12" x14ac:dyDescent="0.25">
      <c r="A90" t="s">
        <v>3</v>
      </c>
      <c r="B90">
        <v>19</v>
      </c>
      <c r="C90" s="4">
        <v>-3.2344394697890396E-4</v>
      </c>
      <c r="D90" s="4">
        <v>-1.3873065592038528E-4</v>
      </c>
      <c r="E90" s="6">
        <f t="shared" si="12"/>
        <v>-3.9669689539314286E-4</v>
      </c>
      <c r="F90" s="6">
        <f t="shared" si="13"/>
        <v>-2.5019099856466505E-4</v>
      </c>
      <c r="G90" s="6">
        <f t="shared" si="14"/>
        <v>-2.1511762647441935E-4</v>
      </c>
      <c r="H90" s="6">
        <f t="shared" si="15"/>
        <v>-6.2343685366351192E-5</v>
      </c>
    </row>
    <row r="91" spans="1:12" x14ac:dyDescent="0.25">
      <c r="A91" t="s">
        <v>3</v>
      </c>
      <c r="B91">
        <v>20</v>
      </c>
      <c r="C91" s="4">
        <v>-3.2233950786481329E-4</v>
      </c>
      <c r="D91" s="4">
        <v>-1.2868664334248042E-4</v>
      </c>
      <c r="E91" s="6">
        <f t="shared" si="12"/>
        <v>-3.955924562790522E-4</v>
      </c>
      <c r="F91" s="6">
        <f t="shared" si="13"/>
        <v>-2.4908655945057439E-4</v>
      </c>
      <c r="G91" s="6">
        <f t="shared" si="14"/>
        <v>-2.0507361389651452E-4</v>
      </c>
      <c r="H91" s="6">
        <f t="shared" si="15"/>
        <v>-5.2299672788446341E-5</v>
      </c>
    </row>
    <row r="92" spans="1:12" x14ac:dyDescent="0.25">
      <c r="C92" s="4"/>
      <c r="D92" s="4"/>
    </row>
    <row r="93" spans="1:12" x14ac:dyDescent="0.25">
      <c r="E93" s="1" t="s">
        <v>10</v>
      </c>
      <c r="F93" s="1"/>
      <c r="G93" s="1" t="s">
        <v>11</v>
      </c>
      <c r="H93" s="1"/>
    </row>
    <row r="94" spans="1:12" x14ac:dyDescent="0.25">
      <c r="A94" t="s">
        <v>6</v>
      </c>
      <c r="B94" t="s">
        <v>7</v>
      </c>
      <c r="C94" s="2" t="s">
        <v>8</v>
      </c>
      <c r="D94" s="2" t="s">
        <v>9</v>
      </c>
      <c r="E94" t="s">
        <v>12</v>
      </c>
      <c r="F94" t="s">
        <v>13</v>
      </c>
      <c r="G94" t="s">
        <v>12</v>
      </c>
      <c r="H94" t="s">
        <v>13</v>
      </c>
    </row>
    <row r="95" spans="1:12" x14ac:dyDescent="0.25">
      <c r="A95" t="s">
        <v>4</v>
      </c>
      <c r="B95">
        <v>1</v>
      </c>
      <c r="C95" s="4">
        <v>9.9964809869667031E-3</v>
      </c>
      <c r="D95" s="4">
        <v>1.0011118386320683E-2</v>
      </c>
      <c r="E95" s="6">
        <f>+C95-$K$97</f>
        <v>9.033380945785088E-3</v>
      </c>
      <c r="F95" s="6">
        <f>+C95+$K$97</f>
        <v>1.0959581028148318E-2</v>
      </c>
      <c r="G95" s="6">
        <f>+D95-$L$97</f>
        <v>8.9838918170652912E-3</v>
      </c>
      <c r="H95" s="6">
        <f>+D95+$L$97</f>
        <v>1.1038344955576075E-2</v>
      </c>
      <c r="I95" s="3"/>
    </row>
    <row r="96" spans="1:12" x14ac:dyDescent="0.25">
      <c r="A96" t="s">
        <v>4</v>
      </c>
      <c r="B96">
        <v>2</v>
      </c>
      <c r="C96" s="4">
        <v>2.2736390181503823E-3</v>
      </c>
      <c r="D96" s="4">
        <v>6.2784399577682981E-3</v>
      </c>
      <c r="E96" s="6">
        <f t="shared" ref="E96:E114" si="16">+C96-$K$97</f>
        <v>1.3105389769687669E-3</v>
      </c>
      <c r="F96" s="6">
        <f t="shared" ref="F96:F114" si="17">+C96+$K$97</f>
        <v>3.2367390593319974E-3</v>
      </c>
      <c r="G96" s="6">
        <f t="shared" ref="G96:G114" si="18">+D96-$L$97</f>
        <v>5.2512133885129052E-3</v>
      </c>
      <c r="H96" s="6">
        <f t="shared" ref="H96:H114" si="19">+D96+$L$97</f>
        <v>7.3056665270236909E-3</v>
      </c>
      <c r="K96" t="s">
        <v>12</v>
      </c>
      <c r="L96" t="s">
        <v>13</v>
      </c>
    </row>
    <row r="97" spans="1:12" x14ac:dyDescent="0.25">
      <c r="A97" t="s">
        <v>4</v>
      </c>
      <c r="B97">
        <v>3</v>
      </c>
      <c r="C97" s="4">
        <v>7.7878029365191644E-4</v>
      </c>
      <c r="D97" s="4">
        <v>2.2767763148099475E-3</v>
      </c>
      <c r="E97" s="6">
        <f t="shared" si="16"/>
        <v>-1.843197475296989E-4</v>
      </c>
      <c r="F97" s="6">
        <f t="shared" si="17"/>
        <v>1.7418803348335319E-3</v>
      </c>
      <c r="G97" s="6">
        <f t="shared" si="18"/>
        <v>1.2495497455545547E-3</v>
      </c>
      <c r="H97" s="6">
        <f t="shared" si="19"/>
        <v>3.3040028840653404E-3</v>
      </c>
      <c r="K97">
        <f>+CONFIDENCE(0.05,K100,20)</f>
        <v>9.6310004118161535E-4</v>
      </c>
      <c r="L97">
        <f>+CONFIDENCE(0.05,L100,20)</f>
        <v>1.0272265692553928E-3</v>
      </c>
    </row>
    <row r="98" spans="1:12" x14ac:dyDescent="0.25">
      <c r="A98" t="s">
        <v>4</v>
      </c>
      <c r="B98">
        <v>4</v>
      </c>
      <c r="C98" s="4">
        <v>3.0056600082079948E-4</v>
      </c>
      <c r="D98" s="4">
        <v>1.136221637679272E-3</v>
      </c>
      <c r="E98" s="6">
        <f t="shared" si="16"/>
        <v>-6.6253404036081581E-4</v>
      </c>
      <c r="F98" s="6">
        <f t="shared" si="17"/>
        <v>1.2636660420024149E-3</v>
      </c>
      <c r="G98" s="6">
        <f t="shared" si="18"/>
        <v>1.0899506842387916E-4</v>
      </c>
      <c r="H98" s="6">
        <f t="shared" si="19"/>
        <v>2.1634482069346648E-3</v>
      </c>
    </row>
    <row r="99" spans="1:12" x14ac:dyDescent="0.25">
      <c r="A99" t="s">
        <v>4</v>
      </c>
      <c r="B99">
        <v>5</v>
      </c>
      <c r="C99" s="4">
        <v>1.8796394715231359E-4</v>
      </c>
      <c r="D99" s="4">
        <v>8.2414883674572991E-4</v>
      </c>
      <c r="E99" s="6">
        <f t="shared" si="16"/>
        <v>-7.7513609402930176E-4</v>
      </c>
      <c r="F99" s="6">
        <f t="shared" si="17"/>
        <v>1.1510639883339289E-3</v>
      </c>
      <c r="G99" s="6">
        <f t="shared" si="18"/>
        <v>-2.0307773250966292E-4</v>
      </c>
      <c r="H99" s="6">
        <f t="shared" si="19"/>
        <v>1.8513754060011226E-3</v>
      </c>
      <c r="K99" t="s">
        <v>14</v>
      </c>
      <c r="L99" t="s">
        <v>15</v>
      </c>
    </row>
    <row r="100" spans="1:12" x14ac:dyDescent="0.25">
      <c r="A100" t="s">
        <v>4</v>
      </c>
      <c r="B100">
        <v>6</v>
      </c>
      <c r="C100" s="4">
        <v>1.2635801903976239E-4</v>
      </c>
      <c r="D100" s="4">
        <v>6.9244135768677096E-4</v>
      </c>
      <c r="E100" s="6">
        <f t="shared" si="16"/>
        <v>-8.3674202214185293E-4</v>
      </c>
      <c r="F100" s="6">
        <f t="shared" si="17"/>
        <v>1.0894580602213778E-3</v>
      </c>
      <c r="G100" s="6">
        <f t="shared" si="18"/>
        <v>-3.3478521156862188E-4</v>
      </c>
      <c r="H100" s="6">
        <f t="shared" si="19"/>
        <v>1.7196679269421639E-3</v>
      </c>
      <c r="K100">
        <f>+_xlfn.STDEV.S(C95:C114)</f>
        <v>2.1975476878166372E-3</v>
      </c>
      <c r="L100">
        <f>+_xlfn.STDEV.S(D95:D114)</f>
        <v>2.3438680049908986E-3</v>
      </c>
    </row>
    <row r="101" spans="1:12" x14ac:dyDescent="0.25">
      <c r="A101" t="s">
        <v>4</v>
      </c>
      <c r="B101">
        <v>7</v>
      </c>
      <c r="C101" s="4">
        <v>1.5318622913569621E-4</v>
      </c>
      <c r="D101" s="4">
        <v>6.2801046329997664E-4</v>
      </c>
      <c r="E101" s="6">
        <f t="shared" si="16"/>
        <v>-8.0991381204591911E-4</v>
      </c>
      <c r="F101" s="6">
        <f t="shared" si="17"/>
        <v>1.1162862703173115E-3</v>
      </c>
      <c r="G101" s="6">
        <f t="shared" si="18"/>
        <v>-3.9921610595541619E-4</v>
      </c>
      <c r="H101" s="6">
        <f t="shared" si="19"/>
        <v>1.6552370325553694E-3</v>
      </c>
    </row>
    <row r="102" spans="1:12" x14ac:dyDescent="0.25">
      <c r="A102" t="s">
        <v>4</v>
      </c>
      <c r="B102">
        <v>8</v>
      </c>
      <c r="C102" s="4">
        <v>1.5977169151801081E-4</v>
      </c>
      <c r="D102" s="4">
        <v>6.336467132180639E-4</v>
      </c>
      <c r="E102" s="6">
        <f t="shared" si="16"/>
        <v>-8.0332834966360457E-4</v>
      </c>
      <c r="F102" s="6">
        <f t="shared" si="17"/>
        <v>1.1228717326996261E-3</v>
      </c>
      <c r="G102" s="6">
        <f t="shared" si="18"/>
        <v>-3.9357985603732893E-4</v>
      </c>
      <c r="H102" s="6">
        <f t="shared" si="19"/>
        <v>1.6608732824734567E-3</v>
      </c>
    </row>
    <row r="103" spans="1:12" x14ac:dyDescent="0.25">
      <c r="A103" t="s">
        <v>4</v>
      </c>
      <c r="B103">
        <v>9</v>
      </c>
      <c r="C103" s="4">
        <v>1.5995091517556243E-4</v>
      </c>
      <c r="D103" s="4">
        <v>6.4442318733064165E-4</v>
      </c>
      <c r="E103" s="6">
        <f t="shared" si="16"/>
        <v>-8.0314912600605289E-4</v>
      </c>
      <c r="F103" s="6">
        <f t="shared" si="17"/>
        <v>1.1230509563571777E-3</v>
      </c>
      <c r="G103" s="6">
        <f t="shared" si="18"/>
        <v>-3.8280338192475118E-4</v>
      </c>
      <c r="H103" s="6">
        <f t="shared" si="19"/>
        <v>1.6716497565860346E-3</v>
      </c>
    </row>
    <row r="104" spans="1:12" x14ac:dyDescent="0.25">
      <c r="A104" t="s">
        <v>4</v>
      </c>
      <c r="B104">
        <v>10</v>
      </c>
      <c r="C104" s="4">
        <v>1.7734825431736445E-4</v>
      </c>
      <c r="D104" s="4">
        <v>6.6331276362909029E-4</v>
      </c>
      <c r="E104" s="6">
        <f t="shared" si="16"/>
        <v>-7.8575178686425095E-4</v>
      </c>
      <c r="F104" s="6">
        <f t="shared" si="17"/>
        <v>1.1404482954989797E-3</v>
      </c>
      <c r="G104" s="6">
        <f t="shared" si="18"/>
        <v>-3.6391380562630254E-4</v>
      </c>
      <c r="H104" s="6">
        <f t="shared" si="19"/>
        <v>1.690539332884483E-3</v>
      </c>
    </row>
    <row r="105" spans="1:12" x14ac:dyDescent="0.25">
      <c r="A105" t="s">
        <v>4</v>
      </c>
      <c r="B105">
        <v>11</v>
      </c>
      <c r="C105" s="4">
        <v>1.9850309105310534E-4</v>
      </c>
      <c r="D105" s="4">
        <v>6.6818358415409557E-4</v>
      </c>
      <c r="E105" s="6">
        <f t="shared" si="16"/>
        <v>-7.6459695012851003E-4</v>
      </c>
      <c r="F105" s="6">
        <f t="shared" si="17"/>
        <v>1.1616031322347208E-3</v>
      </c>
      <c r="G105" s="6">
        <f t="shared" si="18"/>
        <v>-3.5904298510129726E-4</v>
      </c>
      <c r="H105" s="6">
        <f t="shared" si="19"/>
        <v>1.6954101534094883E-3</v>
      </c>
    </row>
    <row r="106" spans="1:12" x14ac:dyDescent="0.25">
      <c r="A106" t="s">
        <v>4</v>
      </c>
      <c r="B106">
        <v>12</v>
      </c>
      <c r="C106" s="4">
        <v>2.2286643745330736E-4</v>
      </c>
      <c r="D106" s="4">
        <v>7.0847656787361639E-4</v>
      </c>
      <c r="E106" s="6">
        <f t="shared" si="16"/>
        <v>-7.4023360372830799E-4</v>
      </c>
      <c r="F106" s="6">
        <f t="shared" si="17"/>
        <v>1.1859664786349226E-3</v>
      </c>
      <c r="G106" s="6">
        <f t="shared" si="18"/>
        <v>-3.1875000138177644E-4</v>
      </c>
      <c r="H106" s="6">
        <f t="shared" si="19"/>
        <v>1.7357031371290092E-3</v>
      </c>
    </row>
    <row r="107" spans="1:12" x14ac:dyDescent="0.25">
      <c r="A107" t="s">
        <v>4</v>
      </c>
      <c r="B107">
        <v>13</v>
      </c>
      <c r="C107" s="4">
        <v>2.053804802760721E-4</v>
      </c>
      <c r="D107" s="4">
        <v>7.4425377425795512E-4</v>
      </c>
      <c r="E107" s="6">
        <f t="shared" si="16"/>
        <v>-7.5771956090554327E-4</v>
      </c>
      <c r="F107" s="6">
        <f t="shared" si="17"/>
        <v>1.1684805214576875E-3</v>
      </c>
      <c r="G107" s="6">
        <f t="shared" si="18"/>
        <v>-2.8297279499743771E-4</v>
      </c>
      <c r="H107" s="6">
        <f t="shared" si="19"/>
        <v>1.7714803435133479E-3</v>
      </c>
    </row>
    <row r="108" spans="1:12" x14ac:dyDescent="0.25">
      <c r="A108" t="s">
        <v>4</v>
      </c>
      <c r="B108">
        <v>14</v>
      </c>
      <c r="C108" s="4">
        <v>2.7355277215795865E-4</v>
      </c>
      <c r="D108" s="4">
        <v>7.8072500918143775E-4</v>
      </c>
      <c r="E108" s="6">
        <f t="shared" si="16"/>
        <v>-6.8954726902365664E-4</v>
      </c>
      <c r="F108" s="6">
        <f t="shared" si="17"/>
        <v>1.2366528133395741E-3</v>
      </c>
      <c r="G108" s="6">
        <f t="shared" si="18"/>
        <v>-2.4650156007395509E-4</v>
      </c>
      <c r="H108" s="6">
        <f t="shared" si="19"/>
        <v>1.8079515784368305E-3</v>
      </c>
    </row>
    <row r="109" spans="1:12" x14ac:dyDescent="0.25">
      <c r="A109" t="s">
        <v>4</v>
      </c>
      <c r="B109">
        <v>15</v>
      </c>
      <c r="C109" s="4">
        <v>3.0658166672005536E-4</v>
      </c>
      <c r="D109" s="4">
        <v>8.0617538196405306E-4</v>
      </c>
      <c r="E109" s="6">
        <f t="shared" si="16"/>
        <v>-6.5651837446155999E-4</v>
      </c>
      <c r="F109" s="6">
        <f t="shared" si="17"/>
        <v>1.2696817079016708E-3</v>
      </c>
      <c r="G109" s="6">
        <f t="shared" si="18"/>
        <v>-2.2105118729133977E-4</v>
      </c>
      <c r="H109" s="6">
        <f t="shared" si="19"/>
        <v>1.8334019512194458E-3</v>
      </c>
    </row>
    <row r="110" spans="1:12" x14ac:dyDescent="0.25">
      <c r="A110" t="s">
        <v>4</v>
      </c>
      <c r="B110">
        <v>16</v>
      </c>
      <c r="C110" s="4">
        <v>3.4414929199302197E-4</v>
      </c>
      <c r="D110" s="4">
        <v>8.6088893317557531E-4</v>
      </c>
      <c r="E110" s="6">
        <f t="shared" si="16"/>
        <v>-6.1895074918859338E-4</v>
      </c>
      <c r="F110" s="6">
        <f t="shared" si="17"/>
        <v>1.3072493331746373E-3</v>
      </c>
      <c r="G110" s="6">
        <f t="shared" si="18"/>
        <v>-1.6633763607981752E-4</v>
      </c>
      <c r="H110" s="6">
        <f t="shared" si="19"/>
        <v>1.888115502430968E-3</v>
      </c>
    </row>
    <row r="111" spans="1:12" x14ac:dyDescent="0.25">
      <c r="A111" t="s">
        <v>4</v>
      </c>
      <c r="B111">
        <v>17</v>
      </c>
      <c r="C111" s="4">
        <v>3.509932070535571E-4</v>
      </c>
      <c r="D111" s="4">
        <v>8.9533732577078075E-4</v>
      </c>
      <c r="E111" s="6">
        <f t="shared" si="16"/>
        <v>-6.1210683412805825E-4</v>
      </c>
      <c r="F111" s="6">
        <f t="shared" si="17"/>
        <v>1.3140932482351726E-3</v>
      </c>
      <c r="G111" s="6">
        <f t="shared" si="18"/>
        <v>-1.3188924348461208E-4</v>
      </c>
      <c r="H111" s="6">
        <f t="shared" si="19"/>
        <v>1.9225638950261736E-3</v>
      </c>
    </row>
    <row r="112" spans="1:12" x14ac:dyDescent="0.25">
      <c r="A112" t="s">
        <v>4</v>
      </c>
      <c r="B112">
        <v>18</v>
      </c>
      <c r="C112" s="4">
        <v>3.8301957519061618E-4</v>
      </c>
      <c r="D112" s="4">
        <v>9.4070540207318314E-4</v>
      </c>
      <c r="E112" s="6">
        <f t="shared" si="16"/>
        <v>-5.8008046599099922E-4</v>
      </c>
      <c r="F112" s="6">
        <f t="shared" si="17"/>
        <v>1.3461196163722315E-3</v>
      </c>
      <c r="G112" s="6">
        <f t="shared" si="18"/>
        <v>-8.6521167182209693E-5</v>
      </c>
      <c r="H112" s="6">
        <f t="shared" si="19"/>
        <v>1.9679319713285758E-3</v>
      </c>
    </row>
    <row r="113" spans="1:12" x14ac:dyDescent="0.25">
      <c r="A113" t="s">
        <v>4</v>
      </c>
      <c r="B113">
        <v>19</v>
      </c>
      <c r="C113" s="4">
        <v>4.2536865759437275E-4</v>
      </c>
      <c r="D113" s="4">
        <v>9.5289507742988926E-4</v>
      </c>
      <c r="E113" s="6">
        <f t="shared" si="16"/>
        <v>-5.3773138358724254E-4</v>
      </c>
      <c r="F113" s="6">
        <f t="shared" si="17"/>
        <v>1.3884686987759882E-3</v>
      </c>
      <c r="G113" s="6">
        <f t="shared" si="18"/>
        <v>-7.4331491825503572E-5</v>
      </c>
      <c r="H113" s="6">
        <f t="shared" si="19"/>
        <v>1.9801216466852822E-3</v>
      </c>
    </row>
    <row r="114" spans="1:12" x14ac:dyDescent="0.25">
      <c r="A114" t="s">
        <v>4</v>
      </c>
      <c r="B114">
        <v>20</v>
      </c>
      <c r="C114" s="4">
        <v>4.5254088378183783E-4</v>
      </c>
      <c r="D114" s="4">
        <v>9.7883668390924268E-4</v>
      </c>
      <c r="E114" s="6">
        <f t="shared" si="16"/>
        <v>-5.1055915739977751E-4</v>
      </c>
      <c r="F114" s="6">
        <f t="shared" si="17"/>
        <v>1.4156409249634532E-3</v>
      </c>
      <c r="G114" s="6">
        <f t="shared" si="18"/>
        <v>-4.8389885346150152E-5</v>
      </c>
      <c r="H114" s="6">
        <f t="shared" si="19"/>
        <v>2.0060632531646357E-3</v>
      </c>
    </row>
    <row r="115" spans="1:12" x14ac:dyDescent="0.25">
      <c r="C115" s="4"/>
      <c r="D115" s="4"/>
    </row>
    <row r="116" spans="1:12" x14ac:dyDescent="0.25">
      <c r="E116" s="1" t="s">
        <v>10</v>
      </c>
      <c r="F116" s="1"/>
      <c r="G116" s="1" t="s">
        <v>11</v>
      </c>
      <c r="H116" s="1"/>
    </row>
    <row r="117" spans="1:12" x14ac:dyDescent="0.25">
      <c r="A117" t="s">
        <v>6</v>
      </c>
      <c r="B117" t="s">
        <v>7</v>
      </c>
      <c r="C117" s="2" t="s">
        <v>8</v>
      </c>
      <c r="D117" s="2" t="s">
        <v>9</v>
      </c>
      <c r="E117" t="s">
        <v>12</v>
      </c>
      <c r="F117" t="s">
        <v>13</v>
      </c>
      <c r="G117" t="s">
        <v>12</v>
      </c>
      <c r="H117" t="s">
        <v>13</v>
      </c>
    </row>
    <row r="118" spans="1:12" x14ac:dyDescent="0.25">
      <c r="A118" t="s">
        <v>5</v>
      </c>
      <c r="B118">
        <v>1</v>
      </c>
      <c r="C118">
        <v>-4.8892497012178821E-5</v>
      </c>
      <c r="D118">
        <v>-3.3439826453053329E-4</v>
      </c>
      <c r="E118">
        <f>+C118-$K$120</f>
        <v>-6.0657691755395095E-3</v>
      </c>
      <c r="F118">
        <f>+C118+$K$120</f>
        <v>5.9679841815151518E-3</v>
      </c>
      <c r="G118">
        <f>+D118-$L$120</f>
        <v>-1.2256248011053194E-2</v>
      </c>
      <c r="H118">
        <f>+D118+$L$120</f>
        <v>1.1587451481992129E-2</v>
      </c>
    </row>
    <row r="119" spans="1:12" x14ac:dyDescent="0.25">
      <c r="A119" t="s">
        <v>5</v>
      </c>
      <c r="B119">
        <v>2</v>
      </c>
      <c r="C119">
        <v>-6.5038074896074549E-2</v>
      </c>
      <c r="D119">
        <v>-0.13267038511766707</v>
      </c>
      <c r="E119">
        <f t="shared" ref="E119:E137" si="20">+C119-$K$120</f>
        <v>-7.1054951574601885E-2</v>
      </c>
      <c r="F119">
        <f t="shared" ref="F119:F137" si="21">+C119+$K$120</f>
        <v>-5.902119821754722E-2</v>
      </c>
      <c r="G119">
        <f t="shared" ref="G119:G137" si="22">+D119-$L$120</f>
        <v>-0.14459223486418973</v>
      </c>
      <c r="H119">
        <f t="shared" ref="H119:H137" si="23">+D119+$L$120</f>
        <v>-0.12074853537114441</v>
      </c>
      <c r="K119" t="s">
        <v>12</v>
      </c>
      <c r="L119" t="s">
        <v>13</v>
      </c>
    </row>
    <row r="120" spans="1:12" x14ac:dyDescent="0.25">
      <c r="A120" t="s">
        <v>5</v>
      </c>
      <c r="B120">
        <v>3</v>
      </c>
      <c r="C120">
        <v>-1.1299694229180497E-2</v>
      </c>
      <c r="D120">
        <v>-3.0332326181816038E-2</v>
      </c>
      <c r="E120">
        <f t="shared" si="20"/>
        <v>-1.7316570907707829E-2</v>
      </c>
      <c r="F120">
        <f t="shared" si="21"/>
        <v>-5.2828175506531658E-3</v>
      </c>
      <c r="G120">
        <f t="shared" si="22"/>
        <v>-4.2254175928338703E-2</v>
      </c>
      <c r="H120">
        <f t="shared" si="23"/>
        <v>-1.8410476435293376E-2</v>
      </c>
      <c r="K120">
        <f>+CONFIDENCE(0.05,K123,20)</f>
        <v>6.0168766785273307E-3</v>
      </c>
      <c r="L120">
        <f>+CONFIDENCE(0.05,L123,20)</f>
        <v>1.1921849746522661E-2</v>
      </c>
    </row>
    <row r="121" spans="1:12" x14ac:dyDescent="0.25">
      <c r="A121" t="s">
        <v>5</v>
      </c>
      <c r="B121">
        <v>4</v>
      </c>
      <c r="C121">
        <v>-1.0582881743233827E-2</v>
      </c>
      <c r="D121">
        <v>-2.1563483415618642E-2</v>
      </c>
      <c r="E121">
        <f t="shared" si="20"/>
        <v>-1.659975842176116E-2</v>
      </c>
      <c r="F121">
        <f t="shared" si="21"/>
        <v>-4.5660050647064968E-3</v>
      </c>
      <c r="G121">
        <f t="shared" si="22"/>
        <v>-3.3485333162141306E-2</v>
      </c>
      <c r="H121">
        <f t="shared" si="23"/>
        <v>-9.6416336690959802E-3</v>
      </c>
    </row>
    <row r="122" spans="1:12" x14ac:dyDescent="0.25">
      <c r="A122" t="s">
        <v>5</v>
      </c>
      <c r="B122">
        <v>5</v>
      </c>
      <c r="C122">
        <v>-7.3856982871662088E-3</v>
      </c>
      <c r="D122">
        <v>-1.5618610319801279E-2</v>
      </c>
      <c r="E122">
        <f t="shared" si="20"/>
        <v>-1.3402574965693539E-2</v>
      </c>
      <c r="F122">
        <f t="shared" si="21"/>
        <v>-1.3688216086388781E-3</v>
      </c>
      <c r="G122">
        <f t="shared" si="22"/>
        <v>-2.7540460066323942E-2</v>
      </c>
      <c r="H122">
        <f t="shared" si="23"/>
        <v>-3.6967605732786176E-3</v>
      </c>
      <c r="K122" t="s">
        <v>14</v>
      </c>
      <c r="L122" t="s">
        <v>15</v>
      </c>
    </row>
    <row r="123" spans="1:12" x14ac:dyDescent="0.25">
      <c r="A123" t="s">
        <v>5</v>
      </c>
      <c r="B123">
        <v>6</v>
      </c>
      <c r="C123">
        <v>-6.527269297421822E-3</v>
      </c>
      <c r="D123">
        <v>-1.4758816410582448E-2</v>
      </c>
      <c r="E123">
        <f t="shared" si="20"/>
        <v>-1.2544145975949153E-2</v>
      </c>
      <c r="F123">
        <f t="shared" si="21"/>
        <v>-5.1039261889449135E-4</v>
      </c>
      <c r="G123">
        <f t="shared" si="22"/>
        <v>-2.6680666157105109E-2</v>
      </c>
      <c r="H123">
        <f t="shared" si="23"/>
        <v>-2.8369666640597861E-3</v>
      </c>
      <c r="K123">
        <f>+_xlfn.STDEV.S(C118:C137)</f>
        <v>1.3728971931673077E-2</v>
      </c>
      <c r="L123">
        <f>+_xlfn.STDEV.S(D118:D137)</f>
        <v>2.7202608477542186E-2</v>
      </c>
    </row>
    <row r="124" spans="1:12" x14ac:dyDescent="0.25">
      <c r="A124" t="s">
        <v>5</v>
      </c>
      <c r="B124">
        <v>7</v>
      </c>
      <c r="C124">
        <v>-5.7209171357884116E-3</v>
      </c>
      <c r="D124">
        <v>-1.3657415569676867E-2</v>
      </c>
      <c r="E124">
        <f t="shared" si="20"/>
        <v>-1.1737793814315743E-2</v>
      </c>
      <c r="F124">
        <f t="shared" si="21"/>
        <v>2.9595954273891906E-4</v>
      </c>
      <c r="G124">
        <f t="shared" si="22"/>
        <v>-2.5579265316199529E-2</v>
      </c>
      <c r="H124">
        <f t="shared" si="23"/>
        <v>-1.7355658231542059E-3</v>
      </c>
    </row>
    <row r="125" spans="1:12" x14ac:dyDescent="0.25">
      <c r="A125" t="s">
        <v>5</v>
      </c>
      <c r="B125">
        <v>8</v>
      </c>
      <c r="C125">
        <v>-5.6785211882040007E-3</v>
      </c>
      <c r="D125">
        <v>-1.3275055191581373E-2</v>
      </c>
      <c r="E125">
        <f t="shared" si="20"/>
        <v>-1.1695397866731332E-2</v>
      </c>
      <c r="F125">
        <f t="shared" si="21"/>
        <v>3.3835549032332993E-4</v>
      </c>
      <c r="G125">
        <f t="shared" si="22"/>
        <v>-2.5196904938104035E-2</v>
      </c>
      <c r="H125">
        <f t="shared" si="23"/>
        <v>-1.3532054450587118E-3</v>
      </c>
    </row>
    <row r="126" spans="1:12" x14ac:dyDescent="0.25">
      <c r="A126" t="s">
        <v>5</v>
      </c>
      <c r="B126">
        <v>9</v>
      </c>
      <c r="C126">
        <v>-5.5151127104344413E-3</v>
      </c>
      <c r="D126">
        <v>-1.2874587484422734E-2</v>
      </c>
      <c r="E126">
        <f t="shared" si="20"/>
        <v>-1.1531989388961772E-2</v>
      </c>
      <c r="F126">
        <f t="shared" si="21"/>
        <v>5.017639680928894E-4</v>
      </c>
      <c r="G126">
        <f t="shared" si="22"/>
        <v>-2.4796437230945396E-2</v>
      </c>
      <c r="H126">
        <f t="shared" si="23"/>
        <v>-9.5273773790007302E-4</v>
      </c>
    </row>
    <row r="127" spans="1:12" x14ac:dyDescent="0.25">
      <c r="A127" t="s">
        <v>5</v>
      </c>
      <c r="B127">
        <v>10</v>
      </c>
      <c r="C127">
        <v>-4.6977832585612259E-3</v>
      </c>
      <c r="D127">
        <v>-1.1941961638713203E-2</v>
      </c>
      <c r="E127">
        <f t="shared" si="20"/>
        <v>-1.0714659937088557E-2</v>
      </c>
      <c r="F127">
        <f t="shared" si="21"/>
        <v>1.3190934199661048E-3</v>
      </c>
      <c r="G127">
        <f t="shared" si="22"/>
        <v>-2.3863811385235863E-2</v>
      </c>
      <c r="H127">
        <f t="shared" si="23"/>
        <v>-2.0111892190541672E-5</v>
      </c>
    </row>
    <row r="128" spans="1:12" x14ac:dyDescent="0.25">
      <c r="A128" t="s">
        <v>5</v>
      </c>
      <c r="B128">
        <v>11</v>
      </c>
      <c r="C128">
        <v>-3.7191971966882799E-3</v>
      </c>
      <c r="D128">
        <v>-1.2028204160383003E-2</v>
      </c>
      <c r="E128">
        <f t="shared" si="20"/>
        <v>-9.7360738752156097E-3</v>
      </c>
      <c r="F128">
        <f t="shared" si="21"/>
        <v>2.2976794818390508E-3</v>
      </c>
      <c r="G128">
        <f t="shared" si="22"/>
        <v>-2.3950053906905664E-2</v>
      </c>
      <c r="H128">
        <f t="shared" si="23"/>
        <v>-1.0635441386034131E-4</v>
      </c>
    </row>
    <row r="129" spans="1:8" x14ac:dyDescent="0.25">
      <c r="A129" t="s">
        <v>5</v>
      </c>
      <c r="B129">
        <v>12</v>
      </c>
      <c r="C129">
        <v>-4.3542185200260829E-3</v>
      </c>
      <c r="D129">
        <v>-1.2116288326802276E-2</v>
      </c>
      <c r="E129">
        <f t="shared" si="20"/>
        <v>-1.0371095198553414E-2</v>
      </c>
      <c r="F129">
        <f t="shared" si="21"/>
        <v>1.6626581585012477E-3</v>
      </c>
      <c r="G129">
        <f t="shared" si="22"/>
        <v>-2.4038138073324937E-2</v>
      </c>
      <c r="H129">
        <f t="shared" si="23"/>
        <v>-1.9443858027961419E-4</v>
      </c>
    </row>
    <row r="130" spans="1:8" x14ac:dyDescent="0.25">
      <c r="A130" t="s">
        <v>5</v>
      </c>
      <c r="B130">
        <v>13</v>
      </c>
      <c r="C130">
        <v>-3.5666317743581455E-3</v>
      </c>
      <c r="D130">
        <v>-1.20321281063105E-2</v>
      </c>
      <c r="E130">
        <f t="shared" si="20"/>
        <v>-9.5835084528854766E-3</v>
      </c>
      <c r="F130">
        <f t="shared" si="21"/>
        <v>2.4502449041691851E-3</v>
      </c>
      <c r="G130">
        <f t="shared" si="22"/>
        <v>-2.395397785283316E-2</v>
      </c>
      <c r="H130">
        <f t="shared" si="23"/>
        <v>-1.1027835978783852E-4</v>
      </c>
    </row>
    <row r="131" spans="1:8" x14ac:dyDescent="0.25">
      <c r="A131" t="s">
        <v>5</v>
      </c>
      <c r="B131">
        <v>14</v>
      </c>
      <c r="C131">
        <v>-2.7347988477893453E-3</v>
      </c>
      <c r="D131">
        <v>-1.1916025755869553E-2</v>
      </c>
      <c r="E131">
        <f t="shared" si="20"/>
        <v>-8.7516755263166764E-3</v>
      </c>
      <c r="F131">
        <f t="shared" si="21"/>
        <v>3.2820778307379853E-3</v>
      </c>
      <c r="G131">
        <f t="shared" si="22"/>
        <v>-2.3837875502392213E-2</v>
      </c>
      <c r="H131">
        <f t="shared" si="23"/>
        <v>5.8239906531084434E-6</v>
      </c>
    </row>
    <row r="132" spans="1:8" x14ac:dyDescent="0.25">
      <c r="A132" t="s">
        <v>5</v>
      </c>
      <c r="B132">
        <v>15</v>
      </c>
      <c r="C132">
        <v>-2.6660930204823298E-3</v>
      </c>
      <c r="D132">
        <v>-1.1871441644420238E-2</v>
      </c>
      <c r="E132">
        <f t="shared" si="20"/>
        <v>-8.6829696990096614E-3</v>
      </c>
      <c r="F132">
        <f t="shared" si="21"/>
        <v>3.3507836580450008E-3</v>
      </c>
      <c r="G132">
        <f t="shared" si="22"/>
        <v>-2.3793291390942897E-2</v>
      </c>
      <c r="H132">
        <f t="shared" si="23"/>
        <v>5.0408102102423788E-5</v>
      </c>
    </row>
    <row r="133" spans="1:8" x14ac:dyDescent="0.25">
      <c r="A133" t="s">
        <v>5</v>
      </c>
      <c r="B133">
        <v>16</v>
      </c>
      <c r="C133">
        <v>-3.2832171793635394E-3</v>
      </c>
      <c r="D133">
        <v>-1.1608824364568908E-2</v>
      </c>
      <c r="E133">
        <f t="shared" si="20"/>
        <v>-9.30009385789087E-3</v>
      </c>
      <c r="F133">
        <f t="shared" si="21"/>
        <v>2.7336594991637913E-3</v>
      </c>
      <c r="G133">
        <f t="shared" si="22"/>
        <v>-2.3530674111091568E-2</v>
      </c>
      <c r="H133">
        <f t="shared" si="23"/>
        <v>3.1302538195375311E-4</v>
      </c>
    </row>
    <row r="134" spans="1:8" x14ac:dyDescent="0.25">
      <c r="A134" t="s">
        <v>5</v>
      </c>
      <c r="B134">
        <v>17</v>
      </c>
      <c r="C134">
        <v>-2.9314475894032283E-3</v>
      </c>
      <c r="D134">
        <v>-1.2301589132855839E-2</v>
      </c>
      <c r="E134">
        <f t="shared" si="20"/>
        <v>-8.9483242679305585E-3</v>
      </c>
      <c r="F134">
        <f t="shared" si="21"/>
        <v>3.0854290891241024E-3</v>
      </c>
      <c r="G134">
        <f t="shared" si="22"/>
        <v>-2.42234388793785E-2</v>
      </c>
      <c r="H134">
        <f t="shared" si="23"/>
        <v>-3.7973938633317772E-4</v>
      </c>
    </row>
    <row r="135" spans="1:8" x14ac:dyDescent="0.25">
      <c r="A135" t="s">
        <v>5</v>
      </c>
      <c r="B135">
        <v>18</v>
      </c>
      <c r="C135">
        <v>-3.6562743159887635E-3</v>
      </c>
      <c r="D135">
        <v>-1.2665553238696088E-2</v>
      </c>
      <c r="E135">
        <f t="shared" si="20"/>
        <v>-9.6731509945160946E-3</v>
      </c>
      <c r="F135">
        <f t="shared" si="21"/>
        <v>2.3606023625385671E-3</v>
      </c>
      <c r="G135">
        <f t="shared" si="22"/>
        <v>-2.4587402985218748E-2</v>
      </c>
      <c r="H135">
        <f t="shared" si="23"/>
        <v>-7.4370349217342709E-4</v>
      </c>
    </row>
    <row r="136" spans="1:8" x14ac:dyDescent="0.25">
      <c r="A136" t="s">
        <v>5</v>
      </c>
      <c r="B136">
        <v>19</v>
      </c>
      <c r="C136">
        <v>-3.4215162172370772E-3</v>
      </c>
      <c r="D136">
        <v>-1.2003404931537683E-2</v>
      </c>
      <c r="E136">
        <f t="shared" si="20"/>
        <v>-9.4383928957644074E-3</v>
      </c>
      <c r="F136">
        <f t="shared" si="21"/>
        <v>2.5953604612902535E-3</v>
      </c>
      <c r="G136">
        <f t="shared" si="22"/>
        <v>-2.3925254678060344E-2</v>
      </c>
      <c r="H136">
        <f t="shared" si="23"/>
        <v>-8.1555185015021181E-5</v>
      </c>
    </row>
    <row r="137" spans="1:8" x14ac:dyDescent="0.25">
      <c r="A137" t="s">
        <v>5</v>
      </c>
      <c r="B137">
        <v>20</v>
      </c>
      <c r="C137">
        <v>-3.2641388211442756E-3</v>
      </c>
      <c r="D137">
        <v>-1.2207834698336518E-2</v>
      </c>
      <c r="E137">
        <f t="shared" si="20"/>
        <v>-9.2810154996716063E-3</v>
      </c>
      <c r="F137">
        <f t="shared" si="21"/>
        <v>2.7527378573830551E-3</v>
      </c>
      <c r="G137">
        <f t="shared" si="22"/>
        <v>-2.4129684444859179E-2</v>
      </c>
      <c r="H137">
        <f t="shared" si="23"/>
        <v>-2.8598495181385644E-4</v>
      </c>
    </row>
  </sheetData>
  <mergeCells count="14">
    <mergeCell ref="E116:F116"/>
    <mergeCell ref="G116:H116"/>
    <mergeCell ref="E47:F47"/>
    <mergeCell ref="G47:H47"/>
    <mergeCell ref="E70:F70"/>
    <mergeCell ref="G70:H70"/>
    <mergeCell ref="E93:F93"/>
    <mergeCell ref="G93:H93"/>
    <mergeCell ref="M2:N2"/>
    <mergeCell ref="O2:P2"/>
    <mergeCell ref="E1:F1"/>
    <mergeCell ref="G1:H1"/>
    <mergeCell ref="E24:F24"/>
    <mergeCell ref="G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Saúl Salazar</cp:lastModifiedBy>
  <dcterms:created xsi:type="dcterms:W3CDTF">2021-04-21T01:14:18Z</dcterms:created>
  <dcterms:modified xsi:type="dcterms:W3CDTF">2021-05-31T08:24:29Z</dcterms:modified>
</cp:coreProperties>
</file>