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úl\TESIS\PASOS DE LA METODOLOGIA\MODELO TVAR\FINAL\FINAL FINAL\Impulso-Respuesta\"/>
    </mc:Choice>
  </mc:AlternateContent>
  <xr:revisionPtr revIDLastSave="0" documentId="13_ncr:1_{34B8437C-8F7D-47DF-B6DF-5F997530F5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1" l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H95" i="1"/>
  <c r="G95" i="1"/>
  <c r="F95" i="1"/>
  <c r="E95" i="1"/>
  <c r="K100" i="1"/>
  <c r="L100" i="1"/>
  <c r="L97" i="1"/>
  <c r="K97" i="1"/>
  <c r="L77" i="1"/>
  <c r="L74" i="1" s="1"/>
  <c r="K77" i="1"/>
  <c r="K74" i="1" s="1"/>
  <c r="E73" i="1" s="1"/>
  <c r="L54" i="1"/>
  <c r="L51" i="1" s="1"/>
  <c r="H49" i="1" s="1"/>
  <c r="K54" i="1"/>
  <c r="K51" i="1" s="1"/>
  <c r="L31" i="1"/>
  <c r="L28" i="1" s="1"/>
  <c r="H26" i="1" s="1"/>
  <c r="K31" i="1"/>
  <c r="K28" i="1" s="1"/>
  <c r="L8" i="1"/>
  <c r="L5" i="1" s="1"/>
  <c r="H3" i="1" s="1"/>
  <c r="K8" i="1"/>
  <c r="K5" i="1" s="1"/>
  <c r="E4" i="1" s="1"/>
  <c r="H72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E72" i="1"/>
  <c r="F7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65" i="1"/>
  <c r="H61" i="1"/>
  <c r="H57" i="1"/>
  <c r="H53" i="1"/>
  <c r="H68" i="1"/>
  <c r="H64" i="1"/>
  <c r="H60" i="1"/>
  <c r="H56" i="1"/>
  <c r="H52" i="1"/>
  <c r="H67" i="1"/>
  <c r="H63" i="1"/>
  <c r="H59" i="1"/>
  <c r="H55" i="1"/>
  <c r="H51" i="1"/>
  <c r="H66" i="1"/>
  <c r="H62" i="1"/>
  <c r="H58" i="1"/>
  <c r="H54" i="1"/>
  <c r="H50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9" i="1"/>
  <c r="E4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H42" i="1"/>
  <c r="H38" i="1"/>
  <c r="H30" i="1"/>
  <c r="H45" i="1"/>
  <c r="H41" i="1"/>
  <c r="H37" i="1"/>
  <c r="H33" i="1"/>
  <c r="H29" i="1"/>
  <c r="E22" i="1"/>
  <c r="H44" i="1"/>
  <c r="H40" i="1"/>
  <c r="H36" i="1"/>
  <c r="H32" i="1"/>
  <c r="H28" i="1"/>
  <c r="H34" i="1"/>
  <c r="H43" i="1"/>
  <c r="H39" i="1"/>
  <c r="H35" i="1"/>
  <c r="H31" i="1"/>
  <c r="H2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6" i="1"/>
  <c r="E2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3" i="1"/>
  <c r="E3" i="1"/>
  <c r="G3" i="1"/>
</calcChain>
</file>

<file path=xl/sharedStrings.xml><?xml version="1.0" encoding="utf-8"?>
<sst xmlns="http://schemas.openxmlformats.org/spreadsheetml/2006/main" count="170" uniqueCount="15">
  <si>
    <t>IPC a</t>
  </si>
  <si>
    <t>Deuda</t>
  </si>
  <si>
    <t>M2</t>
  </si>
  <si>
    <t>Cr PIB</t>
  </si>
  <si>
    <t>IEF</t>
  </si>
  <si>
    <t>Variable</t>
  </si>
  <si>
    <t>Horizonte</t>
  </si>
  <si>
    <t>IC BAJO</t>
  </si>
  <si>
    <t>IC-ALTO</t>
  </si>
  <si>
    <t>Régimen Bajo</t>
  </si>
  <si>
    <t>Régimen Alto</t>
  </si>
  <si>
    <t>I-bajo</t>
  </si>
  <si>
    <t>I-alto</t>
  </si>
  <si>
    <t>desv. Bajo</t>
  </si>
  <si>
    <t>dev.alto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</si>
</sst>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0.00%</c:formatCode>
                <c:ptCount val="20"/>
                <c:pt idx="0">
                  <c:v>-1.0297301757480259E-4</c:v>
                </c:pt>
                <c:pt idx="1">
                  <c:v>-2.1792677623644076E-3</c:v>
                </c:pt>
                <c:pt idx="2">
                  <c:v>-3.1227443259804026E-3</c:v>
                </c:pt>
                <c:pt idx="3">
                  <c:v>-4.1964562994972398E-3</c:v>
                </c:pt>
                <c:pt idx="4">
                  <c:v>-4.5827086042304994E-3</c:v>
                </c:pt>
                <c:pt idx="5">
                  <c:v>-5.9973261790001384E-3</c:v>
                </c:pt>
                <c:pt idx="6">
                  <c:v>-6.681102081737729E-3</c:v>
                </c:pt>
                <c:pt idx="7">
                  <c:v>-7.1548791277417471E-3</c:v>
                </c:pt>
                <c:pt idx="8">
                  <c:v>-7.5246058611522157E-3</c:v>
                </c:pt>
                <c:pt idx="9">
                  <c:v>-7.9956503618801612E-3</c:v>
                </c:pt>
                <c:pt idx="10">
                  <c:v>-7.9789597067683529E-3</c:v>
                </c:pt>
                <c:pt idx="11">
                  <c:v>-7.5634820894036536E-3</c:v>
                </c:pt>
                <c:pt idx="12">
                  <c:v>-7.8039433903464381E-3</c:v>
                </c:pt>
                <c:pt idx="13">
                  <c:v>-7.4142260631299478E-3</c:v>
                </c:pt>
                <c:pt idx="14">
                  <c:v>-7.3710455212955897E-3</c:v>
                </c:pt>
                <c:pt idx="15">
                  <c:v>-7.0368240173624063E-3</c:v>
                </c:pt>
                <c:pt idx="16">
                  <c:v>-7.244202677700093E-3</c:v>
                </c:pt>
                <c:pt idx="17">
                  <c:v>-6.9001463898180349E-3</c:v>
                </c:pt>
                <c:pt idx="18">
                  <c:v>-6.5530845526060979E-3</c:v>
                </c:pt>
                <c:pt idx="19">
                  <c:v>-6.4276579743474177E-3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1BB-971B-E47EC0F2D6E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Sheet1!$D$3:$D$22</c:f>
              <c:numCache>
                <c:formatCode>0.00%</c:formatCode>
                <c:ptCount val="20"/>
                <c:pt idx="0">
                  <c:v>2.5644858007742169E-4</c:v>
                </c:pt>
                <c:pt idx="1">
                  <c:v>-2.1490279478681511E-3</c:v>
                </c:pt>
                <c:pt idx="2">
                  <c:v>-1.7058997731795606E-3</c:v>
                </c:pt>
                <c:pt idx="3">
                  <c:v>-1.5545661197040725E-3</c:v>
                </c:pt>
                <c:pt idx="4">
                  <c:v>-2.2017242096440798E-3</c:v>
                </c:pt>
                <c:pt idx="5">
                  <c:v>-2.5461236807384395E-3</c:v>
                </c:pt>
                <c:pt idx="6">
                  <c:v>-2.909699613682302E-3</c:v>
                </c:pt>
                <c:pt idx="7">
                  <c:v>-2.8522215792596891E-3</c:v>
                </c:pt>
                <c:pt idx="8">
                  <c:v>-2.7614702034722176E-3</c:v>
                </c:pt>
                <c:pt idx="9">
                  <c:v>-2.6032845307810224E-3</c:v>
                </c:pt>
                <c:pt idx="10">
                  <c:v>-2.6368859139556896E-3</c:v>
                </c:pt>
                <c:pt idx="11">
                  <c:v>-2.5443747088625297E-3</c:v>
                </c:pt>
                <c:pt idx="12">
                  <c:v>-2.4940012819199284E-3</c:v>
                </c:pt>
                <c:pt idx="13">
                  <c:v>-1.9538614828894601E-3</c:v>
                </c:pt>
                <c:pt idx="14">
                  <c:v>-1.8206405737578636E-3</c:v>
                </c:pt>
                <c:pt idx="15">
                  <c:v>-1.9433523926413777E-3</c:v>
                </c:pt>
                <c:pt idx="16">
                  <c:v>-2.350720662303575E-3</c:v>
                </c:pt>
                <c:pt idx="17">
                  <c:v>-2.4413073410726612E-3</c:v>
                </c:pt>
                <c:pt idx="18">
                  <c:v>-2.7387564811849749E-3</c:v>
                </c:pt>
                <c:pt idx="19">
                  <c:v>-2.87208274030425E-3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1BB-971B-E47EC0F2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01328"/>
        <c:axId val="924800912"/>
      </c:lineChart>
      <c:catAx>
        <c:axId val="9248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24800912"/>
        <c:crosses val="autoZero"/>
        <c:auto val="1"/>
        <c:lblAlgn val="ctr"/>
        <c:lblOffset val="100"/>
        <c:noMultiLvlLbl val="0"/>
      </c:catAx>
      <c:valAx>
        <c:axId val="924800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248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General</c:formatCode>
                <c:ptCount val="20"/>
                <c:pt idx="0">
                  <c:v>1.010339991483248</c:v>
                </c:pt>
                <c:pt idx="1">
                  <c:v>0.74475082363399858</c:v>
                </c:pt>
                <c:pt idx="2">
                  <c:v>0.55929186832516042</c:v>
                </c:pt>
                <c:pt idx="3">
                  <c:v>0.41714481529490688</c:v>
                </c:pt>
                <c:pt idx="4">
                  <c:v>0.31287452361241347</c:v>
                </c:pt>
                <c:pt idx="5">
                  <c:v>0.26418858495415126</c:v>
                </c:pt>
                <c:pt idx="6">
                  <c:v>0.19873328070125429</c:v>
                </c:pt>
                <c:pt idx="7">
                  <c:v>0.17279295809097836</c:v>
                </c:pt>
                <c:pt idx="8">
                  <c:v>0.11885520920912658</c:v>
                </c:pt>
                <c:pt idx="9">
                  <c:v>0.10117953338671269</c:v>
                </c:pt>
                <c:pt idx="10">
                  <c:v>9.1060416969447611E-2</c:v>
                </c:pt>
                <c:pt idx="11">
                  <c:v>3.3175425553115E-2</c:v>
                </c:pt>
                <c:pt idx="12">
                  <c:v>6.2504042531116952E-2</c:v>
                </c:pt>
                <c:pt idx="13">
                  <c:v>2.4771834667776403E-2</c:v>
                </c:pt>
                <c:pt idx="14">
                  <c:v>3.6758014797526418E-2</c:v>
                </c:pt>
                <c:pt idx="15">
                  <c:v>3.6849865002092717E-2</c:v>
                </c:pt>
                <c:pt idx="16">
                  <c:v>3.2002261429294319E-2</c:v>
                </c:pt>
                <c:pt idx="17">
                  <c:v>1.854796785387073E-2</c:v>
                </c:pt>
                <c:pt idx="18">
                  <c:v>2.9269877677994851E-2</c:v>
                </c:pt>
                <c:pt idx="19">
                  <c:v>5.4666795782300215E-2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General</c:formatCode>
                <c:ptCount val="20"/>
                <c:pt idx="0">
                  <c:v>0.96806064889004984</c:v>
                </c:pt>
                <c:pt idx="1">
                  <c:v>0.32820991650800363</c:v>
                </c:pt>
                <c:pt idx="2">
                  <c:v>0.18553296882780015</c:v>
                </c:pt>
                <c:pt idx="3">
                  <c:v>2.5149597063426444E-2</c:v>
                </c:pt>
                <c:pt idx="4">
                  <c:v>1.8152088583368652E-2</c:v>
                </c:pt>
                <c:pt idx="5">
                  <c:v>-2.3174726272716453E-3</c:v>
                </c:pt>
                <c:pt idx="6">
                  <c:v>-2.3870350041237678E-2</c:v>
                </c:pt>
                <c:pt idx="7">
                  <c:v>-2.8603143408578294E-2</c:v>
                </c:pt>
                <c:pt idx="8">
                  <c:v>-1.5354928785160933E-2</c:v>
                </c:pt>
                <c:pt idx="9">
                  <c:v>-3.3104673071488198E-2</c:v>
                </c:pt>
                <c:pt idx="10">
                  <c:v>1.9367333632295376E-2</c:v>
                </c:pt>
                <c:pt idx="11">
                  <c:v>1.082000061281939E-3</c:v>
                </c:pt>
                <c:pt idx="12">
                  <c:v>-5.3636893616620156E-2</c:v>
                </c:pt>
                <c:pt idx="13">
                  <c:v>8.0845947335036663E-3</c:v>
                </c:pt>
                <c:pt idx="14">
                  <c:v>1.6817064382592721E-2</c:v>
                </c:pt>
                <c:pt idx="15">
                  <c:v>1.7574730352094201E-2</c:v>
                </c:pt>
                <c:pt idx="16">
                  <c:v>-3.5009556069899375E-2</c:v>
                </c:pt>
                <c:pt idx="17">
                  <c:v>-2.9965204181847005E-2</c:v>
                </c:pt>
                <c:pt idx="18">
                  <c:v>-3.7860488437911222E-3</c:v>
                </c:pt>
                <c:pt idx="19">
                  <c:v>-4.1351274551671244E-2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General</c:formatCode>
                <c:ptCount val="20"/>
                <c:pt idx="0">
                  <c:v>0.89084561802855078</c:v>
                </c:pt>
                <c:pt idx="1">
                  <c:v>0.62525645017930132</c:v>
                </c:pt>
                <c:pt idx="2">
                  <c:v>0.43979749487046321</c:v>
                </c:pt>
                <c:pt idx="3">
                  <c:v>0.29765044184020967</c:v>
                </c:pt>
                <c:pt idx="4">
                  <c:v>0.19338015015771626</c:v>
                </c:pt>
                <c:pt idx="5">
                  <c:v>0.14469421149945405</c:v>
                </c:pt>
                <c:pt idx="6">
                  <c:v>7.9238907246557064E-2</c:v>
                </c:pt>
                <c:pt idx="7">
                  <c:v>5.3298584636281135E-2</c:v>
                </c:pt>
                <c:pt idx="8">
                  <c:v>-6.3916424557064477E-4</c:v>
                </c:pt>
                <c:pt idx="9">
                  <c:v>-1.8314840067984534E-2</c:v>
                </c:pt>
                <c:pt idx="10">
                  <c:v>-2.8433956485249615E-2</c:v>
                </c:pt>
                <c:pt idx="11">
                  <c:v>-8.6318947901582233E-2</c:v>
                </c:pt>
                <c:pt idx="12">
                  <c:v>-5.6990330923580274E-2</c:v>
                </c:pt>
                <c:pt idx="13">
                  <c:v>-9.4722538786920829E-2</c:v>
                </c:pt>
                <c:pt idx="14">
                  <c:v>-8.27363586571708E-2</c:v>
                </c:pt>
                <c:pt idx="15">
                  <c:v>-8.2644508452604515E-2</c:v>
                </c:pt>
                <c:pt idx="16">
                  <c:v>-8.7492112025402913E-2</c:v>
                </c:pt>
                <c:pt idx="17">
                  <c:v>-0.10094640560082649</c:v>
                </c:pt>
                <c:pt idx="18">
                  <c:v>-9.0224495776702371E-2</c:v>
                </c:pt>
                <c:pt idx="19">
                  <c:v>-6.482757767239701E-2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Sheet1!$F$95:$F$114</c:f>
              <c:numCache>
                <c:formatCode>General</c:formatCode>
                <c:ptCount val="20"/>
                <c:pt idx="0">
                  <c:v>1.1298343649379452</c:v>
                </c:pt>
                <c:pt idx="1">
                  <c:v>0.86424519708869585</c:v>
                </c:pt>
                <c:pt idx="2">
                  <c:v>0.67878624177985769</c:v>
                </c:pt>
                <c:pt idx="3">
                  <c:v>0.53663918874960415</c:v>
                </c:pt>
                <c:pt idx="4">
                  <c:v>0.43236889706711068</c:v>
                </c:pt>
                <c:pt idx="5">
                  <c:v>0.38368295840884847</c:v>
                </c:pt>
                <c:pt idx="6">
                  <c:v>0.3182276541559515</c:v>
                </c:pt>
                <c:pt idx="7">
                  <c:v>0.2922873315456756</c:v>
                </c:pt>
                <c:pt idx="8">
                  <c:v>0.23834958266382381</c:v>
                </c:pt>
                <c:pt idx="9">
                  <c:v>0.22067390684140992</c:v>
                </c:pt>
                <c:pt idx="10">
                  <c:v>0.21055479042414482</c:v>
                </c:pt>
                <c:pt idx="11">
                  <c:v>0.15266979900781222</c:v>
                </c:pt>
                <c:pt idx="12">
                  <c:v>0.18199841598581418</c:v>
                </c:pt>
                <c:pt idx="13">
                  <c:v>0.14426620812247362</c:v>
                </c:pt>
                <c:pt idx="14">
                  <c:v>0.15625238825222365</c:v>
                </c:pt>
                <c:pt idx="15">
                  <c:v>0.15634423845678994</c:v>
                </c:pt>
                <c:pt idx="16">
                  <c:v>0.15149663488399154</c:v>
                </c:pt>
                <c:pt idx="17">
                  <c:v>0.13804234130856796</c:v>
                </c:pt>
                <c:pt idx="18">
                  <c:v>0.14876425113269207</c:v>
                </c:pt>
                <c:pt idx="19">
                  <c:v>0.17416116923699743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Sheet1!$G$95:$G$114</c:f>
              <c:numCache>
                <c:formatCode>General</c:formatCode>
                <c:ptCount val="20"/>
                <c:pt idx="0">
                  <c:v>0.86734209814607643</c:v>
                </c:pt>
                <c:pt idx="1">
                  <c:v>0.22749136576403026</c:v>
                </c:pt>
                <c:pt idx="2">
                  <c:v>8.4814418083826781E-2</c:v>
                </c:pt>
                <c:pt idx="3">
                  <c:v>-7.5568953680546933E-2</c:v>
                </c:pt>
                <c:pt idx="4">
                  <c:v>-8.2566462160604717E-2</c:v>
                </c:pt>
                <c:pt idx="5">
                  <c:v>-0.10303602337124501</c:v>
                </c:pt>
                <c:pt idx="6">
                  <c:v>-0.12458890078521105</c:v>
                </c:pt>
                <c:pt idx="7">
                  <c:v>-0.12932169415255168</c:v>
                </c:pt>
                <c:pt idx="8">
                  <c:v>-0.1160734795291343</c:v>
                </c:pt>
                <c:pt idx="9">
                  <c:v>-0.13382322381546158</c:v>
                </c:pt>
                <c:pt idx="10">
                  <c:v>-8.1351217111678004E-2</c:v>
                </c:pt>
                <c:pt idx="11">
                  <c:v>-9.9636550682691435E-2</c:v>
                </c:pt>
                <c:pt idx="12">
                  <c:v>-0.15435544436059354</c:v>
                </c:pt>
                <c:pt idx="13">
                  <c:v>-9.2633956010469712E-2</c:v>
                </c:pt>
                <c:pt idx="14">
                  <c:v>-8.3901486361380645E-2</c:v>
                </c:pt>
                <c:pt idx="15">
                  <c:v>-8.3143820391879175E-2</c:v>
                </c:pt>
                <c:pt idx="16">
                  <c:v>-0.13572810681387276</c:v>
                </c:pt>
                <c:pt idx="17">
                  <c:v>-0.13068375492582038</c:v>
                </c:pt>
                <c:pt idx="18">
                  <c:v>-0.10450459958776449</c:v>
                </c:pt>
                <c:pt idx="19">
                  <c:v>-0.1420698252956446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Sheet1!$H$95:$H$114</c:f>
              <c:numCache>
                <c:formatCode>General</c:formatCode>
                <c:ptCount val="20"/>
                <c:pt idx="0">
                  <c:v>1.0687791996340232</c:v>
                </c:pt>
                <c:pt idx="1">
                  <c:v>0.42892846725197697</c:v>
                </c:pt>
                <c:pt idx="2">
                  <c:v>0.28625151957177353</c:v>
                </c:pt>
                <c:pt idx="3">
                  <c:v>0.12586814780739983</c:v>
                </c:pt>
                <c:pt idx="4">
                  <c:v>0.11887063932734203</c:v>
                </c:pt>
                <c:pt idx="5">
                  <c:v>9.8401078116701735E-2</c:v>
                </c:pt>
                <c:pt idx="6">
                  <c:v>7.6848200702735694E-2</c:v>
                </c:pt>
                <c:pt idx="7">
                  <c:v>7.2115407335395079E-2</c:v>
                </c:pt>
                <c:pt idx="8">
                  <c:v>8.5363621958812447E-2</c:v>
                </c:pt>
                <c:pt idx="9">
                  <c:v>6.7613877672485168E-2</c:v>
                </c:pt>
                <c:pt idx="10">
                  <c:v>0.12008588437626874</c:v>
                </c:pt>
                <c:pt idx="11">
                  <c:v>0.10180055080525531</c:v>
                </c:pt>
                <c:pt idx="12">
                  <c:v>4.7081657127353217E-2</c:v>
                </c:pt>
                <c:pt idx="13">
                  <c:v>0.10880314547747703</c:v>
                </c:pt>
                <c:pt idx="14">
                  <c:v>0.1175356151265661</c:v>
                </c:pt>
                <c:pt idx="15">
                  <c:v>0.11829328109606757</c:v>
                </c:pt>
                <c:pt idx="16">
                  <c:v>6.5708994674073998E-2</c:v>
                </c:pt>
                <c:pt idx="17">
                  <c:v>7.0753346562126368E-2</c:v>
                </c:pt>
                <c:pt idx="18">
                  <c:v>9.6932501900182252E-2</c:v>
                </c:pt>
                <c:pt idx="19">
                  <c:v>5.9367276192302129E-2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Sheet1!$C$26:$C$45</c:f>
              <c:numCache>
                <c:formatCode>0.00%</c:formatCode>
                <c:ptCount val="20"/>
                <c:pt idx="0">
                  <c:v>3.8595420248949374E-5</c:v>
                </c:pt>
                <c:pt idx="1">
                  <c:v>2.17522048414876E-3</c:v>
                </c:pt>
                <c:pt idx="2">
                  <c:v>4.859858176891497E-3</c:v>
                </c:pt>
                <c:pt idx="3">
                  <c:v>5.6239852828098274E-3</c:v>
                </c:pt>
                <c:pt idx="4">
                  <c:v>3.9637955777488505E-3</c:v>
                </c:pt>
                <c:pt idx="5">
                  <c:v>4.1166154597925804E-3</c:v>
                </c:pt>
                <c:pt idx="6">
                  <c:v>4.1828527393592578E-3</c:v>
                </c:pt>
                <c:pt idx="7">
                  <c:v>3.5298601727058575E-3</c:v>
                </c:pt>
                <c:pt idx="8">
                  <c:v>3.9443318262041708E-3</c:v>
                </c:pt>
                <c:pt idx="9">
                  <c:v>4.0809155386517127E-3</c:v>
                </c:pt>
                <c:pt idx="10">
                  <c:v>5.1126507331232633E-3</c:v>
                </c:pt>
                <c:pt idx="11">
                  <c:v>5.3799471549755501E-3</c:v>
                </c:pt>
                <c:pt idx="12">
                  <c:v>4.1291652852037536E-3</c:v>
                </c:pt>
                <c:pt idx="13">
                  <c:v>4.7492785908214439E-3</c:v>
                </c:pt>
                <c:pt idx="14">
                  <c:v>4.1326374036885069E-3</c:v>
                </c:pt>
                <c:pt idx="15">
                  <c:v>4.0742942655115511E-3</c:v>
                </c:pt>
                <c:pt idx="16">
                  <c:v>4.2724169119954568E-3</c:v>
                </c:pt>
                <c:pt idx="17">
                  <c:v>4.9916982248598921E-3</c:v>
                </c:pt>
                <c:pt idx="18">
                  <c:v>4.8058014542544112E-3</c:v>
                </c:pt>
                <c:pt idx="19">
                  <c:v>5.2042576764054372E-3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9-4E2F-8DE9-4624B262415C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Sheet1!$D$26:$D$45</c:f>
              <c:numCache>
                <c:formatCode>0.00%</c:formatCode>
                <c:ptCount val="20"/>
                <c:pt idx="0">
                  <c:v>1.1623186700201768E-4</c:v>
                </c:pt>
                <c:pt idx="1">
                  <c:v>-2.8546561696677475E-4</c:v>
                </c:pt>
                <c:pt idx="2">
                  <c:v>1.5367191263902314E-3</c:v>
                </c:pt>
                <c:pt idx="3">
                  <c:v>2.2857350799767354E-3</c:v>
                </c:pt>
                <c:pt idx="4">
                  <c:v>1.9654812863973462E-3</c:v>
                </c:pt>
                <c:pt idx="5">
                  <c:v>1.1561292558345715E-3</c:v>
                </c:pt>
                <c:pt idx="6">
                  <c:v>6.625552200532496E-4</c:v>
                </c:pt>
                <c:pt idx="7">
                  <c:v>7.851000954057386E-4</c:v>
                </c:pt>
                <c:pt idx="8">
                  <c:v>-4.4184238278080197E-4</c:v>
                </c:pt>
                <c:pt idx="9">
                  <c:v>-1.2616726067817647E-4</c:v>
                </c:pt>
                <c:pt idx="10">
                  <c:v>8.0596363748043078E-5</c:v>
                </c:pt>
                <c:pt idx="11">
                  <c:v>6.4847355129887775E-4</c:v>
                </c:pt>
                <c:pt idx="12">
                  <c:v>2.6469013494879356E-4</c:v>
                </c:pt>
                <c:pt idx="13">
                  <c:v>3.8521939786729934E-4</c:v>
                </c:pt>
                <c:pt idx="14">
                  <c:v>2.4708725215313232E-3</c:v>
                </c:pt>
                <c:pt idx="15">
                  <c:v>2.2843817386077386E-3</c:v>
                </c:pt>
                <c:pt idx="16">
                  <c:v>2.5402061273091551E-3</c:v>
                </c:pt>
                <c:pt idx="17">
                  <c:v>2.0799687624351399E-3</c:v>
                </c:pt>
                <c:pt idx="18">
                  <c:v>2.3424128233769464E-3</c:v>
                </c:pt>
                <c:pt idx="19">
                  <c:v>1.903088823296361E-3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9-4E2F-8DE9-4624B262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54272"/>
        <c:axId val="685932640"/>
      </c:lineChart>
      <c:catAx>
        <c:axId val="685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932640"/>
        <c:crosses val="autoZero"/>
        <c:auto val="1"/>
        <c:lblAlgn val="ctr"/>
        <c:lblOffset val="100"/>
        <c:noMultiLvlLbl val="0"/>
      </c:catAx>
      <c:valAx>
        <c:axId val="6859326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9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Sheet1!$C$72:$C$91</c:f>
              <c:numCache>
                <c:formatCode>0.00%</c:formatCode>
                <c:ptCount val="20"/>
                <c:pt idx="0">
                  <c:v>1.0132868044250653E-5</c:v>
                </c:pt>
                <c:pt idx="1">
                  <c:v>-3.8525386914930351E-3</c:v>
                </c:pt>
                <c:pt idx="2">
                  <c:v>-6.0578603946753011E-3</c:v>
                </c:pt>
                <c:pt idx="3">
                  <c:v>-7.8225915907032938E-3</c:v>
                </c:pt>
                <c:pt idx="4">
                  <c:v>-8.2829662444591223E-3</c:v>
                </c:pt>
                <c:pt idx="5">
                  <c:v>-8.9203624662821251E-3</c:v>
                </c:pt>
                <c:pt idx="6">
                  <c:v>-9.3885716188990241E-3</c:v>
                </c:pt>
                <c:pt idx="7">
                  <c:v>-1.2217072890379307E-2</c:v>
                </c:pt>
                <c:pt idx="8">
                  <c:v>-1.23819338620743E-2</c:v>
                </c:pt>
                <c:pt idx="9">
                  <c:v>-1.0680087294156565E-2</c:v>
                </c:pt>
                <c:pt idx="10">
                  <c:v>-1.0298616170622795E-2</c:v>
                </c:pt>
                <c:pt idx="11">
                  <c:v>-8.4017181123861098E-3</c:v>
                </c:pt>
                <c:pt idx="12">
                  <c:v>-8.4511190992689559E-3</c:v>
                </c:pt>
                <c:pt idx="13">
                  <c:v>-1.0216915775178232E-2</c:v>
                </c:pt>
                <c:pt idx="14">
                  <c:v>-9.2747667258497608E-3</c:v>
                </c:pt>
                <c:pt idx="15">
                  <c:v>-1.014257019013994E-2</c:v>
                </c:pt>
                <c:pt idx="16">
                  <c:v>-1.1428897124099634E-2</c:v>
                </c:pt>
                <c:pt idx="17">
                  <c:v>-9.3658787378791252E-3</c:v>
                </c:pt>
                <c:pt idx="18">
                  <c:v>-9.1868520980145345E-3</c:v>
                </c:pt>
                <c:pt idx="19">
                  <c:v>-7.0214298286623055E-3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F-4C83-9C28-3922614CE420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Sheet1!$D$72:$D$91</c:f>
              <c:numCache>
                <c:formatCode>0.00%</c:formatCode>
                <c:ptCount val="20"/>
                <c:pt idx="0">
                  <c:v>1.7005636282718568E-3</c:v>
                </c:pt>
                <c:pt idx="1">
                  <c:v>-4.917203844824628E-3</c:v>
                </c:pt>
                <c:pt idx="2">
                  <c:v>-1.4588562883582158E-2</c:v>
                </c:pt>
                <c:pt idx="3">
                  <c:v>-1.1959522722775558E-2</c:v>
                </c:pt>
                <c:pt idx="4">
                  <c:v>-9.7911266084445819E-3</c:v>
                </c:pt>
                <c:pt idx="5">
                  <c:v>-6.7736520005954974E-3</c:v>
                </c:pt>
                <c:pt idx="6">
                  <c:v>-5.5605655180344347E-3</c:v>
                </c:pt>
                <c:pt idx="7">
                  <c:v>-1.8313672879532263E-3</c:v>
                </c:pt>
                <c:pt idx="8">
                  <c:v>-8.8758067982248889E-4</c:v>
                </c:pt>
                <c:pt idx="9">
                  <c:v>1.6161659910713694E-3</c:v>
                </c:pt>
                <c:pt idx="10">
                  <c:v>-8.9614312339856964E-4</c:v>
                </c:pt>
                <c:pt idx="11">
                  <c:v>-1.0165637407931192E-3</c:v>
                </c:pt>
                <c:pt idx="12">
                  <c:v>8.624914082916203E-4</c:v>
                </c:pt>
                <c:pt idx="13">
                  <c:v>-2.661822591681429E-3</c:v>
                </c:pt>
                <c:pt idx="14">
                  <c:v>-2.8207467199874606E-3</c:v>
                </c:pt>
                <c:pt idx="15">
                  <c:v>-2.8486485338160231E-3</c:v>
                </c:pt>
                <c:pt idx="16">
                  <c:v>-2.1093434503519208E-3</c:v>
                </c:pt>
                <c:pt idx="17">
                  <c:v>-5.2825076322643343E-3</c:v>
                </c:pt>
                <c:pt idx="18">
                  <c:v>-4.6579247728993087E-3</c:v>
                </c:pt>
                <c:pt idx="19">
                  <c:v>-4.5896054526971637E-3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F-4C83-9C28-3922614C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1824"/>
        <c:axId val="940018064"/>
      </c:lineChart>
      <c:catAx>
        <c:axId val="9400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18064"/>
        <c:crosses val="autoZero"/>
        <c:auto val="1"/>
        <c:lblAlgn val="ctr"/>
        <c:lblOffset val="100"/>
        <c:noMultiLvlLbl val="0"/>
      </c:catAx>
      <c:valAx>
        <c:axId val="9400180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Sheet1!$C$95:$C$113</c:f>
              <c:numCache>
                <c:formatCode>General</c:formatCode>
                <c:ptCount val="19"/>
                <c:pt idx="0">
                  <c:v>1.010339991483248</c:v>
                </c:pt>
                <c:pt idx="1">
                  <c:v>0.74475082363399858</c:v>
                </c:pt>
                <c:pt idx="2">
                  <c:v>0.55929186832516042</c:v>
                </c:pt>
                <c:pt idx="3">
                  <c:v>0.41714481529490688</c:v>
                </c:pt>
                <c:pt idx="4">
                  <c:v>0.31287452361241347</c:v>
                </c:pt>
                <c:pt idx="5">
                  <c:v>0.26418858495415126</c:v>
                </c:pt>
                <c:pt idx="6">
                  <c:v>0.19873328070125429</c:v>
                </c:pt>
                <c:pt idx="7">
                  <c:v>0.17279295809097836</c:v>
                </c:pt>
                <c:pt idx="8">
                  <c:v>0.11885520920912658</c:v>
                </c:pt>
                <c:pt idx="9">
                  <c:v>0.10117953338671269</c:v>
                </c:pt>
                <c:pt idx="10">
                  <c:v>9.1060416969447611E-2</c:v>
                </c:pt>
                <c:pt idx="11">
                  <c:v>3.3175425553115E-2</c:v>
                </c:pt>
                <c:pt idx="12">
                  <c:v>6.2504042531116952E-2</c:v>
                </c:pt>
                <c:pt idx="13">
                  <c:v>2.4771834667776403E-2</c:v>
                </c:pt>
                <c:pt idx="14">
                  <c:v>3.6758014797526418E-2</c:v>
                </c:pt>
                <c:pt idx="15">
                  <c:v>3.6849865002092717E-2</c:v>
                </c:pt>
                <c:pt idx="16">
                  <c:v>3.2002261429294319E-2</c:v>
                </c:pt>
                <c:pt idx="17">
                  <c:v>1.854796785387073E-2</c:v>
                </c:pt>
                <c:pt idx="18">
                  <c:v>2.9269877677994851E-2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D56-9C05-47284C7ACA19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Sheet1!$D$95:$D$113</c:f>
              <c:numCache>
                <c:formatCode>General</c:formatCode>
                <c:ptCount val="19"/>
                <c:pt idx="0">
                  <c:v>0.96806064889004984</c:v>
                </c:pt>
                <c:pt idx="1">
                  <c:v>0.32820991650800363</c:v>
                </c:pt>
                <c:pt idx="2">
                  <c:v>0.18553296882780015</c:v>
                </c:pt>
                <c:pt idx="3">
                  <c:v>2.5149597063426444E-2</c:v>
                </c:pt>
                <c:pt idx="4">
                  <c:v>1.8152088583368652E-2</c:v>
                </c:pt>
                <c:pt idx="5">
                  <c:v>-2.3174726272716453E-3</c:v>
                </c:pt>
                <c:pt idx="6">
                  <c:v>-2.3870350041237678E-2</c:v>
                </c:pt>
                <c:pt idx="7">
                  <c:v>-2.8603143408578294E-2</c:v>
                </c:pt>
                <c:pt idx="8">
                  <c:v>-1.5354928785160933E-2</c:v>
                </c:pt>
                <c:pt idx="9">
                  <c:v>-3.3104673071488198E-2</c:v>
                </c:pt>
                <c:pt idx="10">
                  <c:v>1.9367333632295376E-2</c:v>
                </c:pt>
                <c:pt idx="11">
                  <c:v>1.082000061281939E-3</c:v>
                </c:pt>
                <c:pt idx="12">
                  <c:v>-5.3636893616620156E-2</c:v>
                </c:pt>
                <c:pt idx="13">
                  <c:v>8.0845947335036663E-3</c:v>
                </c:pt>
                <c:pt idx="14">
                  <c:v>1.6817064382592721E-2</c:v>
                </c:pt>
                <c:pt idx="15">
                  <c:v>1.7574730352094201E-2</c:v>
                </c:pt>
                <c:pt idx="16">
                  <c:v>-3.5009556069899375E-2</c:v>
                </c:pt>
                <c:pt idx="17">
                  <c:v>-2.9965204181847005E-2</c:v>
                </c:pt>
                <c:pt idx="18">
                  <c:v>-3.7860488437911222E-3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D56-9C05-47284C7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2656"/>
        <c:axId val="940006832"/>
      </c:lineChart>
      <c:catAx>
        <c:axId val="940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06832"/>
        <c:crosses val="autoZero"/>
        <c:auto val="1"/>
        <c:lblAlgn val="ctr"/>
        <c:lblOffset val="100"/>
        <c:noMultiLvlLbl val="0"/>
      </c:catAx>
      <c:valAx>
        <c:axId val="94000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Sheet1!$C$49:$C$68</c:f>
              <c:numCache>
                <c:formatCode>0.00%</c:formatCode>
                <c:ptCount val="20"/>
                <c:pt idx="0">
                  <c:v>8.532781972880345E-5</c:v>
                </c:pt>
                <c:pt idx="1">
                  <c:v>4.064048229093559E-3</c:v>
                </c:pt>
                <c:pt idx="2">
                  <c:v>6.1356037379487124E-3</c:v>
                </c:pt>
                <c:pt idx="3">
                  <c:v>7.2155578443109927E-3</c:v>
                </c:pt>
                <c:pt idx="4">
                  <c:v>6.6446109542890423E-3</c:v>
                </c:pt>
                <c:pt idx="5">
                  <c:v>6.756067630217865E-3</c:v>
                </c:pt>
                <c:pt idx="6">
                  <c:v>7.4213699417021968E-3</c:v>
                </c:pt>
                <c:pt idx="7">
                  <c:v>7.0436794089036789E-3</c:v>
                </c:pt>
                <c:pt idx="8">
                  <c:v>7.3276022446778144E-3</c:v>
                </c:pt>
                <c:pt idx="9">
                  <c:v>6.2244535549420381E-3</c:v>
                </c:pt>
                <c:pt idx="10">
                  <c:v>6.6032781366177967E-3</c:v>
                </c:pt>
                <c:pt idx="11">
                  <c:v>6.4744114136091324E-3</c:v>
                </c:pt>
                <c:pt idx="12">
                  <c:v>6.2598583283067985E-3</c:v>
                </c:pt>
                <c:pt idx="13">
                  <c:v>8.4646296770899739E-3</c:v>
                </c:pt>
                <c:pt idx="14">
                  <c:v>8.6288887297894228E-3</c:v>
                </c:pt>
                <c:pt idx="15">
                  <c:v>7.6269165865777006E-3</c:v>
                </c:pt>
                <c:pt idx="16">
                  <c:v>6.8388813698885545E-3</c:v>
                </c:pt>
                <c:pt idx="17">
                  <c:v>7.214470040161786E-3</c:v>
                </c:pt>
                <c:pt idx="18">
                  <c:v>6.5846391840311677E-3</c:v>
                </c:pt>
                <c:pt idx="19">
                  <c:v>6.1481056060517019E-3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C-402D-94A1-B070269C1453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Sheet1!$D$49:$D$68</c:f>
              <c:numCache>
                <c:formatCode>0.00%</c:formatCode>
                <c:ptCount val="20"/>
                <c:pt idx="0">
                  <c:v>-5.0224193097548676E-4</c:v>
                </c:pt>
                <c:pt idx="1">
                  <c:v>-1.30814032002003E-3</c:v>
                </c:pt>
                <c:pt idx="2">
                  <c:v>1.9786881812978553E-3</c:v>
                </c:pt>
                <c:pt idx="3">
                  <c:v>2.4314257104872112E-3</c:v>
                </c:pt>
                <c:pt idx="4">
                  <c:v>2.152740311071732E-3</c:v>
                </c:pt>
                <c:pt idx="5">
                  <c:v>2.4201147594179488E-3</c:v>
                </c:pt>
                <c:pt idx="6">
                  <c:v>2.8497508773740778E-3</c:v>
                </c:pt>
                <c:pt idx="7">
                  <c:v>2.6781651965498629E-3</c:v>
                </c:pt>
                <c:pt idx="8">
                  <c:v>1.5281669180782559E-3</c:v>
                </c:pt>
                <c:pt idx="9">
                  <c:v>2.0286307733193214E-3</c:v>
                </c:pt>
                <c:pt idx="10">
                  <c:v>5.5471112558231543E-4</c:v>
                </c:pt>
                <c:pt idx="11">
                  <c:v>1.2767794341440111E-3</c:v>
                </c:pt>
                <c:pt idx="12">
                  <c:v>5.8612707946047507E-4</c:v>
                </c:pt>
                <c:pt idx="13">
                  <c:v>4.0730460291233338E-4</c:v>
                </c:pt>
                <c:pt idx="14">
                  <c:v>1.8909320719262654E-3</c:v>
                </c:pt>
                <c:pt idx="15">
                  <c:v>2.3121848355900096E-3</c:v>
                </c:pt>
                <c:pt idx="16">
                  <c:v>2.3689113641483677E-3</c:v>
                </c:pt>
                <c:pt idx="17">
                  <c:v>2.032751472267222E-3</c:v>
                </c:pt>
                <c:pt idx="18">
                  <c:v>1.5406349167686462E-3</c:v>
                </c:pt>
                <c:pt idx="19">
                  <c:v>2.0399281909528289E-3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C-402D-94A1-B070269C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0992"/>
        <c:axId val="940010160"/>
      </c:lineChart>
      <c:catAx>
        <c:axId val="9400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10160"/>
        <c:crosses val="autoZero"/>
        <c:auto val="1"/>
        <c:lblAlgn val="ctr"/>
        <c:lblOffset val="100"/>
        <c:noMultiLvlLbl val="0"/>
      </c:catAx>
      <c:valAx>
        <c:axId val="9400101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00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0.00%</c:formatCode>
                <c:ptCount val="20"/>
                <c:pt idx="0">
                  <c:v>-1.0297301757480259E-4</c:v>
                </c:pt>
                <c:pt idx="1">
                  <c:v>-2.1792677623644076E-3</c:v>
                </c:pt>
                <c:pt idx="2">
                  <c:v>-3.1227443259804026E-3</c:v>
                </c:pt>
                <c:pt idx="3">
                  <c:v>-4.1964562994972398E-3</c:v>
                </c:pt>
                <c:pt idx="4">
                  <c:v>-4.5827086042304994E-3</c:v>
                </c:pt>
                <c:pt idx="5">
                  <c:v>-5.9973261790001384E-3</c:v>
                </c:pt>
                <c:pt idx="6">
                  <c:v>-6.681102081737729E-3</c:v>
                </c:pt>
                <c:pt idx="7">
                  <c:v>-7.1548791277417471E-3</c:v>
                </c:pt>
                <c:pt idx="8">
                  <c:v>-7.5246058611522157E-3</c:v>
                </c:pt>
                <c:pt idx="9">
                  <c:v>-7.9956503618801612E-3</c:v>
                </c:pt>
                <c:pt idx="10">
                  <c:v>-7.9789597067683529E-3</c:v>
                </c:pt>
                <c:pt idx="11">
                  <c:v>-7.5634820894036536E-3</c:v>
                </c:pt>
                <c:pt idx="12">
                  <c:v>-7.8039433903464381E-3</c:v>
                </c:pt>
                <c:pt idx="13">
                  <c:v>-7.4142260631299478E-3</c:v>
                </c:pt>
                <c:pt idx="14">
                  <c:v>-7.3710455212955897E-3</c:v>
                </c:pt>
                <c:pt idx="15">
                  <c:v>-7.0368240173624063E-3</c:v>
                </c:pt>
                <c:pt idx="16">
                  <c:v>-7.244202677700093E-3</c:v>
                </c:pt>
                <c:pt idx="17">
                  <c:v>-6.9001463898180349E-3</c:v>
                </c:pt>
                <c:pt idx="18">
                  <c:v>-6.5530845526060979E-3</c:v>
                </c:pt>
                <c:pt idx="19">
                  <c:v>-6.4276579743474177E-3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0.00%</c:formatCode>
                <c:ptCount val="20"/>
                <c:pt idx="0">
                  <c:v>2.5644858007742169E-4</c:v>
                </c:pt>
                <c:pt idx="1">
                  <c:v>-2.1490279478681511E-3</c:v>
                </c:pt>
                <c:pt idx="2">
                  <c:v>-1.7058997731795606E-3</c:v>
                </c:pt>
                <c:pt idx="3">
                  <c:v>-1.5545661197040725E-3</c:v>
                </c:pt>
                <c:pt idx="4">
                  <c:v>-2.2017242096440798E-3</c:v>
                </c:pt>
                <c:pt idx="5">
                  <c:v>-2.5461236807384395E-3</c:v>
                </c:pt>
                <c:pt idx="6">
                  <c:v>-2.909699613682302E-3</c:v>
                </c:pt>
                <c:pt idx="7">
                  <c:v>-2.8522215792596891E-3</c:v>
                </c:pt>
                <c:pt idx="8">
                  <c:v>-2.7614702034722176E-3</c:v>
                </c:pt>
                <c:pt idx="9">
                  <c:v>-2.6032845307810224E-3</c:v>
                </c:pt>
                <c:pt idx="10">
                  <c:v>-2.6368859139556896E-3</c:v>
                </c:pt>
                <c:pt idx="11">
                  <c:v>-2.5443747088625297E-3</c:v>
                </c:pt>
                <c:pt idx="12">
                  <c:v>-2.4940012819199284E-3</c:v>
                </c:pt>
                <c:pt idx="13">
                  <c:v>-1.9538614828894601E-3</c:v>
                </c:pt>
                <c:pt idx="14">
                  <c:v>-1.8206405737578636E-3</c:v>
                </c:pt>
                <c:pt idx="15">
                  <c:v>-1.9433523926413777E-3</c:v>
                </c:pt>
                <c:pt idx="16">
                  <c:v>-2.350720662303575E-3</c:v>
                </c:pt>
                <c:pt idx="17">
                  <c:v>-2.4413073410726612E-3</c:v>
                </c:pt>
                <c:pt idx="18">
                  <c:v>-2.7387564811849749E-3</c:v>
                </c:pt>
                <c:pt idx="19">
                  <c:v>-2.87208274030425E-3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Sheet1!$E$3:$E$22</c:f>
              <c:numCache>
                <c:formatCode>0.00%</c:formatCode>
                <c:ptCount val="20"/>
                <c:pt idx="0">
                  <c:v>-1.0475888461313858E-3</c:v>
                </c:pt>
                <c:pt idx="1">
                  <c:v>-3.123883590920991E-3</c:v>
                </c:pt>
                <c:pt idx="2">
                  <c:v>-4.0673601545369855E-3</c:v>
                </c:pt>
                <c:pt idx="3">
                  <c:v>-5.1410721280538228E-3</c:v>
                </c:pt>
                <c:pt idx="4">
                  <c:v>-5.5273244327870823E-3</c:v>
                </c:pt>
                <c:pt idx="5">
                  <c:v>-6.9419420075567213E-3</c:v>
                </c:pt>
                <c:pt idx="6">
                  <c:v>-7.6257179102943119E-3</c:v>
                </c:pt>
                <c:pt idx="7">
                  <c:v>-8.0994949562983309E-3</c:v>
                </c:pt>
                <c:pt idx="8">
                  <c:v>-8.4692216897087995E-3</c:v>
                </c:pt>
                <c:pt idx="9">
                  <c:v>-8.940266190436745E-3</c:v>
                </c:pt>
                <c:pt idx="10">
                  <c:v>-8.9235755353249367E-3</c:v>
                </c:pt>
                <c:pt idx="11">
                  <c:v>-8.5080979179602365E-3</c:v>
                </c:pt>
                <c:pt idx="12">
                  <c:v>-8.7485592189030219E-3</c:v>
                </c:pt>
                <c:pt idx="13">
                  <c:v>-8.3588418916865307E-3</c:v>
                </c:pt>
                <c:pt idx="14">
                  <c:v>-8.3156613498521735E-3</c:v>
                </c:pt>
                <c:pt idx="15">
                  <c:v>-7.9814398459189893E-3</c:v>
                </c:pt>
                <c:pt idx="16">
                  <c:v>-8.188818506256676E-3</c:v>
                </c:pt>
                <c:pt idx="17">
                  <c:v>-7.8447622183746187E-3</c:v>
                </c:pt>
                <c:pt idx="18">
                  <c:v>-7.4977003811626808E-3</c:v>
                </c:pt>
                <c:pt idx="19">
                  <c:v>-7.3722738029040006E-3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0.00%</c:formatCode>
                <c:ptCount val="20"/>
                <c:pt idx="0">
                  <c:v>8.4164281098178051E-4</c:v>
                </c:pt>
                <c:pt idx="1">
                  <c:v>-1.2346519338078245E-3</c:v>
                </c:pt>
                <c:pt idx="2">
                  <c:v>-2.1781284974238197E-3</c:v>
                </c:pt>
                <c:pt idx="3">
                  <c:v>-3.2518404709406569E-3</c:v>
                </c:pt>
                <c:pt idx="4">
                  <c:v>-3.6380927756739165E-3</c:v>
                </c:pt>
                <c:pt idx="5">
                  <c:v>-5.0527103504435554E-3</c:v>
                </c:pt>
                <c:pt idx="6">
                  <c:v>-5.736486253181146E-3</c:v>
                </c:pt>
                <c:pt idx="7">
                  <c:v>-6.2102632991851642E-3</c:v>
                </c:pt>
                <c:pt idx="8">
                  <c:v>-6.5799900325956328E-3</c:v>
                </c:pt>
                <c:pt idx="9">
                  <c:v>-7.0510345333235783E-3</c:v>
                </c:pt>
                <c:pt idx="10">
                  <c:v>-7.03434387821177E-3</c:v>
                </c:pt>
                <c:pt idx="11">
                  <c:v>-6.6188662608470707E-3</c:v>
                </c:pt>
                <c:pt idx="12">
                  <c:v>-6.8593275617898552E-3</c:v>
                </c:pt>
                <c:pt idx="13">
                  <c:v>-6.4696102345733648E-3</c:v>
                </c:pt>
                <c:pt idx="14">
                  <c:v>-6.4264296927390068E-3</c:v>
                </c:pt>
                <c:pt idx="15">
                  <c:v>-6.0922081888058234E-3</c:v>
                </c:pt>
                <c:pt idx="16">
                  <c:v>-6.2995868491435101E-3</c:v>
                </c:pt>
                <c:pt idx="17">
                  <c:v>-5.9555305612614519E-3</c:v>
                </c:pt>
                <c:pt idx="18">
                  <c:v>-5.6084687240495149E-3</c:v>
                </c:pt>
                <c:pt idx="19">
                  <c:v>-5.4830421457908347E-3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Sheet1!$G$3:$G$22</c:f>
              <c:numCache>
                <c:formatCode>0.00%</c:formatCode>
                <c:ptCount val="20"/>
                <c:pt idx="0">
                  <c:v>-5.6362458837010067E-5</c:v>
                </c:pt>
                <c:pt idx="1">
                  <c:v>-2.4618389867825828E-3</c:v>
                </c:pt>
                <c:pt idx="2">
                  <c:v>-2.0187108120939923E-3</c:v>
                </c:pt>
                <c:pt idx="3">
                  <c:v>-1.8673771586185041E-3</c:v>
                </c:pt>
                <c:pt idx="4">
                  <c:v>-2.5145352485585115E-3</c:v>
                </c:pt>
                <c:pt idx="5">
                  <c:v>-2.8589347196528712E-3</c:v>
                </c:pt>
                <c:pt idx="6">
                  <c:v>-3.2225106525967336E-3</c:v>
                </c:pt>
                <c:pt idx="7">
                  <c:v>-3.1650326181741207E-3</c:v>
                </c:pt>
                <c:pt idx="8">
                  <c:v>-3.0742812423866493E-3</c:v>
                </c:pt>
                <c:pt idx="9">
                  <c:v>-2.9160955696954541E-3</c:v>
                </c:pt>
                <c:pt idx="10">
                  <c:v>-2.9496969528701213E-3</c:v>
                </c:pt>
                <c:pt idx="11">
                  <c:v>-2.8571857477769614E-3</c:v>
                </c:pt>
                <c:pt idx="12">
                  <c:v>-2.8068123208343601E-3</c:v>
                </c:pt>
                <c:pt idx="13">
                  <c:v>-2.2666725218038917E-3</c:v>
                </c:pt>
                <c:pt idx="14">
                  <c:v>-2.1334516126722955E-3</c:v>
                </c:pt>
                <c:pt idx="15">
                  <c:v>-2.2561634315558096E-3</c:v>
                </c:pt>
                <c:pt idx="16">
                  <c:v>-2.6635317012180066E-3</c:v>
                </c:pt>
                <c:pt idx="17">
                  <c:v>-2.7541183799870929E-3</c:v>
                </c:pt>
                <c:pt idx="18">
                  <c:v>-3.0515675200994065E-3</c:v>
                </c:pt>
                <c:pt idx="19">
                  <c:v>-3.1848937792186816E-3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0.00%</c:formatCode>
                <c:ptCount val="20"/>
                <c:pt idx="0">
                  <c:v>5.6925961899185345E-4</c:v>
                </c:pt>
                <c:pt idx="1">
                  <c:v>-1.8362169089537195E-3</c:v>
                </c:pt>
                <c:pt idx="2">
                  <c:v>-1.393088734265129E-3</c:v>
                </c:pt>
                <c:pt idx="3">
                  <c:v>-1.2417550807896408E-3</c:v>
                </c:pt>
                <c:pt idx="4">
                  <c:v>-1.8889131707296482E-3</c:v>
                </c:pt>
                <c:pt idx="5">
                  <c:v>-2.2333126418240079E-3</c:v>
                </c:pt>
                <c:pt idx="6">
                  <c:v>-2.5968885747678703E-3</c:v>
                </c:pt>
                <c:pt idx="7">
                  <c:v>-2.5394105403452574E-3</c:v>
                </c:pt>
                <c:pt idx="8">
                  <c:v>-2.448659164557786E-3</c:v>
                </c:pt>
                <c:pt idx="9">
                  <c:v>-2.2904734918665908E-3</c:v>
                </c:pt>
                <c:pt idx="10">
                  <c:v>-2.324074875041258E-3</c:v>
                </c:pt>
                <c:pt idx="11">
                  <c:v>-2.2315636699480981E-3</c:v>
                </c:pt>
                <c:pt idx="12">
                  <c:v>-2.1811902430054968E-3</c:v>
                </c:pt>
                <c:pt idx="13">
                  <c:v>-1.6410504439750284E-3</c:v>
                </c:pt>
                <c:pt idx="14">
                  <c:v>-1.5078295348434317E-3</c:v>
                </c:pt>
                <c:pt idx="15">
                  <c:v>-1.6305413537269458E-3</c:v>
                </c:pt>
                <c:pt idx="16">
                  <c:v>-2.0379096233891433E-3</c:v>
                </c:pt>
                <c:pt idx="17">
                  <c:v>-2.1284963021582295E-3</c:v>
                </c:pt>
                <c:pt idx="18">
                  <c:v>-2.4259454422705432E-3</c:v>
                </c:pt>
                <c:pt idx="19">
                  <c:v>-2.5592717013898183E-3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0.00%</c:formatCode>
                <c:ptCount val="20"/>
                <c:pt idx="0">
                  <c:v>3.8595420248949374E-5</c:v>
                </c:pt>
                <c:pt idx="1">
                  <c:v>2.17522048414876E-3</c:v>
                </c:pt>
                <c:pt idx="2">
                  <c:v>4.859858176891497E-3</c:v>
                </c:pt>
                <c:pt idx="3">
                  <c:v>5.6239852828098274E-3</c:v>
                </c:pt>
                <c:pt idx="4">
                  <c:v>3.9637955777488505E-3</c:v>
                </c:pt>
                <c:pt idx="5">
                  <c:v>4.1166154597925804E-3</c:v>
                </c:pt>
                <c:pt idx="6">
                  <c:v>4.1828527393592578E-3</c:v>
                </c:pt>
                <c:pt idx="7">
                  <c:v>3.5298601727058575E-3</c:v>
                </c:pt>
                <c:pt idx="8">
                  <c:v>3.9443318262041708E-3</c:v>
                </c:pt>
                <c:pt idx="9">
                  <c:v>4.0809155386517127E-3</c:v>
                </c:pt>
                <c:pt idx="10">
                  <c:v>5.1126507331232633E-3</c:v>
                </c:pt>
                <c:pt idx="11">
                  <c:v>5.3799471549755501E-3</c:v>
                </c:pt>
                <c:pt idx="12">
                  <c:v>4.1291652852037536E-3</c:v>
                </c:pt>
                <c:pt idx="13">
                  <c:v>4.7492785908214439E-3</c:v>
                </c:pt>
                <c:pt idx="14">
                  <c:v>4.1326374036885069E-3</c:v>
                </c:pt>
                <c:pt idx="15">
                  <c:v>4.0742942655115511E-3</c:v>
                </c:pt>
                <c:pt idx="16">
                  <c:v>4.2724169119954568E-3</c:v>
                </c:pt>
                <c:pt idx="17">
                  <c:v>4.9916982248598921E-3</c:v>
                </c:pt>
                <c:pt idx="18">
                  <c:v>4.8058014542544112E-3</c:v>
                </c:pt>
                <c:pt idx="19">
                  <c:v>5.2042576764054372E-3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0.00%</c:formatCode>
                <c:ptCount val="20"/>
                <c:pt idx="0">
                  <c:v>1.1623186700201768E-4</c:v>
                </c:pt>
                <c:pt idx="1">
                  <c:v>-2.8546561696677475E-4</c:v>
                </c:pt>
                <c:pt idx="2">
                  <c:v>1.5367191263902314E-3</c:v>
                </c:pt>
                <c:pt idx="3">
                  <c:v>2.2857350799767354E-3</c:v>
                </c:pt>
                <c:pt idx="4">
                  <c:v>1.9654812863973462E-3</c:v>
                </c:pt>
                <c:pt idx="5">
                  <c:v>1.1561292558345715E-3</c:v>
                </c:pt>
                <c:pt idx="6">
                  <c:v>6.625552200532496E-4</c:v>
                </c:pt>
                <c:pt idx="7">
                  <c:v>7.851000954057386E-4</c:v>
                </c:pt>
                <c:pt idx="8">
                  <c:v>-4.4184238278080197E-4</c:v>
                </c:pt>
                <c:pt idx="9">
                  <c:v>-1.2616726067817647E-4</c:v>
                </c:pt>
                <c:pt idx="10">
                  <c:v>8.0596363748043078E-5</c:v>
                </c:pt>
                <c:pt idx="11">
                  <c:v>6.4847355129887775E-4</c:v>
                </c:pt>
                <c:pt idx="12">
                  <c:v>2.6469013494879356E-4</c:v>
                </c:pt>
                <c:pt idx="13">
                  <c:v>3.8521939786729934E-4</c:v>
                </c:pt>
                <c:pt idx="14">
                  <c:v>2.4708725215313232E-3</c:v>
                </c:pt>
                <c:pt idx="15">
                  <c:v>2.2843817386077386E-3</c:v>
                </c:pt>
                <c:pt idx="16">
                  <c:v>2.5402061273091551E-3</c:v>
                </c:pt>
                <c:pt idx="17">
                  <c:v>2.0799687624351399E-3</c:v>
                </c:pt>
                <c:pt idx="18">
                  <c:v>2.3424128233769464E-3</c:v>
                </c:pt>
                <c:pt idx="19">
                  <c:v>1.903088823296361E-3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0.00%</c:formatCode>
                <c:ptCount val="20"/>
                <c:pt idx="0">
                  <c:v>-5.0296007480323478E-4</c:v>
                </c:pt>
                <c:pt idx="1">
                  <c:v>1.6336649890965759E-3</c:v>
                </c:pt>
                <c:pt idx="2">
                  <c:v>4.3183026818393129E-3</c:v>
                </c:pt>
                <c:pt idx="3">
                  <c:v>5.0824297877576433E-3</c:v>
                </c:pt>
                <c:pt idx="4">
                  <c:v>3.4222400826966664E-3</c:v>
                </c:pt>
                <c:pt idx="5">
                  <c:v>3.5750599647403963E-3</c:v>
                </c:pt>
                <c:pt idx="6">
                  <c:v>3.6412972443070736E-3</c:v>
                </c:pt>
                <c:pt idx="7">
                  <c:v>2.9883046776536734E-3</c:v>
                </c:pt>
                <c:pt idx="8">
                  <c:v>3.4027763311519866E-3</c:v>
                </c:pt>
                <c:pt idx="9">
                  <c:v>3.5393600435995286E-3</c:v>
                </c:pt>
                <c:pt idx="10">
                  <c:v>4.5710952380710792E-3</c:v>
                </c:pt>
                <c:pt idx="11">
                  <c:v>4.838391659923366E-3</c:v>
                </c:pt>
                <c:pt idx="12">
                  <c:v>3.5876097901515695E-3</c:v>
                </c:pt>
                <c:pt idx="13">
                  <c:v>4.2077230957692597E-3</c:v>
                </c:pt>
                <c:pt idx="14">
                  <c:v>3.5910819086363227E-3</c:v>
                </c:pt>
                <c:pt idx="15">
                  <c:v>3.532738770459367E-3</c:v>
                </c:pt>
                <c:pt idx="16">
                  <c:v>3.7308614169432727E-3</c:v>
                </c:pt>
                <c:pt idx="17">
                  <c:v>4.450142729807708E-3</c:v>
                </c:pt>
                <c:pt idx="18">
                  <c:v>4.264245959202227E-3</c:v>
                </c:pt>
                <c:pt idx="19">
                  <c:v>4.6627021813532531E-3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Sheet1!$F$26:$F$45</c:f>
              <c:numCache>
                <c:formatCode>0.00%</c:formatCode>
                <c:ptCount val="20"/>
                <c:pt idx="0">
                  <c:v>5.8015091530113348E-4</c:v>
                </c:pt>
                <c:pt idx="1">
                  <c:v>2.7167759792009441E-3</c:v>
                </c:pt>
                <c:pt idx="2">
                  <c:v>5.4014136719436811E-3</c:v>
                </c:pt>
                <c:pt idx="3">
                  <c:v>6.1655407778620115E-3</c:v>
                </c:pt>
                <c:pt idx="4">
                  <c:v>4.5053510728010346E-3</c:v>
                </c:pt>
                <c:pt idx="5">
                  <c:v>4.6581709548447646E-3</c:v>
                </c:pt>
                <c:pt idx="6">
                  <c:v>4.7244082344114419E-3</c:v>
                </c:pt>
                <c:pt idx="7">
                  <c:v>4.0714156677580417E-3</c:v>
                </c:pt>
                <c:pt idx="8">
                  <c:v>4.4858873212563549E-3</c:v>
                </c:pt>
                <c:pt idx="9">
                  <c:v>4.6224710337038968E-3</c:v>
                </c:pt>
                <c:pt idx="10">
                  <c:v>5.6542062281754474E-3</c:v>
                </c:pt>
                <c:pt idx="11">
                  <c:v>5.9215026500277343E-3</c:v>
                </c:pt>
                <c:pt idx="12">
                  <c:v>4.6707207802559377E-3</c:v>
                </c:pt>
                <c:pt idx="13">
                  <c:v>5.290834085873628E-3</c:v>
                </c:pt>
                <c:pt idx="14">
                  <c:v>4.674192898740691E-3</c:v>
                </c:pt>
                <c:pt idx="15">
                  <c:v>4.6158497605637352E-3</c:v>
                </c:pt>
                <c:pt idx="16">
                  <c:v>4.8139724070476409E-3</c:v>
                </c:pt>
                <c:pt idx="17">
                  <c:v>5.5332537199120763E-3</c:v>
                </c:pt>
                <c:pt idx="18">
                  <c:v>5.3473569493065953E-3</c:v>
                </c:pt>
                <c:pt idx="19">
                  <c:v>5.7458131714576213E-3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Sheet1!$G$26:$G$45</c:f>
              <c:numCache>
                <c:formatCode>0.00%</c:formatCode>
                <c:ptCount val="20"/>
                <c:pt idx="0">
                  <c:v>-3.372532157221008E-4</c:v>
                </c:pt>
                <c:pt idx="1">
                  <c:v>-7.3895069969089327E-4</c:v>
                </c:pt>
                <c:pt idx="2">
                  <c:v>1.0832340436661128E-3</c:v>
                </c:pt>
                <c:pt idx="3">
                  <c:v>1.8322499972526168E-3</c:v>
                </c:pt>
                <c:pt idx="4">
                  <c:v>1.5119962036732276E-3</c:v>
                </c:pt>
                <c:pt idx="5">
                  <c:v>7.0264417311045294E-4</c:v>
                </c:pt>
                <c:pt idx="6">
                  <c:v>2.0907013732913109E-4</c:v>
                </c:pt>
                <c:pt idx="7">
                  <c:v>3.3161501268162008E-4</c:v>
                </c:pt>
                <c:pt idx="8">
                  <c:v>-8.9532746550492043E-4</c:v>
                </c:pt>
                <c:pt idx="9">
                  <c:v>-5.7965234340229504E-4</c:v>
                </c:pt>
                <c:pt idx="10">
                  <c:v>-3.7288871897607544E-4</c:v>
                </c:pt>
                <c:pt idx="11">
                  <c:v>1.9498846857475923E-4</c:v>
                </c:pt>
                <c:pt idx="12">
                  <c:v>-1.8879494777532496E-4</c:v>
                </c:pt>
                <c:pt idx="13">
                  <c:v>-6.8265684856819175E-5</c:v>
                </c:pt>
                <c:pt idx="14">
                  <c:v>2.0173874388072048E-3</c:v>
                </c:pt>
                <c:pt idx="15">
                  <c:v>1.83089665588362E-3</c:v>
                </c:pt>
                <c:pt idx="16">
                  <c:v>2.0867210445850368E-3</c:v>
                </c:pt>
                <c:pt idx="17">
                  <c:v>1.6264836797110214E-3</c:v>
                </c:pt>
                <c:pt idx="18">
                  <c:v>1.8889277406528278E-3</c:v>
                </c:pt>
                <c:pt idx="19">
                  <c:v>1.4496037405722425E-3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0.00%</c:formatCode>
                <c:ptCount val="20"/>
                <c:pt idx="0">
                  <c:v>5.6971694972613623E-4</c:v>
                </c:pt>
                <c:pt idx="1">
                  <c:v>1.6801946575734376E-4</c:v>
                </c:pt>
                <c:pt idx="2">
                  <c:v>1.9902042091143497E-3</c:v>
                </c:pt>
                <c:pt idx="3">
                  <c:v>2.7392201627008538E-3</c:v>
                </c:pt>
                <c:pt idx="4">
                  <c:v>2.4189663691214646E-3</c:v>
                </c:pt>
                <c:pt idx="5">
                  <c:v>1.6096143385586901E-3</c:v>
                </c:pt>
                <c:pt idx="6">
                  <c:v>1.1160403027773681E-3</c:v>
                </c:pt>
                <c:pt idx="7">
                  <c:v>1.2385851781298572E-3</c:v>
                </c:pt>
                <c:pt idx="8">
                  <c:v>1.1642699943316545E-5</c:v>
                </c:pt>
                <c:pt idx="9">
                  <c:v>3.2731782204594204E-4</c:v>
                </c:pt>
                <c:pt idx="10">
                  <c:v>5.3408144647216159E-4</c:v>
                </c:pt>
                <c:pt idx="11">
                  <c:v>1.1019586340229963E-3</c:v>
                </c:pt>
                <c:pt idx="12">
                  <c:v>7.1817521767291207E-4</c:v>
                </c:pt>
                <c:pt idx="13">
                  <c:v>8.387044805914178E-4</c:v>
                </c:pt>
                <c:pt idx="14">
                  <c:v>2.9243576042554415E-3</c:v>
                </c:pt>
                <c:pt idx="15">
                  <c:v>2.737866821331857E-3</c:v>
                </c:pt>
                <c:pt idx="16">
                  <c:v>2.9936912100332735E-3</c:v>
                </c:pt>
                <c:pt idx="17">
                  <c:v>2.5334538451592583E-3</c:v>
                </c:pt>
                <c:pt idx="18">
                  <c:v>2.7958979061010647E-3</c:v>
                </c:pt>
                <c:pt idx="19">
                  <c:v>2.3565739060204794E-3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0.00%</c:formatCode>
                <c:ptCount val="20"/>
                <c:pt idx="0">
                  <c:v>8.532781972880345E-5</c:v>
                </c:pt>
                <c:pt idx="1">
                  <c:v>4.064048229093559E-3</c:v>
                </c:pt>
                <c:pt idx="2">
                  <c:v>6.1356037379487124E-3</c:v>
                </c:pt>
                <c:pt idx="3">
                  <c:v>7.2155578443109927E-3</c:v>
                </c:pt>
                <c:pt idx="4">
                  <c:v>6.6446109542890423E-3</c:v>
                </c:pt>
                <c:pt idx="5">
                  <c:v>6.756067630217865E-3</c:v>
                </c:pt>
                <c:pt idx="6">
                  <c:v>7.4213699417021968E-3</c:v>
                </c:pt>
                <c:pt idx="7">
                  <c:v>7.0436794089036789E-3</c:v>
                </c:pt>
                <c:pt idx="8">
                  <c:v>7.3276022446778144E-3</c:v>
                </c:pt>
                <c:pt idx="9">
                  <c:v>6.2244535549420381E-3</c:v>
                </c:pt>
                <c:pt idx="10">
                  <c:v>6.6032781366177967E-3</c:v>
                </c:pt>
                <c:pt idx="11">
                  <c:v>6.4744114136091324E-3</c:v>
                </c:pt>
                <c:pt idx="12">
                  <c:v>6.2598583283067985E-3</c:v>
                </c:pt>
                <c:pt idx="13">
                  <c:v>8.4646296770899739E-3</c:v>
                </c:pt>
                <c:pt idx="14">
                  <c:v>8.6288887297894228E-3</c:v>
                </c:pt>
                <c:pt idx="15">
                  <c:v>7.6269165865777006E-3</c:v>
                </c:pt>
                <c:pt idx="16">
                  <c:v>6.8388813698885545E-3</c:v>
                </c:pt>
                <c:pt idx="17">
                  <c:v>7.214470040161786E-3</c:v>
                </c:pt>
                <c:pt idx="18">
                  <c:v>6.5846391840311677E-3</c:v>
                </c:pt>
                <c:pt idx="19">
                  <c:v>6.1481056060517019E-3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0.00%</c:formatCode>
                <c:ptCount val="20"/>
                <c:pt idx="0">
                  <c:v>-5.0224193097548676E-4</c:v>
                </c:pt>
                <c:pt idx="1">
                  <c:v>-1.30814032002003E-3</c:v>
                </c:pt>
                <c:pt idx="2">
                  <c:v>1.9786881812978553E-3</c:v>
                </c:pt>
                <c:pt idx="3">
                  <c:v>2.4314257104872112E-3</c:v>
                </c:pt>
                <c:pt idx="4">
                  <c:v>2.152740311071732E-3</c:v>
                </c:pt>
                <c:pt idx="5">
                  <c:v>2.4201147594179488E-3</c:v>
                </c:pt>
                <c:pt idx="6">
                  <c:v>2.8497508773740778E-3</c:v>
                </c:pt>
                <c:pt idx="7">
                  <c:v>2.6781651965498629E-3</c:v>
                </c:pt>
                <c:pt idx="8">
                  <c:v>1.5281669180782559E-3</c:v>
                </c:pt>
                <c:pt idx="9">
                  <c:v>2.0286307733193214E-3</c:v>
                </c:pt>
                <c:pt idx="10">
                  <c:v>5.5471112558231543E-4</c:v>
                </c:pt>
                <c:pt idx="11">
                  <c:v>1.2767794341440111E-3</c:v>
                </c:pt>
                <c:pt idx="12">
                  <c:v>5.8612707946047507E-4</c:v>
                </c:pt>
                <c:pt idx="13">
                  <c:v>4.0730460291233338E-4</c:v>
                </c:pt>
                <c:pt idx="14">
                  <c:v>1.8909320719262654E-3</c:v>
                </c:pt>
                <c:pt idx="15">
                  <c:v>2.3121848355900096E-3</c:v>
                </c:pt>
                <c:pt idx="16">
                  <c:v>2.3689113641483677E-3</c:v>
                </c:pt>
                <c:pt idx="17">
                  <c:v>2.032751472267222E-3</c:v>
                </c:pt>
                <c:pt idx="18">
                  <c:v>1.5406349167686462E-3</c:v>
                </c:pt>
                <c:pt idx="19">
                  <c:v>2.0399281909528289E-3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0.00%</c:formatCode>
                <c:ptCount val="20"/>
                <c:pt idx="0">
                  <c:v>-6.9479848016962265E-4</c:v>
                </c:pt>
                <c:pt idx="1">
                  <c:v>3.2839219291951327E-3</c:v>
                </c:pt>
                <c:pt idx="2">
                  <c:v>5.3554774380502861E-3</c:v>
                </c:pt>
                <c:pt idx="3">
                  <c:v>6.4354315444125664E-3</c:v>
                </c:pt>
                <c:pt idx="4">
                  <c:v>5.864484654390616E-3</c:v>
                </c:pt>
                <c:pt idx="5">
                  <c:v>5.9759413303194387E-3</c:v>
                </c:pt>
                <c:pt idx="6">
                  <c:v>6.6412436418037705E-3</c:v>
                </c:pt>
                <c:pt idx="7">
                  <c:v>6.2635531090052526E-3</c:v>
                </c:pt>
                <c:pt idx="8">
                  <c:v>6.5474759447793881E-3</c:v>
                </c:pt>
                <c:pt idx="9">
                  <c:v>5.4443272550436118E-3</c:v>
                </c:pt>
                <c:pt idx="10">
                  <c:v>5.8231518367193704E-3</c:v>
                </c:pt>
                <c:pt idx="11">
                  <c:v>5.6942851137107061E-3</c:v>
                </c:pt>
                <c:pt idx="12">
                  <c:v>5.4797320284083722E-3</c:v>
                </c:pt>
                <c:pt idx="13">
                  <c:v>7.6845033771915476E-3</c:v>
                </c:pt>
                <c:pt idx="14">
                  <c:v>7.8487624298909965E-3</c:v>
                </c:pt>
                <c:pt idx="15">
                  <c:v>6.8467902866792742E-3</c:v>
                </c:pt>
                <c:pt idx="16">
                  <c:v>6.0587550699901281E-3</c:v>
                </c:pt>
                <c:pt idx="17">
                  <c:v>6.4343437402633596E-3</c:v>
                </c:pt>
                <c:pt idx="18">
                  <c:v>5.8045128841327414E-3</c:v>
                </c:pt>
                <c:pt idx="19">
                  <c:v>5.3679793061532756E-3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Sheet1!$F$49:$F$68</c:f>
              <c:numCache>
                <c:formatCode>0.00%</c:formatCode>
                <c:ptCount val="20"/>
                <c:pt idx="0">
                  <c:v>8.6545411962722955E-4</c:v>
                </c:pt>
                <c:pt idx="1">
                  <c:v>4.8441745289919853E-3</c:v>
                </c:pt>
                <c:pt idx="2">
                  <c:v>6.9157300378471388E-3</c:v>
                </c:pt>
                <c:pt idx="3">
                  <c:v>7.9956841442094181E-3</c:v>
                </c:pt>
                <c:pt idx="4">
                  <c:v>7.4247372541874686E-3</c:v>
                </c:pt>
                <c:pt idx="5">
                  <c:v>7.5361939301162913E-3</c:v>
                </c:pt>
                <c:pt idx="6">
                  <c:v>8.2014962416006223E-3</c:v>
                </c:pt>
                <c:pt idx="7">
                  <c:v>7.8238057088021052E-3</c:v>
                </c:pt>
                <c:pt idx="8">
                  <c:v>8.1077285445762398E-3</c:v>
                </c:pt>
                <c:pt idx="9">
                  <c:v>7.0045798548404644E-3</c:v>
                </c:pt>
                <c:pt idx="10">
                  <c:v>7.383404436516223E-3</c:v>
                </c:pt>
                <c:pt idx="11">
                  <c:v>7.2545377135075587E-3</c:v>
                </c:pt>
                <c:pt idx="12">
                  <c:v>7.0399846282052248E-3</c:v>
                </c:pt>
                <c:pt idx="13">
                  <c:v>9.2447559769884002E-3</c:v>
                </c:pt>
                <c:pt idx="14">
                  <c:v>9.4090150296878491E-3</c:v>
                </c:pt>
                <c:pt idx="15">
                  <c:v>8.4070428864761269E-3</c:v>
                </c:pt>
                <c:pt idx="16">
                  <c:v>7.6190076697869808E-3</c:v>
                </c:pt>
                <c:pt idx="17">
                  <c:v>7.9945963400602123E-3</c:v>
                </c:pt>
                <c:pt idx="18">
                  <c:v>7.364765483929594E-3</c:v>
                </c:pt>
                <c:pt idx="19">
                  <c:v>6.9282319059501283E-3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Sheet1!$G$49:$G$68</c:f>
              <c:numCache>
                <c:formatCode>0.00%</c:formatCode>
                <c:ptCount val="20"/>
                <c:pt idx="0">
                  <c:v>-9.8223657353063536E-4</c:v>
                </c:pt>
                <c:pt idx="1">
                  <c:v>-1.7881349625751785E-3</c:v>
                </c:pt>
                <c:pt idx="2">
                  <c:v>1.4986935387427069E-3</c:v>
                </c:pt>
                <c:pt idx="3">
                  <c:v>1.9514310679320628E-3</c:v>
                </c:pt>
                <c:pt idx="4">
                  <c:v>1.6727456685165835E-3</c:v>
                </c:pt>
                <c:pt idx="5">
                  <c:v>1.9401201168628003E-3</c:v>
                </c:pt>
                <c:pt idx="6">
                  <c:v>2.3697562348189293E-3</c:v>
                </c:pt>
                <c:pt idx="7">
                  <c:v>2.1981705539947144E-3</c:v>
                </c:pt>
                <c:pt idx="8">
                  <c:v>1.0481722755231074E-3</c:v>
                </c:pt>
                <c:pt idx="9">
                  <c:v>1.5486361307641729E-3</c:v>
                </c:pt>
                <c:pt idx="10">
                  <c:v>7.4716483027166883E-5</c:v>
                </c:pt>
                <c:pt idx="11">
                  <c:v>7.9678479158886263E-4</c:v>
                </c:pt>
                <c:pt idx="12">
                  <c:v>1.0613243690532653E-4</c:v>
                </c:pt>
                <c:pt idx="13">
                  <c:v>-7.2690039642815164E-5</c:v>
                </c:pt>
                <c:pt idx="14">
                  <c:v>1.4109374293711169E-3</c:v>
                </c:pt>
                <c:pt idx="15">
                  <c:v>1.8321901930348611E-3</c:v>
                </c:pt>
                <c:pt idx="16">
                  <c:v>1.8889167215932192E-3</c:v>
                </c:pt>
                <c:pt idx="17">
                  <c:v>1.5527568297120735E-3</c:v>
                </c:pt>
                <c:pt idx="18">
                  <c:v>1.0606402742134977E-3</c:v>
                </c:pt>
                <c:pt idx="19">
                  <c:v>1.5599335483976805E-3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Sheet1!$H$49:$H$68</c:f>
              <c:numCache>
                <c:formatCode>0.00%</c:formatCode>
                <c:ptCount val="20"/>
                <c:pt idx="0">
                  <c:v>-2.224728842033821E-5</c:v>
                </c:pt>
                <c:pt idx="1">
                  <c:v>-8.2814567746488147E-4</c:v>
                </c:pt>
                <c:pt idx="2">
                  <c:v>2.4586828238530038E-3</c:v>
                </c:pt>
                <c:pt idx="3">
                  <c:v>2.9114203530423597E-3</c:v>
                </c:pt>
                <c:pt idx="4">
                  <c:v>2.6327349536268804E-3</c:v>
                </c:pt>
                <c:pt idx="5">
                  <c:v>2.9001094019730973E-3</c:v>
                </c:pt>
                <c:pt idx="6">
                  <c:v>3.3297455199292262E-3</c:v>
                </c:pt>
                <c:pt idx="7">
                  <c:v>3.1581598391050114E-3</c:v>
                </c:pt>
                <c:pt idx="8">
                  <c:v>2.0081615606334043E-3</c:v>
                </c:pt>
                <c:pt idx="9">
                  <c:v>2.5086254158744698E-3</c:v>
                </c:pt>
                <c:pt idx="10">
                  <c:v>1.0347057681374639E-3</c:v>
                </c:pt>
                <c:pt idx="11">
                  <c:v>1.7567740766991596E-3</c:v>
                </c:pt>
                <c:pt idx="12">
                  <c:v>1.0661217220156237E-3</c:v>
                </c:pt>
                <c:pt idx="13">
                  <c:v>8.8729924546748187E-4</c:v>
                </c:pt>
                <c:pt idx="14">
                  <c:v>2.3709267144814139E-3</c:v>
                </c:pt>
                <c:pt idx="15">
                  <c:v>2.7921794781451581E-3</c:v>
                </c:pt>
                <c:pt idx="16">
                  <c:v>2.8489060067035162E-3</c:v>
                </c:pt>
                <c:pt idx="17">
                  <c:v>2.5127461148223705E-3</c:v>
                </c:pt>
                <c:pt idx="18">
                  <c:v>2.0206295593237947E-3</c:v>
                </c:pt>
                <c:pt idx="19">
                  <c:v>2.5199228335079774E-3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0.00%</c:formatCode>
                <c:ptCount val="20"/>
                <c:pt idx="0">
                  <c:v>1.0132868044250653E-5</c:v>
                </c:pt>
                <c:pt idx="1">
                  <c:v>-3.8525386914930351E-3</c:v>
                </c:pt>
                <c:pt idx="2">
                  <c:v>-6.0578603946753011E-3</c:v>
                </c:pt>
                <c:pt idx="3">
                  <c:v>-7.8225915907032938E-3</c:v>
                </c:pt>
                <c:pt idx="4">
                  <c:v>-8.2829662444591223E-3</c:v>
                </c:pt>
                <c:pt idx="5">
                  <c:v>-8.9203624662821251E-3</c:v>
                </c:pt>
                <c:pt idx="6">
                  <c:v>-9.3885716188990241E-3</c:v>
                </c:pt>
                <c:pt idx="7">
                  <c:v>-1.2217072890379307E-2</c:v>
                </c:pt>
                <c:pt idx="8">
                  <c:v>-1.23819338620743E-2</c:v>
                </c:pt>
                <c:pt idx="9">
                  <c:v>-1.0680087294156565E-2</c:v>
                </c:pt>
                <c:pt idx="10">
                  <c:v>-1.0298616170622795E-2</c:v>
                </c:pt>
                <c:pt idx="11">
                  <c:v>-8.4017181123861098E-3</c:v>
                </c:pt>
                <c:pt idx="12">
                  <c:v>-8.4511190992689559E-3</c:v>
                </c:pt>
                <c:pt idx="13">
                  <c:v>-1.0216915775178232E-2</c:v>
                </c:pt>
                <c:pt idx="14">
                  <c:v>-9.2747667258497608E-3</c:v>
                </c:pt>
                <c:pt idx="15">
                  <c:v>-1.014257019013994E-2</c:v>
                </c:pt>
                <c:pt idx="16">
                  <c:v>-1.1428897124099634E-2</c:v>
                </c:pt>
                <c:pt idx="17">
                  <c:v>-9.3658787378791252E-3</c:v>
                </c:pt>
                <c:pt idx="18">
                  <c:v>-9.1868520980145345E-3</c:v>
                </c:pt>
                <c:pt idx="19">
                  <c:v>-7.0214298286623055E-3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0.00%</c:formatCode>
                <c:ptCount val="20"/>
                <c:pt idx="0">
                  <c:v>1.7005636282718568E-3</c:v>
                </c:pt>
                <c:pt idx="1">
                  <c:v>-4.917203844824628E-3</c:v>
                </c:pt>
                <c:pt idx="2">
                  <c:v>-1.4588562883582158E-2</c:v>
                </c:pt>
                <c:pt idx="3">
                  <c:v>-1.1959522722775558E-2</c:v>
                </c:pt>
                <c:pt idx="4">
                  <c:v>-9.7911266084445819E-3</c:v>
                </c:pt>
                <c:pt idx="5">
                  <c:v>-6.7736520005954974E-3</c:v>
                </c:pt>
                <c:pt idx="6">
                  <c:v>-5.5605655180344347E-3</c:v>
                </c:pt>
                <c:pt idx="7">
                  <c:v>-1.8313672879532263E-3</c:v>
                </c:pt>
                <c:pt idx="8">
                  <c:v>-8.8758067982248889E-4</c:v>
                </c:pt>
                <c:pt idx="9">
                  <c:v>1.6161659910713694E-3</c:v>
                </c:pt>
                <c:pt idx="10">
                  <c:v>-8.9614312339856964E-4</c:v>
                </c:pt>
                <c:pt idx="11">
                  <c:v>-1.0165637407931192E-3</c:v>
                </c:pt>
                <c:pt idx="12">
                  <c:v>8.624914082916203E-4</c:v>
                </c:pt>
                <c:pt idx="13">
                  <c:v>-2.661822591681429E-3</c:v>
                </c:pt>
                <c:pt idx="14">
                  <c:v>-2.8207467199874606E-3</c:v>
                </c:pt>
                <c:pt idx="15">
                  <c:v>-2.8486485338160231E-3</c:v>
                </c:pt>
                <c:pt idx="16">
                  <c:v>-2.1093434503519208E-3</c:v>
                </c:pt>
                <c:pt idx="17">
                  <c:v>-5.2825076322643343E-3</c:v>
                </c:pt>
                <c:pt idx="18">
                  <c:v>-4.6579247728993087E-3</c:v>
                </c:pt>
                <c:pt idx="19">
                  <c:v>-4.5896054526971637E-3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0.00%</c:formatCode>
                <c:ptCount val="20"/>
                <c:pt idx="0">
                  <c:v>-1.2456760050841606E-3</c:v>
                </c:pt>
                <c:pt idx="1">
                  <c:v>-5.108347564621446E-3</c:v>
                </c:pt>
                <c:pt idx="2">
                  <c:v>-7.3136692678037124E-3</c:v>
                </c:pt>
                <c:pt idx="3">
                  <c:v>-9.0784004638317043E-3</c:v>
                </c:pt>
                <c:pt idx="4">
                  <c:v>-9.5387751175875328E-3</c:v>
                </c:pt>
                <c:pt idx="5">
                  <c:v>-1.0176171339410536E-2</c:v>
                </c:pt>
                <c:pt idx="6">
                  <c:v>-1.0644380492027435E-2</c:v>
                </c:pt>
                <c:pt idx="7">
                  <c:v>-1.3472881763507718E-2</c:v>
                </c:pt>
                <c:pt idx="8">
                  <c:v>-1.3637742735202711E-2</c:v>
                </c:pt>
                <c:pt idx="9">
                  <c:v>-1.1935896167284975E-2</c:v>
                </c:pt>
                <c:pt idx="10">
                  <c:v>-1.1554425043751206E-2</c:v>
                </c:pt>
                <c:pt idx="11">
                  <c:v>-9.6575269855145203E-3</c:v>
                </c:pt>
                <c:pt idx="12">
                  <c:v>-9.7069279723973664E-3</c:v>
                </c:pt>
                <c:pt idx="13">
                  <c:v>-1.1472724648306643E-2</c:v>
                </c:pt>
                <c:pt idx="14">
                  <c:v>-1.0530575598978171E-2</c:v>
                </c:pt>
                <c:pt idx="15">
                  <c:v>-1.1398379063268351E-2</c:v>
                </c:pt>
                <c:pt idx="16">
                  <c:v>-1.2684705997228044E-2</c:v>
                </c:pt>
                <c:pt idx="17">
                  <c:v>-1.0621687611007536E-2</c:v>
                </c:pt>
                <c:pt idx="18">
                  <c:v>-1.0442660971142945E-2</c:v>
                </c:pt>
                <c:pt idx="19">
                  <c:v>-8.2772387017907168E-3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Sheet1!$F$72:$F$91</c:f>
              <c:numCache>
                <c:formatCode>0.00%</c:formatCode>
                <c:ptCount val="20"/>
                <c:pt idx="0">
                  <c:v>1.2659417411726617E-3</c:v>
                </c:pt>
                <c:pt idx="1">
                  <c:v>-2.5967298183646242E-3</c:v>
                </c:pt>
                <c:pt idx="2">
                  <c:v>-4.8020515215468898E-3</c:v>
                </c:pt>
                <c:pt idx="3">
                  <c:v>-6.5667827175748825E-3</c:v>
                </c:pt>
                <c:pt idx="4">
                  <c:v>-7.027157371330711E-3</c:v>
                </c:pt>
                <c:pt idx="5">
                  <c:v>-7.6645535931537138E-3</c:v>
                </c:pt>
                <c:pt idx="6">
                  <c:v>-8.1327627457706136E-3</c:v>
                </c:pt>
                <c:pt idx="7">
                  <c:v>-1.0961264017250897E-2</c:v>
                </c:pt>
                <c:pt idx="8">
                  <c:v>-1.112612498894589E-2</c:v>
                </c:pt>
                <c:pt idx="9">
                  <c:v>-9.4242784210281545E-3</c:v>
                </c:pt>
                <c:pt idx="10">
                  <c:v>-9.042807297494385E-3</c:v>
                </c:pt>
                <c:pt idx="11">
                  <c:v>-7.1459092392576985E-3</c:v>
                </c:pt>
                <c:pt idx="12">
                  <c:v>-7.1953102261405446E-3</c:v>
                </c:pt>
                <c:pt idx="13">
                  <c:v>-8.9611069020498219E-3</c:v>
                </c:pt>
                <c:pt idx="14">
                  <c:v>-8.0189578527213503E-3</c:v>
                </c:pt>
                <c:pt idx="15">
                  <c:v>-8.8867613170115298E-3</c:v>
                </c:pt>
                <c:pt idx="16">
                  <c:v>-1.0173088250971223E-2</c:v>
                </c:pt>
                <c:pt idx="17">
                  <c:v>-8.1100698647507147E-3</c:v>
                </c:pt>
                <c:pt idx="18">
                  <c:v>-7.9310432248861241E-3</c:v>
                </c:pt>
                <c:pt idx="19">
                  <c:v>-5.7656209555338941E-3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Sheet1!$G$72:$G$91</c:f>
              <c:numCache>
                <c:formatCode>0.00%</c:formatCode>
                <c:ptCount val="20"/>
                <c:pt idx="0">
                  <c:v>-1.8324444898164976E-4</c:v>
                </c:pt>
                <c:pt idx="1">
                  <c:v>-6.8010119220781344E-3</c:v>
                </c:pt>
                <c:pt idx="2">
                  <c:v>-1.6472370960835665E-2</c:v>
                </c:pt>
                <c:pt idx="3">
                  <c:v>-1.3843330800029065E-2</c:v>
                </c:pt>
                <c:pt idx="4">
                  <c:v>-1.1674934685698088E-2</c:v>
                </c:pt>
                <c:pt idx="5">
                  <c:v>-8.6574600778490038E-3</c:v>
                </c:pt>
                <c:pt idx="6">
                  <c:v>-7.4443735952879411E-3</c:v>
                </c:pt>
                <c:pt idx="7">
                  <c:v>-3.7151753652067332E-3</c:v>
                </c:pt>
                <c:pt idx="8">
                  <c:v>-2.7713887570759953E-3</c:v>
                </c:pt>
                <c:pt idx="9">
                  <c:v>-2.6764208618213717E-4</c:v>
                </c:pt>
                <c:pt idx="10">
                  <c:v>-2.7799512006520762E-3</c:v>
                </c:pt>
                <c:pt idx="11">
                  <c:v>-2.9003718180466258E-3</c:v>
                </c:pt>
                <c:pt idx="12">
                  <c:v>-1.0213166689618863E-3</c:v>
                </c:pt>
                <c:pt idx="13">
                  <c:v>-4.5456306689349354E-3</c:v>
                </c:pt>
                <c:pt idx="14">
                  <c:v>-4.7045547972409674E-3</c:v>
                </c:pt>
                <c:pt idx="15">
                  <c:v>-4.7324566110695295E-3</c:v>
                </c:pt>
                <c:pt idx="16">
                  <c:v>-3.9931515276054276E-3</c:v>
                </c:pt>
                <c:pt idx="17">
                  <c:v>-7.1663157095178407E-3</c:v>
                </c:pt>
                <c:pt idx="18">
                  <c:v>-6.5417328501528151E-3</c:v>
                </c:pt>
                <c:pt idx="19">
                  <c:v>-6.4734135299506701E-3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Sheet1!$H$72:$H$91</c:f>
              <c:numCache>
                <c:formatCode>0.00%</c:formatCode>
                <c:ptCount val="20"/>
                <c:pt idx="0">
                  <c:v>3.5843717055253632E-3</c:v>
                </c:pt>
                <c:pt idx="1">
                  <c:v>-3.0333957675711216E-3</c:v>
                </c:pt>
                <c:pt idx="2">
                  <c:v>-1.2704754806328652E-2</c:v>
                </c:pt>
                <c:pt idx="3">
                  <c:v>-1.0075714645522052E-2</c:v>
                </c:pt>
                <c:pt idx="4">
                  <c:v>-7.9073185311910755E-3</c:v>
                </c:pt>
                <c:pt idx="5">
                  <c:v>-4.889843923341991E-3</c:v>
                </c:pt>
                <c:pt idx="6">
                  <c:v>-3.6767574407809284E-3</c:v>
                </c:pt>
                <c:pt idx="7">
                  <c:v>5.2440789300280252E-5</c:v>
                </c:pt>
                <c:pt idx="8">
                  <c:v>9.962273974310177E-4</c:v>
                </c:pt>
                <c:pt idx="9">
                  <c:v>3.499974068324876E-3</c:v>
                </c:pt>
                <c:pt idx="10">
                  <c:v>9.8766495385493695E-4</c:v>
                </c:pt>
                <c:pt idx="11">
                  <c:v>8.6724433646038742E-4</c:v>
                </c:pt>
                <c:pt idx="12">
                  <c:v>2.7462994855451269E-3</c:v>
                </c:pt>
                <c:pt idx="13">
                  <c:v>-7.780145144279224E-4</c:v>
                </c:pt>
                <c:pt idx="14">
                  <c:v>-9.3693864273395396E-4</c:v>
                </c:pt>
                <c:pt idx="15">
                  <c:v>-9.6484045656251654E-4</c:v>
                </c:pt>
                <c:pt idx="16">
                  <c:v>-2.2553537309841416E-4</c:v>
                </c:pt>
                <c:pt idx="17">
                  <c:v>-3.3986995550108279E-3</c:v>
                </c:pt>
                <c:pt idx="18">
                  <c:v>-2.7741166956458023E-3</c:v>
                </c:pt>
                <c:pt idx="19">
                  <c:v>-2.7057973754436573E-3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386603</xdr:colOff>
      <xdr:row>1</xdr:row>
      <xdr:rowOff>0</xdr:rowOff>
    </xdr:from>
    <xdr:to>
      <xdr:col>30</xdr:col>
      <xdr:colOff>117661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E68EE2-DFAE-47C6-90C2-3B0DD0556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375396</xdr:colOff>
      <xdr:row>1</xdr:row>
      <xdr:rowOff>156881</xdr:rowOff>
    </xdr:from>
    <xdr:to>
      <xdr:col>38</xdr:col>
      <xdr:colOff>106455</xdr:colOff>
      <xdr:row>16</xdr:row>
      <xdr:rowOff>42581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5C9B69-BB48-43D0-A3F9-33662E09C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19</xdr:row>
      <xdr:rowOff>10085</xdr:rowOff>
    </xdr:from>
    <xdr:to>
      <xdr:col>29</xdr:col>
      <xdr:colOff>285750</xdr:colOff>
      <xdr:row>35</xdr:row>
      <xdr:rowOff>86285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A2EFC0-CF16-479F-972E-D74C1BF06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27214</xdr:colOff>
      <xdr:row>18</xdr:row>
      <xdr:rowOff>78121</xdr:rowOff>
    </xdr:from>
    <xdr:to>
      <xdr:col>38</xdr:col>
      <xdr:colOff>312964</xdr:colOff>
      <xdr:row>34</xdr:row>
      <xdr:rowOff>154321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480695-DF13-4ADB-AFF0-3D65CC91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-1</xdr:colOff>
      <xdr:row>4</xdr:row>
      <xdr:rowOff>10085</xdr:rowOff>
    </xdr:from>
    <xdr:to>
      <xdr:col>46</xdr:col>
      <xdr:colOff>285749</xdr:colOff>
      <xdr:row>18</xdr:row>
      <xdr:rowOff>86285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EF5D6A-C3E8-4B0E-8EA0-594A03167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319767</xdr:colOff>
      <xdr:row>3</xdr:row>
      <xdr:rowOff>138793</xdr:rowOff>
    </xdr:from>
    <xdr:to>
      <xdr:col>19</xdr:col>
      <xdr:colOff>605517</xdr:colOff>
      <xdr:row>18</xdr:row>
      <xdr:rowOff>24493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BC963-7BDC-47D6-8DEA-2177BCB8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442231</xdr:colOff>
      <xdr:row>23</xdr:row>
      <xdr:rowOff>138793</xdr:rowOff>
    </xdr:from>
    <xdr:to>
      <xdr:col>20</xdr:col>
      <xdr:colOff>115659</xdr:colOff>
      <xdr:row>38</xdr:row>
      <xdr:rowOff>24493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5DFC33-72CC-4A79-9B70-D68DD429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401410</xdr:colOff>
      <xdr:row>49</xdr:row>
      <xdr:rowOff>70757</xdr:rowOff>
    </xdr:from>
    <xdr:to>
      <xdr:col>20</xdr:col>
      <xdr:colOff>74838</xdr:colOff>
      <xdr:row>63</xdr:row>
      <xdr:rowOff>146957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1D564-BEE0-45AC-902D-F68FC22A0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34016</xdr:colOff>
      <xdr:row>72</xdr:row>
      <xdr:rowOff>70757</xdr:rowOff>
    </xdr:from>
    <xdr:to>
      <xdr:col>20</xdr:col>
      <xdr:colOff>319766</xdr:colOff>
      <xdr:row>86</xdr:row>
      <xdr:rowOff>146957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800FC85-F77C-43A4-B824-04917602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374195</xdr:colOff>
      <xdr:row>93</xdr:row>
      <xdr:rowOff>84364</xdr:rowOff>
    </xdr:from>
    <xdr:to>
      <xdr:col>20</xdr:col>
      <xdr:colOff>47623</xdr:colOff>
      <xdr:row>107</xdr:row>
      <xdr:rowOff>160564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BA76D21-6508-4C08-9665-01E4C85C5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87" zoomScale="70" zoomScaleNormal="70" workbookViewId="0">
      <selection activeCell="M106" sqref="M106"/>
    </sheetView>
  </sheetViews>
  <sheetFormatPr baseColWidth="10" defaultColWidth="9.140625" defaultRowHeight="15" x14ac:dyDescent="0.25"/>
  <sheetData>
    <row r="1" spans="1:12" x14ac:dyDescent="0.25">
      <c r="E1" s="2" t="s">
        <v>7</v>
      </c>
      <c r="F1" s="2"/>
      <c r="G1" s="2" t="s">
        <v>8</v>
      </c>
      <c r="H1" s="2"/>
    </row>
    <row r="2" spans="1:12" x14ac:dyDescent="0.25">
      <c r="A2" t="s">
        <v>5</v>
      </c>
      <c r="B2" t="s">
        <v>6</v>
      </c>
      <c r="C2" s="1" t="s">
        <v>9</v>
      </c>
      <c r="D2" s="1" t="s">
        <v>10</v>
      </c>
      <c r="E2" t="s">
        <v>11</v>
      </c>
      <c r="F2" t="s">
        <v>12</v>
      </c>
      <c r="G2" t="s">
        <v>11</v>
      </c>
      <c r="H2" t="s">
        <v>12</v>
      </c>
    </row>
    <row r="3" spans="1:12" x14ac:dyDescent="0.25">
      <c r="A3" t="s">
        <v>0</v>
      </c>
      <c r="B3">
        <v>1</v>
      </c>
      <c r="C3" s="1">
        <v>-1.0297301757480259E-4</v>
      </c>
      <c r="D3" s="1">
        <v>2.5644858007742169E-4</v>
      </c>
      <c r="E3" s="3">
        <f>+C3-$K$5</f>
        <v>-1.0475888461313858E-3</v>
      </c>
      <c r="F3" s="3">
        <f>+C3+$K$5</f>
        <v>8.4164281098178051E-4</v>
      </c>
      <c r="G3" s="3">
        <f>+D3-$L$5</f>
        <v>-5.6362458837010067E-5</v>
      </c>
      <c r="H3" s="3">
        <f>+D3+$L$5</f>
        <v>5.6925961899185345E-4</v>
      </c>
    </row>
    <row r="4" spans="1:12" x14ac:dyDescent="0.25">
      <c r="A4" t="s">
        <v>0</v>
      </c>
      <c r="B4">
        <v>2</v>
      </c>
      <c r="C4" s="1">
        <v>-2.1792677623644076E-3</v>
      </c>
      <c r="D4" s="1">
        <v>-2.1490279478681511E-3</v>
      </c>
      <c r="E4" s="3">
        <f t="shared" ref="E4:E22" si="0">+C4-$K$5</f>
        <v>-3.123883590920991E-3</v>
      </c>
      <c r="F4" s="3">
        <f t="shared" ref="F4:F22" si="1">+C4+$K$5</f>
        <v>-1.2346519338078245E-3</v>
      </c>
      <c r="G4" s="3">
        <f t="shared" ref="G4:G22" si="2">+D4-$L$5</f>
        <v>-2.4618389867825828E-3</v>
      </c>
      <c r="H4" s="3">
        <f t="shared" ref="H4:H22" si="3">+D4+$L$5</f>
        <v>-1.8362169089537195E-3</v>
      </c>
      <c r="K4" t="s">
        <v>11</v>
      </c>
      <c r="L4" t="s">
        <v>12</v>
      </c>
    </row>
    <row r="5" spans="1:12" x14ac:dyDescent="0.25">
      <c r="A5" t="s">
        <v>0</v>
      </c>
      <c r="B5">
        <v>3</v>
      </c>
      <c r="C5" s="1">
        <v>-3.1227443259804026E-3</v>
      </c>
      <c r="D5" s="1">
        <v>-1.7058997731795606E-3</v>
      </c>
      <c r="E5" s="3">
        <f t="shared" si="0"/>
        <v>-4.0673601545369855E-3</v>
      </c>
      <c r="F5" s="3">
        <f t="shared" si="1"/>
        <v>-2.1781284974238197E-3</v>
      </c>
      <c r="G5" s="3">
        <f t="shared" si="2"/>
        <v>-2.0187108120939923E-3</v>
      </c>
      <c r="H5" s="3">
        <f t="shared" si="3"/>
        <v>-1.393088734265129E-3</v>
      </c>
      <c r="K5">
        <f>+CONFIDENCE(0.05,K8,20)</f>
        <v>9.4461582855658315E-4</v>
      </c>
      <c r="L5">
        <f>+CONFIDENCE(0.05,L8,20)</f>
        <v>3.1281103891443176E-4</v>
      </c>
    </row>
    <row r="6" spans="1:12" x14ac:dyDescent="0.25">
      <c r="A6" t="s">
        <v>0</v>
      </c>
      <c r="B6">
        <v>4</v>
      </c>
      <c r="C6" s="1">
        <v>-4.1964562994972398E-3</v>
      </c>
      <c r="D6" s="1">
        <v>-1.5545661197040725E-3</v>
      </c>
      <c r="E6" s="3">
        <f t="shared" si="0"/>
        <v>-5.1410721280538228E-3</v>
      </c>
      <c r="F6" s="3">
        <f t="shared" si="1"/>
        <v>-3.2518404709406569E-3</v>
      </c>
      <c r="G6" s="3">
        <f t="shared" si="2"/>
        <v>-1.8673771586185041E-3</v>
      </c>
      <c r="H6" s="3">
        <f t="shared" si="3"/>
        <v>-1.2417550807896408E-3</v>
      </c>
    </row>
    <row r="7" spans="1:12" x14ac:dyDescent="0.25">
      <c r="A7" t="s">
        <v>0</v>
      </c>
      <c r="B7">
        <v>5</v>
      </c>
      <c r="C7" s="1">
        <v>-4.5827086042304994E-3</v>
      </c>
      <c r="D7" s="1">
        <v>-2.2017242096440798E-3</v>
      </c>
      <c r="E7" s="3">
        <f t="shared" si="0"/>
        <v>-5.5273244327870823E-3</v>
      </c>
      <c r="F7" s="3">
        <f t="shared" si="1"/>
        <v>-3.6380927756739165E-3</v>
      </c>
      <c r="G7" s="3">
        <f t="shared" si="2"/>
        <v>-2.5145352485585115E-3</v>
      </c>
      <c r="H7" s="3">
        <f t="shared" si="3"/>
        <v>-1.8889131707296482E-3</v>
      </c>
      <c r="K7" t="s">
        <v>13</v>
      </c>
      <c r="L7" t="s">
        <v>14</v>
      </c>
    </row>
    <row r="8" spans="1:12" x14ac:dyDescent="0.25">
      <c r="A8" t="s">
        <v>0</v>
      </c>
      <c r="B8">
        <v>6</v>
      </c>
      <c r="C8" s="1">
        <v>-5.9973261790001384E-3</v>
      </c>
      <c r="D8" s="1">
        <v>-2.5461236807384395E-3</v>
      </c>
      <c r="E8" s="3">
        <f t="shared" si="0"/>
        <v>-6.9419420075567213E-3</v>
      </c>
      <c r="F8" s="3">
        <f t="shared" si="1"/>
        <v>-5.0527103504435554E-3</v>
      </c>
      <c r="G8" s="3">
        <f t="shared" si="2"/>
        <v>-2.8589347196528712E-3</v>
      </c>
      <c r="H8" s="3">
        <f t="shared" si="3"/>
        <v>-2.2333126418240079E-3</v>
      </c>
      <c r="K8">
        <f>+_xlfn.STDEV.S(C3:C22)</f>
        <v>2.1553714475732928E-3</v>
      </c>
      <c r="L8">
        <f>+_xlfn.STDEV.S(D3:D22)</f>
        <v>7.1375469410897964E-4</v>
      </c>
    </row>
    <row r="9" spans="1:12" x14ac:dyDescent="0.25">
      <c r="A9" t="s">
        <v>0</v>
      </c>
      <c r="B9">
        <v>7</v>
      </c>
      <c r="C9" s="1">
        <v>-6.681102081737729E-3</v>
      </c>
      <c r="D9" s="1">
        <v>-2.909699613682302E-3</v>
      </c>
      <c r="E9" s="3">
        <f t="shared" si="0"/>
        <v>-7.6257179102943119E-3</v>
      </c>
      <c r="F9" s="3">
        <f t="shared" si="1"/>
        <v>-5.736486253181146E-3</v>
      </c>
      <c r="G9" s="3">
        <f t="shared" si="2"/>
        <v>-3.2225106525967336E-3</v>
      </c>
      <c r="H9" s="3">
        <f t="shared" si="3"/>
        <v>-2.5968885747678703E-3</v>
      </c>
    </row>
    <row r="10" spans="1:12" x14ac:dyDescent="0.25">
      <c r="A10" t="s">
        <v>0</v>
      </c>
      <c r="B10">
        <v>8</v>
      </c>
      <c r="C10" s="1">
        <v>-7.1548791277417471E-3</v>
      </c>
      <c r="D10" s="1">
        <v>-2.8522215792596891E-3</v>
      </c>
      <c r="E10" s="3">
        <f t="shared" si="0"/>
        <v>-8.0994949562983309E-3</v>
      </c>
      <c r="F10" s="3">
        <f t="shared" si="1"/>
        <v>-6.2102632991851642E-3</v>
      </c>
      <c r="G10" s="3">
        <f t="shared" si="2"/>
        <v>-3.1650326181741207E-3</v>
      </c>
      <c r="H10" s="3">
        <f t="shared" si="3"/>
        <v>-2.5394105403452574E-3</v>
      </c>
    </row>
    <row r="11" spans="1:12" x14ac:dyDescent="0.25">
      <c r="A11" t="s">
        <v>0</v>
      </c>
      <c r="B11">
        <v>9</v>
      </c>
      <c r="C11" s="1">
        <v>-7.5246058611522157E-3</v>
      </c>
      <c r="D11" s="1">
        <v>-2.7614702034722176E-3</v>
      </c>
      <c r="E11" s="3">
        <f t="shared" si="0"/>
        <v>-8.4692216897087995E-3</v>
      </c>
      <c r="F11" s="3">
        <f t="shared" si="1"/>
        <v>-6.5799900325956328E-3</v>
      </c>
      <c r="G11" s="3">
        <f t="shared" si="2"/>
        <v>-3.0742812423866493E-3</v>
      </c>
      <c r="H11" s="3">
        <f t="shared" si="3"/>
        <v>-2.448659164557786E-3</v>
      </c>
    </row>
    <row r="12" spans="1:12" x14ac:dyDescent="0.25">
      <c r="A12" t="s">
        <v>0</v>
      </c>
      <c r="B12">
        <v>10</v>
      </c>
      <c r="C12" s="1">
        <v>-7.9956503618801612E-3</v>
      </c>
      <c r="D12" s="1">
        <v>-2.6032845307810224E-3</v>
      </c>
      <c r="E12" s="3">
        <f t="shared" si="0"/>
        <v>-8.940266190436745E-3</v>
      </c>
      <c r="F12" s="3">
        <f t="shared" si="1"/>
        <v>-7.0510345333235783E-3</v>
      </c>
      <c r="G12" s="3">
        <f t="shared" si="2"/>
        <v>-2.9160955696954541E-3</v>
      </c>
      <c r="H12" s="3">
        <f t="shared" si="3"/>
        <v>-2.2904734918665908E-3</v>
      </c>
    </row>
    <row r="13" spans="1:12" x14ac:dyDescent="0.25">
      <c r="A13" t="s">
        <v>0</v>
      </c>
      <c r="B13">
        <v>11</v>
      </c>
      <c r="C13" s="1">
        <v>-7.9789597067683529E-3</v>
      </c>
      <c r="D13" s="1">
        <v>-2.6368859139556896E-3</v>
      </c>
      <c r="E13" s="3">
        <f t="shared" si="0"/>
        <v>-8.9235755353249367E-3</v>
      </c>
      <c r="F13" s="3">
        <f t="shared" si="1"/>
        <v>-7.03434387821177E-3</v>
      </c>
      <c r="G13" s="3">
        <f t="shared" si="2"/>
        <v>-2.9496969528701213E-3</v>
      </c>
      <c r="H13" s="3">
        <f t="shared" si="3"/>
        <v>-2.324074875041258E-3</v>
      </c>
    </row>
    <row r="14" spans="1:12" x14ac:dyDescent="0.25">
      <c r="A14" t="s">
        <v>0</v>
      </c>
      <c r="B14">
        <v>12</v>
      </c>
      <c r="C14" s="1">
        <v>-7.5634820894036536E-3</v>
      </c>
      <c r="D14" s="1">
        <v>-2.5443747088625297E-3</v>
      </c>
      <c r="E14" s="3">
        <f t="shared" si="0"/>
        <v>-8.5080979179602365E-3</v>
      </c>
      <c r="F14" s="3">
        <f t="shared" si="1"/>
        <v>-6.6188662608470707E-3</v>
      </c>
      <c r="G14" s="3">
        <f t="shared" si="2"/>
        <v>-2.8571857477769614E-3</v>
      </c>
      <c r="H14" s="3">
        <f t="shared" si="3"/>
        <v>-2.2315636699480981E-3</v>
      </c>
    </row>
    <row r="15" spans="1:12" x14ac:dyDescent="0.25">
      <c r="A15" t="s">
        <v>0</v>
      </c>
      <c r="B15">
        <v>13</v>
      </c>
      <c r="C15" s="1">
        <v>-7.8039433903464381E-3</v>
      </c>
      <c r="D15" s="1">
        <v>-2.4940012819199284E-3</v>
      </c>
      <c r="E15" s="3">
        <f t="shared" si="0"/>
        <v>-8.7485592189030219E-3</v>
      </c>
      <c r="F15" s="3">
        <f t="shared" si="1"/>
        <v>-6.8593275617898552E-3</v>
      </c>
      <c r="G15" s="3">
        <f t="shared" si="2"/>
        <v>-2.8068123208343601E-3</v>
      </c>
      <c r="H15" s="3">
        <f t="shared" si="3"/>
        <v>-2.1811902430054968E-3</v>
      </c>
    </row>
    <row r="16" spans="1:12" x14ac:dyDescent="0.25">
      <c r="A16" t="s">
        <v>0</v>
      </c>
      <c r="B16">
        <v>14</v>
      </c>
      <c r="C16" s="1">
        <v>-7.4142260631299478E-3</v>
      </c>
      <c r="D16" s="1">
        <v>-1.9538614828894601E-3</v>
      </c>
      <c r="E16" s="3">
        <f t="shared" si="0"/>
        <v>-8.3588418916865307E-3</v>
      </c>
      <c r="F16" s="3">
        <f t="shared" si="1"/>
        <v>-6.4696102345733648E-3</v>
      </c>
      <c r="G16" s="3">
        <f t="shared" si="2"/>
        <v>-2.2666725218038917E-3</v>
      </c>
      <c r="H16" s="3">
        <f t="shared" si="3"/>
        <v>-1.6410504439750284E-3</v>
      </c>
    </row>
    <row r="17" spans="1:12" x14ac:dyDescent="0.25">
      <c r="A17" t="s">
        <v>0</v>
      </c>
      <c r="B17">
        <v>15</v>
      </c>
      <c r="C17" s="1">
        <v>-7.3710455212955897E-3</v>
      </c>
      <c r="D17" s="1">
        <v>-1.8206405737578636E-3</v>
      </c>
      <c r="E17" s="3">
        <f t="shared" si="0"/>
        <v>-8.3156613498521735E-3</v>
      </c>
      <c r="F17" s="3">
        <f t="shared" si="1"/>
        <v>-6.4264296927390068E-3</v>
      </c>
      <c r="G17" s="3">
        <f t="shared" si="2"/>
        <v>-2.1334516126722955E-3</v>
      </c>
      <c r="H17" s="3">
        <f t="shared" si="3"/>
        <v>-1.5078295348434317E-3</v>
      </c>
    </row>
    <row r="18" spans="1:12" x14ac:dyDescent="0.25">
      <c r="A18" t="s">
        <v>0</v>
      </c>
      <c r="B18">
        <v>16</v>
      </c>
      <c r="C18" s="1">
        <v>-7.0368240173624063E-3</v>
      </c>
      <c r="D18" s="1">
        <v>-1.9433523926413777E-3</v>
      </c>
      <c r="E18" s="3">
        <f t="shared" si="0"/>
        <v>-7.9814398459189893E-3</v>
      </c>
      <c r="F18" s="3">
        <f t="shared" si="1"/>
        <v>-6.0922081888058234E-3</v>
      </c>
      <c r="G18" s="3">
        <f t="shared" si="2"/>
        <v>-2.2561634315558096E-3</v>
      </c>
      <c r="H18" s="3">
        <f t="shared" si="3"/>
        <v>-1.6305413537269458E-3</v>
      </c>
    </row>
    <row r="19" spans="1:12" x14ac:dyDescent="0.25">
      <c r="A19" t="s">
        <v>0</v>
      </c>
      <c r="B19">
        <v>17</v>
      </c>
      <c r="C19" s="1">
        <v>-7.244202677700093E-3</v>
      </c>
      <c r="D19" s="1">
        <v>-2.350720662303575E-3</v>
      </c>
      <c r="E19" s="3">
        <f t="shared" si="0"/>
        <v>-8.188818506256676E-3</v>
      </c>
      <c r="F19" s="3">
        <f t="shared" si="1"/>
        <v>-6.2995868491435101E-3</v>
      </c>
      <c r="G19" s="3">
        <f t="shared" si="2"/>
        <v>-2.6635317012180066E-3</v>
      </c>
      <c r="H19" s="3">
        <f t="shared" si="3"/>
        <v>-2.0379096233891433E-3</v>
      </c>
    </row>
    <row r="20" spans="1:12" x14ac:dyDescent="0.25">
      <c r="A20" t="s">
        <v>0</v>
      </c>
      <c r="B20">
        <v>18</v>
      </c>
      <c r="C20" s="1">
        <v>-6.9001463898180349E-3</v>
      </c>
      <c r="D20" s="1">
        <v>-2.4413073410726612E-3</v>
      </c>
      <c r="E20" s="3">
        <f t="shared" si="0"/>
        <v>-7.8447622183746187E-3</v>
      </c>
      <c r="F20" s="3">
        <f t="shared" si="1"/>
        <v>-5.9555305612614519E-3</v>
      </c>
      <c r="G20" s="3">
        <f t="shared" si="2"/>
        <v>-2.7541183799870929E-3</v>
      </c>
      <c r="H20" s="3">
        <f t="shared" si="3"/>
        <v>-2.1284963021582295E-3</v>
      </c>
    </row>
    <row r="21" spans="1:12" x14ac:dyDescent="0.25">
      <c r="A21" t="s">
        <v>0</v>
      </c>
      <c r="B21">
        <v>19</v>
      </c>
      <c r="C21" s="1">
        <v>-6.5530845526060979E-3</v>
      </c>
      <c r="D21" s="1">
        <v>-2.7387564811849749E-3</v>
      </c>
      <c r="E21" s="3">
        <f t="shared" si="0"/>
        <v>-7.4977003811626808E-3</v>
      </c>
      <c r="F21" s="3">
        <f t="shared" si="1"/>
        <v>-5.6084687240495149E-3</v>
      </c>
      <c r="G21" s="3">
        <f t="shared" si="2"/>
        <v>-3.0515675200994065E-3</v>
      </c>
      <c r="H21" s="3">
        <f t="shared" si="3"/>
        <v>-2.4259454422705432E-3</v>
      </c>
    </row>
    <row r="22" spans="1:12" x14ac:dyDescent="0.25">
      <c r="A22" t="s">
        <v>0</v>
      </c>
      <c r="B22">
        <v>20</v>
      </c>
      <c r="C22" s="1">
        <v>-6.4276579743474177E-3</v>
      </c>
      <c r="D22" s="1">
        <v>-2.87208274030425E-3</v>
      </c>
      <c r="E22" s="3">
        <f t="shared" si="0"/>
        <v>-7.3722738029040006E-3</v>
      </c>
      <c r="F22" s="3">
        <f t="shared" si="1"/>
        <v>-5.4830421457908347E-3</v>
      </c>
      <c r="G22" s="3">
        <f t="shared" si="2"/>
        <v>-3.1848937792186816E-3</v>
      </c>
      <c r="H22" s="3">
        <f t="shared" si="3"/>
        <v>-2.5592717013898183E-3</v>
      </c>
    </row>
    <row r="23" spans="1:12" x14ac:dyDescent="0.25">
      <c r="C23" s="1"/>
      <c r="D23" s="1"/>
      <c r="E23" s="3"/>
      <c r="F23" s="3"/>
      <c r="G23" s="3"/>
      <c r="H23" s="3"/>
    </row>
    <row r="24" spans="1:12" x14ac:dyDescent="0.25">
      <c r="E24" s="2" t="s">
        <v>7</v>
      </c>
      <c r="F24" s="2"/>
      <c r="G24" s="2" t="s">
        <v>8</v>
      </c>
      <c r="H24" s="2"/>
    </row>
    <row r="25" spans="1:12" x14ac:dyDescent="0.25">
      <c r="A25" t="s">
        <v>5</v>
      </c>
      <c r="B25" t="s">
        <v>6</v>
      </c>
      <c r="C25" s="1" t="s">
        <v>9</v>
      </c>
      <c r="D25" s="1" t="s">
        <v>10</v>
      </c>
      <c r="E25" t="s">
        <v>11</v>
      </c>
      <c r="F25" t="s">
        <v>12</v>
      </c>
      <c r="G25" t="s">
        <v>11</v>
      </c>
      <c r="H25" t="s">
        <v>12</v>
      </c>
    </row>
    <row r="26" spans="1:12" x14ac:dyDescent="0.25">
      <c r="A26" t="s">
        <v>1</v>
      </c>
      <c r="B26">
        <v>1</v>
      </c>
      <c r="C26" s="1">
        <v>3.8595420248949374E-5</v>
      </c>
      <c r="D26" s="1">
        <v>1.1623186700201768E-4</v>
      </c>
      <c r="E26" s="3">
        <f>+C26-$K$28</f>
        <v>-5.0296007480323478E-4</v>
      </c>
      <c r="F26" s="3">
        <f>+C26+$K$28</f>
        <v>5.8015091530113348E-4</v>
      </c>
      <c r="G26" s="3">
        <f>+D26-$L$28</f>
        <v>-3.372532157221008E-4</v>
      </c>
      <c r="H26" s="3">
        <f>+D26+$L$28</f>
        <v>5.6971694972613623E-4</v>
      </c>
    </row>
    <row r="27" spans="1:12" x14ac:dyDescent="0.25">
      <c r="A27" t="s">
        <v>1</v>
      </c>
      <c r="B27">
        <v>2</v>
      </c>
      <c r="C27" s="1">
        <v>2.17522048414876E-3</v>
      </c>
      <c r="D27" s="1">
        <v>-2.8546561696677475E-4</v>
      </c>
      <c r="E27" s="3">
        <f t="shared" ref="E27:E45" si="4">+C27-$K$28</f>
        <v>1.6336649890965759E-3</v>
      </c>
      <c r="F27" s="3">
        <f t="shared" ref="F27:F45" si="5">+C27+$K$28</f>
        <v>2.7167759792009441E-3</v>
      </c>
      <c r="G27" s="3">
        <f t="shared" ref="G27:G45" si="6">+D27-$L$28</f>
        <v>-7.3895069969089327E-4</v>
      </c>
      <c r="H27" s="3">
        <f t="shared" ref="H27:H45" si="7">+D27+$L$28</f>
        <v>1.6801946575734376E-4</v>
      </c>
      <c r="K27" t="s">
        <v>11</v>
      </c>
      <c r="L27" t="s">
        <v>12</v>
      </c>
    </row>
    <row r="28" spans="1:12" x14ac:dyDescent="0.25">
      <c r="A28" t="s">
        <v>1</v>
      </c>
      <c r="B28">
        <v>3</v>
      </c>
      <c r="C28" s="1">
        <v>4.859858176891497E-3</v>
      </c>
      <c r="D28" s="1">
        <v>1.5367191263902314E-3</v>
      </c>
      <c r="E28" s="3">
        <f t="shared" si="4"/>
        <v>4.3183026818393129E-3</v>
      </c>
      <c r="F28" s="3">
        <f t="shared" si="5"/>
        <v>5.4014136719436811E-3</v>
      </c>
      <c r="G28" s="3">
        <f t="shared" si="6"/>
        <v>1.0832340436661128E-3</v>
      </c>
      <c r="H28" s="3">
        <f t="shared" si="7"/>
        <v>1.9902042091143497E-3</v>
      </c>
      <c r="K28">
        <f>+CONFIDENCE(0.05,K31,20)</f>
        <v>5.4155549505218413E-4</v>
      </c>
      <c r="L28">
        <f>+CONFIDENCE(0.05,L31,20)</f>
        <v>4.5348508272411852E-4</v>
      </c>
    </row>
    <row r="29" spans="1:12" x14ac:dyDescent="0.25">
      <c r="A29" t="s">
        <v>1</v>
      </c>
      <c r="B29">
        <v>4</v>
      </c>
      <c r="C29" s="1">
        <v>5.6239852828098274E-3</v>
      </c>
      <c r="D29" s="1">
        <v>2.2857350799767354E-3</v>
      </c>
      <c r="E29" s="3">
        <f t="shared" si="4"/>
        <v>5.0824297877576433E-3</v>
      </c>
      <c r="F29" s="3">
        <f t="shared" si="5"/>
        <v>6.1655407778620115E-3</v>
      </c>
      <c r="G29" s="3">
        <f t="shared" si="6"/>
        <v>1.8322499972526168E-3</v>
      </c>
      <c r="H29" s="3">
        <f t="shared" si="7"/>
        <v>2.7392201627008538E-3</v>
      </c>
    </row>
    <row r="30" spans="1:12" x14ac:dyDescent="0.25">
      <c r="A30" t="s">
        <v>1</v>
      </c>
      <c r="B30">
        <v>5</v>
      </c>
      <c r="C30" s="1">
        <v>3.9637955777488505E-3</v>
      </c>
      <c r="D30" s="1">
        <v>1.9654812863973462E-3</v>
      </c>
      <c r="E30" s="3">
        <f t="shared" si="4"/>
        <v>3.4222400826966664E-3</v>
      </c>
      <c r="F30" s="3">
        <f t="shared" si="5"/>
        <v>4.5053510728010346E-3</v>
      </c>
      <c r="G30" s="3">
        <f t="shared" si="6"/>
        <v>1.5119962036732276E-3</v>
      </c>
      <c r="H30" s="3">
        <f t="shared" si="7"/>
        <v>2.4189663691214646E-3</v>
      </c>
      <c r="K30" t="s">
        <v>13</v>
      </c>
      <c r="L30" t="s">
        <v>14</v>
      </c>
    </row>
    <row r="31" spans="1:12" x14ac:dyDescent="0.25">
      <c r="A31" t="s">
        <v>1</v>
      </c>
      <c r="B31">
        <v>6</v>
      </c>
      <c r="C31" s="1">
        <v>4.1166154597925804E-3</v>
      </c>
      <c r="D31" s="1">
        <v>1.1561292558345715E-3</v>
      </c>
      <c r="E31" s="3">
        <f t="shared" si="4"/>
        <v>3.5750599647403963E-3</v>
      </c>
      <c r="F31" s="3">
        <f t="shared" si="5"/>
        <v>4.6581709548447646E-3</v>
      </c>
      <c r="G31" s="3">
        <f t="shared" si="6"/>
        <v>7.0264417311045294E-4</v>
      </c>
      <c r="H31" s="3">
        <f t="shared" si="7"/>
        <v>1.6096143385586901E-3</v>
      </c>
      <c r="K31">
        <f>+_xlfn.STDEV.S(C26:C45)</f>
        <v>1.2356909719536612E-3</v>
      </c>
      <c r="L31">
        <f>+_xlfn.STDEV.S(D26:D45)</f>
        <v>1.0347368418519244E-3</v>
      </c>
    </row>
    <row r="32" spans="1:12" x14ac:dyDescent="0.25">
      <c r="A32" t="s">
        <v>1</v>
      </c>
      <c r="B32">
        <v>7</v>
      </c>
      <c r="C32" s="1">
        <v>4.1828527393592578E-3</v>
      </c>
      <c r="D32" s="1">
        <v>6.625552200532496E-4</v>
      </c>
      <c r="E32" s="3">
        <f t="shared" si="4"/>
        <v>3.6412972443070736E-3</v>
      </c>
      <c r="F32" s="3">
        <f t="shared" si="5"/>
        <v>4.7244082344114419E-3</v>
      </c>
      <c r="G32" s="3">
        <f t="shared" si="6"/>
        <v>2.0907013732913109E-4</v>
      </c>
      <c r="H32" s="3">
        <f t="shared" si="7"/>
        <v>1.1160403027773681E-3</v>
      </c>
    </row>
    <row r="33" spans="1:8" x14ac:dyDescent="0.25">
      <c r="A33" t="s">
        <v>1</v>
      </c>
      <c r="B33">
        <v>8</v>
      </c>
      <c r="C33" s="1">
        <v>3.5298601727058575E-3</v>
      </c>
      <c r="D33" s="1">
        <v>7.851000954057386E-4</v>
      </c>
      <c r="E33" s="3">
        <f t="shared" si="4"/>
        <v>2.9883046776536734E-3</v>
      </c>
      <c r="F33" s="3">
        <f t="shared" si="5"/>
        <v>4.0714156677580417E-3</v>
      </c>
      <c r="G33" s="3">
        <f t="shared" si="6"/>
        <v>3.3161501268162008E-4</v>
      </c>
      <c r="H33" s="3">
        <f t="shared" si="7"/>
        <v>1.2385851781298572E-3</v>
      </c>
    </row>
    <row r="34" spans="1:8" x14ac:dyDescent="0.25">
      <c r="A34" t="s">
        <v>1</v>
      </c>
      <c r="B34">
        <v>9</v>
      </c>
      <c r="C34" s="1">
        <v>3.9443318262041708E-3</v>
      </c>
      <c r="D34" s="1">
        <v>-4.4184238278080197E-4</v>
      </c>
      <c r="E34" s="3">
        <f t="shared" si="4"/>
        <v>3.4027763311519866E-3</v>
      </c>
      <c r="F34" s="3">
        <f t="shared" si="5"/>
        <v>4.4858873212563549E-3</v>
      </c>
      <c r="G34" s="3">
        <f t="shared" si="6"/>
        <v>-8.9532746550492043E-4</v>
      </c>
      <c r="H34" s="3">
        <f t="shared" si="7"/>
        <v>1.1642699943316545E-5</v>
      </c>
    </row>
    <row r="35" spans="1:8" x14ac:dyDescent="0.25">
      <c r="A35" t="s">
        <v>1</v>
      </c>
      <c r="B35">
        <v>10</v>
      </c>
      <c r="C35" s="1">
        <v>4.0809155386517127E-3</v>
      </c>
      <c r="D35" s="1">
        <v>-1.2616726067817647E-4</v>
      </c>
      <c r="E35" s="3">
        <f t="shared" si="4"/>
        <v>3.5393600435995286E-3</v>
      </c>
      <c r="F35" s="3">
        <f t="shared" si="5"/>
        <v>4.6224710337038968E-3</v>
      </c>
      <c r="G35" s="3">
        <f t="shared" si="6"/>
        <v>-5.7965234340229504E-4</v>
      </c>
      <c r="H35" s="3">
        <f t="shared" si="7"/>
        <v>3.2731782204594204E-4</v>
      </c>
    </row>
    <row r="36" spans="1:8" x14ac:dyDescent="0.25">
      <c r="A36" t="s">
        <v>1</v>
      </c>
      <c r="B36">
        <v>11</v>
      </c>
      <c r="C36" s="1">
        <v>5.1126507331232633E-3</v>
      </c>
      <c r="D36" s="1">
        <v>8.0596363748043078E-5</v>
      </c>
      <c r="E36" s="3">
        <f t="shared" si="4"/>
        <v>4.5710952380710792E-3</v>
      </c>
      <c r="F36" s="3">
        <f t="shared" si="5"/>
        <v>5.6542062281754474E-3</v>
      </c>
      <c r="G36" s="3">
        <f t="shared" si="6"/>
        <v>-3.7288871897607544E-4</v>
      </c>
      <c r="H36" s="3">
        <f t="shared" si="7"/>
        <v>5.3408144647216159E-4</v>
      </c>
    </row>
    <row r="37" spans="1:8" x14ac:dyDescent="0.25">
      <c r="A37" t="s">
        <v>1</v>
      </c>
      <c r="B37">
        <v>12</v>
      </c>
      <c r="C37" s="1">
        <v>5.3799471549755501E-3</v>
      </c>
      <c r="D37" s="1">
        <v>6.4847355129887775E-4</v>
      </c>
      <c r="E37" s="3">
        <f t="shared" si="4"/>
        <v>4.838391659923366E-3</v>
      </c>
      <c r="F37" s="3">
        <f t="shared" si="5"/>
        <v>5.9215026500277343E-3</v>
      </c>
      <c r="G37" s="3">
        <f t="shared" si="6"/>
        <v>1.9498846857475923E-4</v>
      </c>
      <c r="H37" s="3">
        <f t="shared" si="7"/>
        <v>1.1019586340229963E-3</v>
      </c>
    </row>
    <row r="38" spans="1:8" x14ac:dyDescent="0.25">
      <c r="A38" t="s">
        <v>1</v>
      </c>
      <c r="B38">
        <v>13</v>
      </c>
      <c r="C38" s="1">
        <v>4.1291652852037536E-3</v>
      </c>
      <c r="D38" s="1">
        <v>2.6469013494879356E-4</v>
      </c>
      <c r="E38" s="3">
        <f t="shared" si="4"/>
        <v>3.5876097901515695E-3</v>
      </c>
      <c r="F38" s="3">
        <f t="shared" si="5"/>
        <v>4.6707207802559377E-3</v>
      </c>
      <c r="G38" s="3">
        <f t="shared" si="6"/>
        <v>-1.8879494777532496E-4</v>
      </c>
      <c r="H38" s="3">
        <f t="shared" si="7"/>
        <v>7.1817521767291207E-4</v>
      </c>
    </row>
    <row r="39" spans="1:8" x14ac:dyDescent="0.25">
      <c r="A39" t="s">
        <v>1</v>
      </c>
      <c r="B39">
        <v>14</v>
      </c>
      <c r="C39" s="1">
        <v>4.7492785908214439E-3</v>
      </c>
      <c r="D39" s="1">
        <v>3.8521939786729934E-4</v>
      </c>
      <c r="E39" s="3">
        <f t="shared" si="4"/>
        <v>4.2077230957692597E-3</v>
      </c>
      <c r="F39" s="3">
        <f t="shared" si="5"/>
        <v>5.290834085873628E-3</v>
      </c>
      <c r="G39" s="3">
        <f t="shared" si="6"/>
        <v>-6.8265684856819175E-5</v>
      </c>
      <c r="H39" s="3">
        <f t="shared" si="7"/>
        <v>8.387044805914178E-4</v>
      </c>
    </row>
    <row r="40" spans="1:8" x14ac:dyDescent="0.25">
      <c r="A40" t="s">
        <v>1</v>
      </c>
      <c r="B40">
        <v>15</v>
      </c>
      <c r="C40" s="1">
        <v>4.1326374036885069E-3</v>
      </c>
      <c r="D40" s="1">
        <v>2.4708725215313232E-3</v>
      </c>
      <c r="E40" s="3">
        <f t="shared" si="4"/>
        <v>3.5910819086363227E-3</v>
      </c>
      <c r="F40" s="3">
        <f t="shared" si="5"/>
        <v>4.674192898740691E-3</v>
      </c>
      <c r="G40" s="3">
        <f t="shared" si="6"/>
        <v>2.0173874388072048E-3</v>
      </c>
      <c r="H40" s="3">
        <f t="shared" si="7"/>
        <v>2.9243576042554415E-3</v>
      </c>
    </row>
    <row r="41" spans="1:8" x14ac:dyDescent="0.25">
      <c r="A41" t="s">
        <v>1</v>
      </c>
      <c r="B41">
        <v>16</v>
      </c>
      <c r="C41" s="1">
        <v>4.0742942655115511E-3</v>
      </c>
      <c r="D41" s="1">
        <v>2.2843817386077386E-3</v>
      </c>
      <c r="E41" s="3">
        <f t="shared" si="4"/>
        <v>3.532738770459367E-3</v>
      </c>
      <c r="F41" s="3">
        <f t="shared" si="5"/>
        <v>4.6158497605637352E-3</v>
      </c>
      <c r="G41" s="3">
        <f t="shared" si="6"/>
        <v>1.83089665588362E-3</v>
      </c>
      <c r="H41" s="3">
        <f t="shared" si="7"/>
        <v>2.737866821331857E-3</v>
      </c>
    </row>
    <row r="42" spans="1:8" x14ac:dyDescent="0.25">
      <c r="A42" t="s">
        <v>1</v>
      </c>
      <c r="B42">
        <v>17</v>
      </c>
      <c r="C42" s="1">
        <v>4.2724169119954568E-3</v>
      </c>
      <c r="D42" s="1">
        <v>2.5402061273091551E-3</v>
      </c>
      <c r="E42" s="3">
        <f t="shared" si="4"/>
        <v>3.7308614169432727E-3</v>
      </c>
      <c r="F42" s="3">
        <f t="shared" si="5"/>
        <v>4.8139724070476409E-3</v>
      </c>
      <c r="G42" s="3">
        <f t="shared" si="6"/>
        <v>2.0867210445850368E-3</v>
      </c>
      <c r="H42" s="3">
        <f t="shared" si="7"/>
        <v>2.9936912100332735E-3</v>
      </c>
    </row>
    <row r="43" spans="1:8" x14ac:dyDescent="0.25">
      <c r="A43" t="s">
        <v>1</v>
      </c>
      <c r="B43">
        <v>18</v>
      </c>
      <c r="C43" s="1">
        <v>4.9916982248598921E-3</v>
      </c>
      <c r="D43" s="1">
        <v>2.0799687624351399E-3</v>
      </c>
      <c r="E43" s="3">
        <f t="shared" si="4"/>
        <v>4.450142729807708E-3</v>
      </c>
      <c r="F43" s="3">
        <f t="shared" si="5"/>
        <v>5.5332537199120763E-3</v>
      </c>
      <c r="G43" s="3">
        <f t="shared" si="6"/>
        <v>1.6264836797110214E-3</v>
      </c>
      <c r="H43" s="3">
        <f t="shared" si="7"/>
        <v>2.5334538451592583E-3</v>
      </c>
    </row>
    <row r="44" spans="1:8" x14ac:dyDescent="0.25">
      <c r="A44" t="s">
        <v>1</v>
      </c>
      <c r="B44">
        <v>19</v>
      </c>
      <c r="C44" s="1">
        <v>4.8058014542544112E-3</v>
      </c>
      <c r="D44" s="1">
        <v>2.3424128233769464E-3</v>
      </c>
      <c r="E44" s="3">
        <f t="shared" si="4"/>
        <v>4.264245959202227E-3</v>
      </c>
      <c r="F44" s="3">
        <f t="shared" si="5"/>
        <v>5.3473569493065953E-3</v>
      </c>
      <c r="G44" s="3">
        <f t="shared" si="6"/>
        <v>1.8889277406528278E-3</v>
      </c>
      <c r="H44" s="3">
        <f t="shared" si="7"/>
        <v>2.7958979061010647E-3</v>
      </c>
    </row>
    <row r="45" spans="1:8" x14ac:dyDescent="0.25">
      <c r="A45" t="s">
        <v>1</v>
      </c>
      <c r="B45">
        <v>20</v>
      </c>
      <c r="C45" s="1">
        <v>5.2042576764054372E-3</v>
      </c>
      <c r="D45" s="1">
        <v>1.903088823296361E-3</v>
      </c>
      <c r="E45" s="3">
        <f t="shared" si="4"/>
        <v>4.6627021813532531E-3</v>
      </c>
      <c r="F45" s="3">
        <f t="shared" si="5"/>
        <v>5.7458131714576213E-3</v>
      </c>
      <c r="G45" s="3">
        <f t="shared" si="6"/>
        <v>1.4496037405722425E-3</v>
      </c>
      <c r="H45" s="3">
        <f t="shared" si="7"/>
        <v>2.3565739060204794E-3</v>
      </c>
    </row>
    <row r="46" spans="1:8" x14ac:dyDescent="0.25">
      <c r="C46" s="1"/>
      <c r="D46" s="1"/>
      <c r="E46" s="3"/>
      <c r="F46" s="3"/>
      <c r="G46" s="3"/>
      <c r="H46" s="3"/>
    </row>
    <row r="47" spans="1:8" x14ac:dyDescent="0.25">
      <c r="E47" s="2" t="s">
        <v>7</v>
      </c>
      <c r="F47" s="2"/>
      <c r="G47" s="2" t="s">
        <v>8</v>
      </c>
      <c r="H47" s="2"/>
    </row>
    <row r="48" spans="1:8" x14ac:dyDescent="0.25">
      <c r="A48" t="s">
        <v>5</v>
      </c>
      <c r="B48" t="s">
        <v>6</v>
      </c>
      <c r="C48" s="1" t="s">
        <v>9</v>
      </c>
      <c r="D48" s="1" t="s">
        <v>10</v>
      </c>
      <c r="E48" t="s">
        <v>11</v>
      </c>
      <c r="F48" t="s">
        <v>12</v>
      </c>
      <c r="G48" t="s">
        <v>11</v>
      </c>
      <c r="H48" t="s">
        <v>12</v>
      </c>
    </row>
    <row r="49" spans="1:12" x14ac:dyDescent="0.25">
      <c r="A49" t="s">
        <v>2</v>
      </c>
      <c r="B49">
        <v>1</v>
      </c>
      <c r="C49" s="1">
        <v>8.532781972880345E-5</v>
      </c>
      <c r="D49" s="1">
        <v>-5.0224193097548676E-4</v>
      </c>
      <c r="E49" s="3">
        <f>+C49-$K$51</f>
        <v>-6.9479848016962265E-4</v>
      </c>
      <c r="F49" s="3">
        <f>+C49+$K$51</f>
        <v>8.6545411962722955E-4</v>
      </c>
      <c r="G49" s="3">
        <f>+D49-$L$51</f>
        <v>-9.8223657353063536E-4</v>
      </c>
      <c r="H49" s="3">
        <f>+D49+$L$51</f>
        <v>-2.224728842033821E-5</v>
      </c>
    </row>
    <row r="50" spans="1:12" x14ac:dyDescent="0.25">
      <c r="A50" t="s">
        <v>2</v>
      </c>
      <c r="B50">
        <v>2</v>
      </c>
      <c r="C50" s="1">
        <v>4.064048229093559E-3</v>
      </c>
      <c r="D50" s="1">
        <v>-1.30814032002003E-3</v>
      </c>
      <c r="E50" s="3">
        <f t="shared" ref="E50:E68" si="8">+C50-$K$51</f>
        <v>3.2839219291951327E-3</v>
      </c>
      <c r="F50" s="3">
        <f t="shared" ref="F50:F68" si="9">+C50+$K$51</f>
        <v>4.8441745289919853E-3</v>
      </c>
      <c r="G50" s="3">
        <f t="shared" ref="G50:G68" si="10">+D50-$L$51</f>
        <v>-1.7881349625751785E-3</v>
      </c>
      <c r="H50" s="3">
        <f t="shared" ref="H50:H68" si="11">+D50+$L$51</f>
        <v>-8.2814567746488147E-4</v>
      </c>
      <c r="K50" t="s">
        <v>11</v>
      </c>
      <c r="L50" t="s">
        <v>12</v>
      </c>
    </row>
    <row r="51" spans="1:12" x14ac:dyDescent="0.25">
      <c r="A51" t="s">
        <v>2</v>
      </c>
      <c r="B51">
        <v>3</v>
      </c>
      <c r="C51" s="1">
        <v>6.1356037379487124E-3</v>
      </c>
      <c r="D51" s="1">
        <v>1.9786881812978553E-3</v>
      </c>
      <c r="E51" s="3">
        <f t="shared" si="8"/>
        <v>5.3554774380502861E-3</v>
      </c>
      <c r="F51" s="3">
        <f t="shared" si="9"/>
        <v>6.9157300378471388E-3</v>
      </c>
      <c r="G51" s="3">
        <f t="shared" si="10"/>
        <v>1.4986935387427069E-3</v>
      </c>
      <c r="H51" s="3">
        <f t="shared" si="11"/>
        <v>2.4586828238530038E-3</v>
      </c>
      <c r="K51">
        <f>+CONFIDENCE(0.05,K54,20)</f>
        <v>7.801262998984261E-4</v>
      </c>
      <c r="L51">
        <f>+CONFIDENCE(0.05,L54,20)</f>
        <v>4.7999464255514855E-4</v>
      </c>
    </row>
    <row r="52" spans="1:12" x14ac:dyDescent="0.25">
      <c r="A52" t="s">
        <v>2</v>
      </c>
      <c r="B52">
        <v>4</v>
      </c>
      <c r="C52" s="1">
        <v>7.2155578443109927E-3</v>
      </c>
      <c r="D52" s="1">
        <v>2.4314257104872112E-3</v>
      </c>
      <c r="E52" s="3">
        <f t="shared" si="8"/>
        <v>6.4354315444125664E-3</v>
      </c>
      <c r="F52" s="3">
        <f t="shared" si="9"/>
        <v>7.9956841442094181E-3</v>
      </c>
      <c r="G52" s="3">
        <f t="shared" si="10"/>
        <v>1.9514310679320628E-3</v>
      </c>
      <c r="H52" s="3">
        <f t="shared" si="11"/>
        <v>2.9114203530423597E-3</v>
      </c>
    </row>
    <row r="53" spans="1:12" x14ac:dyDescent="0.25">
      <c r="A53" t="s">
        <v>2</v>
      </c>
      <c r="B53">
        <v>5</v>
      </c>
      <c r="C53" s="1">
        <v>6.6446109542890423E-3</v>
      </c>
      <c r="D53" s="1">
        <v>2.152740311071732E-3</v>
      </c>
      <c r="E53" s="3">
        <f t="shared" si="8"/>
        <v>5.864484654390616E-3</v>
      </c>
      <c r="F53" s="3">
        <f t="shared" si="9"/>
        <v>7.4247372541874686E-3</v>
      </c>
      <c r="G53" s="3">
        <f t="shared" si="10"/>
        <v>1.6727456685165835E-3</v>
      </c>
      <c r="H53" s="3">
        <f t="shared" si="11"/>
        <v>2.6327349536268804E-3</v>
      </c>
      <c r="K53" t="s">
        <v>13</v>
      </c>
      <c r="L53" t="s">
        <v>14</v>
      </c>
    </row>
    <row r="54" spans="1:12" x14ac:dyDescent="0.25">
      <c r="A54" t="s">
        <v>2</v>
      </c>
      <c r="B54">
        <v>6</v>
      </c>
      <c r="C54" s="1">
        <v>6.756067630217865E-3</v>
      </c>
      <c r="D54" s="1">
        <v>2.4201147594179488E-3</v>
      </c>
      <c r="E54" s="3">
        <f t="shared" si="8"/>
        <v>5.9759413303194387E-3</v>
      </c>
      <c r="F54" s="3">
        <f t="shared" si="9"/>
        <v>7.5361939301162913E-3</v>
      </c>
      <c r="G54" s="3">
        <f t="shared" si="10"/>
        <v>1.9401201168628003E-3</v>
      </c>
      <c r="H54" s="3">
        <f t="shared" si="11"/>
        <v>2.9001094019730973E-3</v>
      </c>
      <c r="K54">
        <f>+_xlfn.STDEV.S(C49:C68)</f>
        <v>1.7800484614696954E-3</v>
      </c>
      <c r="L54">
        <f>+_xlfn.STDEV.S(D49:D68)</f>
        <v>1.095224869492587E-3</v>
      </c>
    </row>
    <row r="55" spans="1:12" x14ac:dyDescent="0.25">
      <c r="A55" t="s">
        <v>2</v>
      </c>
      <c r="B55">
        <v>7</v>
      </c>
      <c r="C55" s="1">
        <v>7.4213699417021968E-3</v>
      </c>
      <c r="D55" s="1">
        <v>2.8497508773740778E-3</v>
      </c>
      <c r="E55" s="3">
        <f t="shared" si="8"/>
        <v>6.6412436418037705E-3</v>
      </c>
      <c r="F55" s="3">
        <f t="shared" si="9"/>
        <v>8.2014962416006223E-3</v>
      </c>
      <c r="G55" s="3">
        <f t="shared" si="10"/>
        <v>2.3697562348189293E-3</v>
      </c>
      <c r="H55" s="3">
        <f t="shared" si="11"/>
        <v>3.3297455199292262E-3</v>
      </c>
    </row>
    <row r="56" spans="1:12" x14ac:dyDescent="0.25">
      <c r="A56" t="s">
        <v>2</v>
      </c>
      <c r="B56">
        <v>8</v>
      </c>
      <c r="C56" s="1">
        <v>7.0436794089036789E-3</v>
      </c>
      <c r="D56" s="1">
        <v>2.6781651965498629E-3</v>
      </c>
      <c r="E56" s="3">
        <f t="shared" si="8"/>
        <v>6.2635531090052526E-3</v>
      </c>
      <c r="F56" s="3">
        <f t="shared" si="9"/>
        <v>7.8238057088021052E-3</v>
      </c>
      <c r="G56" s="3">
        <f t="shared" si="10"/>
        <v>2.1981705539947144E-3</v>
      </c>
      <c r="H56" s="3">
        <f t="shared" si="11"/>
        <v>3.1581598391050114E-3</v>
      </c>
    </row>
    <row r="57" spans="1:12" x14ac:dyDescent="0.25">
      <c r="A57" t="s">
        <v>2</v>
      </c>
      <c r="B57">
        <v>9</v>
      </c>
      <c r="C57" s="1">
        <v>7.3276022446778144E-3</v>
      </c>
      <c r="D57" s="1">
        <v>1.5281669180782559E-3</v>
      </c>
      <c r="E57" s="3">
        <f t="shared" si="8"/>
        <v>6.5474759447793881E-3</v>
      </c>
      <c r="F57" s="3">
        <f t="shared" si="9"/>
        <v>8.1077285445762398E-3</v>
      </c>
      <c r="G57" s="3">
        <f t="shared" si="10"/>
        <v>1.0481722755231074E-3</v>
      </c>
      <c r="H57" s="3">
        <f t="shared" si="11"/>
        <v>2.0081615606334043E-3</v>
      </c>
    </row>
    <row r="58" spans="1:12" x14ac:dyDescent="0.25">
      <c r="A58" t="s">
        <v>2</v>
      </c>
      <c r="B58">
        <v>10</v>
      </c>
      <c r="C58" s="1">
        <v>6.2244535549420381E-3</v>
      </c>
      <c r="D58" s="1">
        <v>2.0286307733193214E-3</v>
      </c>
      <c r="E58" s="3">
        <f t="shared" si="8"/>
        <v>5.4443272550436118E-3</v>
      </c>
      <c r="F58" s="3">
        <f t="shared" si="9"/>
        <v>7.0045798548404644E-3</v>
      </c>
      <c r="G58" s="3">
        <f t="shared" si="10"/>
        <v>1.5486361307641729E-3</v>
      </c>
      <c r="H58" s="3">
        <f t="shared" si="11"/>
        <v>2.5086254158744698E-3</v>
      </c>
    </row>
    <row r="59" spans="1:12" x14ac:dyDescent="0.25">
      <c r="A59" t="s">
        <v>2</v>
      </c>
      <c r="B59">
        <v>11</v>
      </c>
      <c r="C59" s="1">
        <v>6.6032781366177967E-3</v>
      </c>
      <c r="D59" s="1">
        <v>5.5471112558231543E-4</v>
      </c>
      <c r="E59" s="3">
        <f t="shared" si="8"/>
        <v>5.8231518367193704E-3</v>
      </c>
      <c r="F59" s="3">
        <f t="shared" si="9"/>
        <v>7.383404436516223E-3</v>
      </c>
      <c r="G59" s="3">
        <f t="shared" si="10"/>
        <v>7.4716483027166883E-5</v>
      </c>
      <c r="H59" s="3">
        <f t="shared" si="11"/>
        <v>1.0347057681374639E-3</v>
      </c>
    </row>
    <row r="60" spans="1:12" x14ac:dyDescent="0.25">
      <c r="A60" t="s">
        <v>2</v>
      </c>
      <c r="B60">
        <v>12</v>
      </c>
      <c r="C60" s="1">
        <v>6.4744114136091324E-3</v>
      </c>
      <c r="D60" s="1">
        <v>1.2767794341440111E-3</v>
      </c>
      <c r="E60" s="3">
        <f t="shared" si="8"/>
        <v>5.6942851137107061E-3</v>
      </c>
      <c r="F60" s="3">
        <f t="shared" si="9"/>
        <v>7.2545377135075587E-3</v>
      </c>
      <c r="G60" s="3">
        <f t="shared" si="10"/>
        <v>7.9678479158886263E-4</v>
      </c>
      <c r="H60" s="3">
        <f t="shared" si="11"/>
        <v>1.7567740766991596E-3</v>
      </c>
    </row>
    <row r="61" spans="1:12" x14ac:dyDescent="0.25">
      <c r="A61" t="s">
        <v>2</v>
      </c>
      <c r="B61">
        <v>13</v>
      </c>
      <c r="C61" s="1">
        <v>6.2598583283067985E-3</v>
      </c>
      <c r="D61" s="1">
        <v>5.8612707946047507E-4</v>
      </c>
      <c r="E61" s="3">
        <f t="shared" si="8"/>
        <v>5.4797320284083722E-3</v>
      </c>
      <c r="F61" s="3">
        <f t="shared" si="9"/>
        <v>7.0399846282052248E-3</v>
      </c>
      <c r="G61" s="3">
        <f t="shared" si="10"/>
        <v>1.0613243690532653E-4</v>
      </c>
      <c r="H61" s="3">
        <f t="shared" si="11"/>
        <v>1.0661217220156237E-3</v>
      </c>
    </row>
    <row r="62" spans="1:12" x14ac:dyDescent="0.25">
      <c r="A62" t="s">
        <v>2</v>
      </c>
      <c r="B62">
        <v>14</v>
      </c>
      <c r="C62" s="1">
        <v>8.4646296770899739E-3</v>
      </c>
      <c r="D62" s="1">
        <v>4.0730460291233338E-4</v>
      </c>
      <c r="E62" s="3">
        <f t="shared" si="8"/>
        <v>7.6845033771915476E-3</v>
      </c>
      <c r="F62" s="3">
        <f t="shared" si="9"/>
        <v>9.2447559769884002E-3</v>
      </c>
      <c r="G62" s="3">
        <f t="shared" si="10"/>
        <v>-7.2690039642815164E-5</v>
      </c>
      <c r="H62" s="3">
        <f t="shared" si="11"/>
        <v>8.8729924546748187E-4</v>
      </c>
    </row>
    <row r="63" spans="1:12" x14ac:dyDescent="0.25">
      <c r="A63" t="s">
        <v>2</v>
      </c>
      <c r="B63">
        <v>15</v>
      </c>
      <c r="C63" s="1">
        <v>8.6288887297894228E-3</v>
      </c>
      <c r="D63" s="1">
        <v>1.8909320719262654E-3</v>
      </c>
      <c r="E63" s="3">
        <f t="shared" si="8"/>
        <v>7.8487624298909965E-3</v>
      </c>
      <c r="F63" s="3">
        <f t="shared" si="9"/>
        <v>9.4090150296878491E-3</v>
      </c>
      <c r="G63" s="3">
        <f t="shared" si="10"/>
        <v>1.4109374293711169E-3</v>
      </c>
      <c r="H63" s="3">
        <f t="shared" si="11"/>
        <v>2.3709267144814139E-3</v>
      </c>
    </row>
    <row r="64" spans="1:12" x14ac:dyDescent="0.25">
      <c r="A64" t="s">
        <v>2</v>
      </c>
      <c r="B64">
        <v>16</v>
      </c>
      <c r="C64" s="1">
        <v>7.6269165865777006E-3</v>
      </c>
      <c r="D64" s="1">
        <v>2.3121848355900096E-3</v>
      </c>
      <c r="E64" s="3">
        <f t="shared" si="8"/>
        <v>6.8467902866792742E-3</v>
      </c>
      <c r="F64" s="3">
        <f t="shared" si="9"/>
        <v>8.4070428864761269E-3</v>
      </c>
      <c r="G64" s="3">
        <f t="shared" si="10"/>
        <v>1.8321901930348611E-3</v>
      </c>
      <c r="H64" s="3">
        <f t="shared" si="11"/>
        <v>2.7921794781451581E-3</v>
      </c>
    </row>
    <row r="65" spans="1:12" x14ac:dyDescent="0.25">
      <c r="A65" t="s">
        <v>2</v>
      </c>
      <c r="B65">
        <v>17</v>
      </c>
      <c r="C65" s="1">
        <v>6.8388813698885545E-3</v>
      </c>
      <c r="D65" s="1">
        <v>2.3689113641483677E-3</v>
      </c>
      <c r="E65" s="3">
        <f t="shared" si="8"/>
        <v>6.0587550699901281E-3</v>
      </c>
      <c r="F65" s="3">
        <f t="shared" si="9"/>
        <v>7.6190076697869808E-3</v>
      </c>
      <c r="G65" s="3">
        <f t="shared" si="10"/>
        <v>1.8889167215932192E-3</v>
      </c>
      <c r="H65" s="3">
        <f t="shared" si="11"/>
        <v>2.8489060067035162E-3</v>
      </c>
    </row>
    <row r="66" spans="1:12" x14ac:dyDescent="0.25">
      <c r="A66" t="s">
        <v>2</v>
      </c>
      <c r="B66">
        <v>18</v>
      </c>
      <c r="C66" s="1">
        <v>7.214470040161786E-3</v>
      </c>
      <c r="D66" s="1">
        <v>2.032751472267222E-3</v>
      </c>
      <c r="E66" s="3">
        <f t="shared" si="8"/>
        <v>6.4343437402633596E-3</v>
      </c>
      <c r="F66" s="3">
        <f t="shared" si="9"/>
        <v>7.9945963400602123E-3</v>
      </c>
      <c r="G66" s="3">
        <f t="shared" si="10"/>
        <v>1.5527568297120735E-3</v>
      </c>
      <c r="H66" s="3">
        <f t="shared" si="11"/>
        <v>2.5127461148223705E-3</v>
      </c>
    </row>
    <row r="67" spans="1:12" x14ac:dyDescent="0.25">
      <c r="A67" t="s">
        <v>2</v>
      </c>
      <c r="B67">
        <v>19</v>
      </c>
      <c r="C67" s="1">
        <v>6.5846391840311677E-3</v>
      </c>
      <c r="D67" s="1">
        <v>1.5406349167686462E-3</v>
      </c>
      <c r="E67" s="3">
        <f t="shared" si="8"/>
        <v>5.8045128841327414E-3</v>
      </c>
      <c r="F67" s="3">
        <f t="shared" si="9"/>
        <v>7.364765483929594E-3</v>
      </c>
      <c r="G67" s="3">
        <f t="shared" si="10"/>
        <v>1.0606402742134977E-3</v>
      </c>
      <c r="H67" s="3">
        <f t="shared" si="11"/>
        <v>2.0206295593237947E-3</v>
      </c>
    </row>
    <row r="68" spans="1:12" x14ac:dyDescent="0.25">
      <c r="A68" t="s">
        <v>2</v>
      </c>
      <c r="B68">
        <v>20</v>
      </c>
      <c r="C68" s="1">
        <v>6.1481056060517019E-3</v>
      </c>
      <c r="D68" s="1">
        <v>2.0399281909528289E-3</v>
      </c>
      <c r="E68" s="3">
        <f t="shared" si="8"/>
        <v>5.3679793061532756E-3</v>
      </c>
      <c r="F68" s="3">
        <f t="shared" si="9"/>
        <v>6.9282319059501283E-3</v>
      </c>
      <c r="G68" s="3">
        <f t="shared" si="10"/>
        <v>1.5599335483976805E-3</v>
      </c>
      <c r="H68" s="3">
        <f t="shared" si="11"/>
        <v>2.5199228335079774E-3</v>
      </c>
    </row>
    <row r="69" spans="1:12" x14ac:dyDescent="0.25">
      <c r="C69" s="1"/>
      <c r="D69" s="1"/>
      <c r="E69" s="3"/>
      <c r="F69" s="3"/>
      <c r="G69" s="3"/>
      <c r="H69" s="3"/>
    </row>
    <row r="70" spans="1:12" x14ac:dyDescent="0.25">
      <c r="E70" s="2" t="s">
        <v>7</v>
      </c>
      <c r="F70" s="2"/>
      <c r="G70" s="2" t="s">
        <v>8</v>
      </c>
      <c r="H70" s="2"/>
    </row>
    <row r="71" spans="1:12" x14ac:dyDescent="0.25">
      <c r="A71" t="s">
        <v>5</v>
      </c>
      <c r="B71" t="s">
        <v>6</v>
      </c>
      <c r="C71" s="1" t="s">
        <v>9</v>
      </c>
      <c r="D71" s="1" t="s">
        <v>10</v>
      </c>
      <c r="E71" t="s">
        <v>11</v>
      </c>
      <c r="F71" t="s">
        <v>12</v>
      </c>
      <c r="G71" t="s">
        <v>11</v>
      </c>
      <c r="H71" t="s">
        <v>12</v>
      </c>
    </row>
    <row r="72" spans="1:12" x14ac:dyDescent="0.25">
      <c r="A72" t="s">
        <v>3</v>
      </c>
      <c r="B72">
        <v>1</v>
      </c>
      <c r="C72" s="1">
        <v>1.0132868044250653E-5</v>
      </c>
      <c r="D72" s="1">
        <v>1.7005636282718568E-3</v>
      </c>
      <c r="E72" s="3">
        <f>+C72-$K$74</f>
        <v>-1.2456760050841606E-3</v>
      </c>
      <c r="F72" s="3">
        <f>+C72+$K$74</f>
        <v>1.2659417411726617E-3</v>
      </c>
      <c r="G72" s="3">
        <f>+D72-$L$74</f>
        <v>-1.8324444898164976E-4</v>
      </c>
      <c r="H72" s="3">
        <f>+D72+$L$74</f>
        <v>3.5843717055253632E-3</v>
      </c>
    </row>
    <row r="73" spans="1:12" x14ac:dyDescent="0.25">
      <c r="A73" t="s">
        <v>3</v>
      </c>
      <c r="B73">
        <v>2</v>
      </c>
      <c r="C73" s="1">
        <v>-3.8525386914930351E-3</v>
      </c>
      <c r="D73" s="1">
        <v>-4.917203844824628E-3</v>
      </c>
      <c r="E73" s="3">
        <f t="shared" ref="E73:E91" si="12">+C73-$K$74</f>
        <v>-5.108347564621446E-3</v>
      </c>
      <c r="F73" s="3">
        <f t="shared" ref="F73:F91" si="13">+C73+$K$74</f>
        <v>-2.5967298183646242E-3</v>
      </c>
      <c r="G73" s="3">
        <f t="shared" ref="G73:G91" si="14">+D73-$L$74</f>
        <v>-6.8010119220781344E-3</v>
      </c>
      <c r="H73" s="3">
        <f t="shared" ref="H73:H91" si="15">+D73+$L$74</f>
        <v>-3.0333957675711216E-3</v>
      </c>
      <c r="K73" t="s">
        <v>11</v>
      </c>
      <c r="L73" t="s">
        <v>12</v>
      </c>
    </row>
    <row r="74" spans="1:12" x14ac:dyDescent="0.25">
      <c r="A74" t="s">
        <v>3</v>
      </c>
      <c r="B74">
        <v>3</v>
      </c>
      <c r="C74" s="1">
        <v>-6.0578603946753011E-3</v>
      </c>
      <c r="D74" s="1">
        <v>-1.4588562883582158E-2</v>
      </c>
      <c r="E74" s="3">
        <f t="shared" si="12"/>
        <v>-7.3136692678037124E-3</v>
      </c>
      <c r="F74" s="3">
        <f t="shared" si="13"/>
        <v>-4.8020515215468898E-3</v>
      </c>
      <c r="G74" s="3">
        <f t="shared" si="14"/>
        <v>-1.6472370960835665E-2</v>
      </c>
      <c r="H74" s="3">
        <f t="shared" si="15"/>
        <v>-1.2704754806328652E-2</v>
      </c>
      <c r="K74">
        <f>+CONFIDENCE(0.05,K77,20)</f>
        <v>1.2558088731284111E-3</v>
      </c>
      <c r="L74">
        <f>+CONFIDENCE(0.05,L77,20)</f>
        <v>1.8838080772535066E-3</v>
      </c>
    </row>
    <row r="75" spans="1:12" x14ac:dyDescent="0.25">
      <c r="A75" t="s">
        <v>3</v>
      </c>
      <c r="B75">
        <v>4</v>
      </c>
      <c r="C75" s="1">
        <v>-7.8225915907032938E-3</v>
      </c>
      <c r="D75" s="1">
        <v>-1.1959522722775558E-2</v>
      </c>
      <c r="E75" s="3">
        <f t="shared" si="12"/>
        <v>-9.0784004638317043E-3</v>
      </c>
      <c r="F75" s="3">
        <f t="shared" si="13"/>
        <v>-6.5667827175748825E-3</v>
      </c>
      <c r="G75" s="3">
        <f t="shared" si="14"/>
        <v>-1.3843330800029065E-2</v>
      </c>
      <c r="H75" s="3">
        <f t="shared" si="15"/>
        <v>-1.0075714645522052E-2</v>
      </c>
    </row>
    <row r="76" spans="1:12" x14ac:dyDescent="0.25">
      <c r="A76" t="s">
        <v>3</v>
      </c>
      <c r="B76">
        <v>5</v>
      </c>
      <c r="C76" s="1">
        <v>-8.2829662444591223E-3</v>
      </c>
      <c r="D76" s="1">
        <v>-9.7911266084445819E-3</v>
      </c>
      <c r="E76" s="3">
        <f t="shared" si="12"/>
        <v>-9.5387751175875328E-3</v>
      </c>
      <c r="F76" s="3">
        <f t="shared" si="13"/>
        <v>-7.027157371330711E-3</v>
      </c>
      <c r="G76" s="3">
        <f t="shared" si="14"/>
        <v>-1.1674934685698088E-2</v>
      </c>
      <c r="H76" s="3">
        <f t="shared" si="15"/>
        <v>-7.9073185311910755E-3</v>
      </c>
      <c r="K76" t="s">
        <v>13</v>
      </c>
      <c r="L76" t="s">
        <v>14</v>
      </c>
    </row>
    <row r="77" spans="1:12" x14ac:dyDescent="0.25">
      <c r="A77" t="s">
        <v>3</v>
      </c>
      <c r="B77">
        <v>6</v>
      </c>
      <c r="C77" s="1">
        <v>-8.9203624662821251E-3</v>
      </c>
      <c r="D77" s="1">
        <v>-6.7736520005954974E-3</v>
      </c>
      <c r="E77" s="3">
        <f t="shared" si="12"/>
        <v>-1.0176171339410536E-2</v>
      </c>
      <c r="F77" s="3">
        <f t="shared" si="13"/>
        <v>-7.6645535931537138E-3</v>
      </c>
      <c r="G77" s="3">
        <f t="shared" si="14"/>
        <v>-8.6574600778490038E-3</v>
      </c>
      <c r="H77" s="3">
        <f t="shared" si="15"/>
        <v>-4.889843923341991E-3</v>
      </c>
      <c r="K77">
        <f>+_xlfn.STDEV.S(C72:C91)</f>
        <v>2.8654342928872843E-3</v>
      </c>
      <c r="L77">
        <f>+_xlfn.STDEV.S(D72:D91)</f>
        <v>4.2983676746392108E-3</v>
      </c>
    </row>
    <row r="78" spans="1:12" x14ac:dyDescent="0.25">
      <c r="A78" t="s">
        <v>3</v>
      </c>
      <c r="B78">
        <v>7</v>
      </c>
      <c r="C78" s="1">
        <v>-9.3885716188990241E-3</v>
      </c>
      <c r="D78" s="1">
        <v>-5.5605655180344347E-3</v>
      </c>
      <c r="E78" s="3">
        <f t="shared" si="12"/>
        <v>-1.0644380492027435E-2</v>
      </c>
      <c r="F78" s="3">
        <f t="shared" si="13"/>
        <v>-8.1327627457706136E-3</v>
      </c>
      <c r="G78" s="3">
        <f t="shared" si="14"/>
        <v>-7.4443735952879411E-3</v>
      </c>
      <c r="H78" s="3">
        <f t="shared" si="15"/>
        <v>-3.6767574407809284E-3</v>
      </c>
    </row>
    <row r="79" spans="1:12" x14ac:dyDescent="0.25">
      <c r="A79" t="s">
        <v>3</v>
      </c>
      <c r="B79">
        <v>8</v>
      </c>
      <c r="C79" s="1">
        <v>-1.2217072890379307E-2</v>
      </c>
      <c r="D79" s="1">
        <v>-1.8313672879532263E-3</v>
      </c>
      <c r="E79" s="3">
        <f t="shared" si="12"/>
        <v>-1.3472881763507718E-2</v>
      </c>
      <c r="F79" s="3">
        <f t="shared" si="13"/>
        <v>-1.0961264017250897E-2</v>
      </c>
      <c r="G79" s="3">
        <f t="shared" si="14"/>
        <v>-3.7151753652067332E-3</v>
      </c>
      <c r="H79" s="3">
        <f t="shared" si="15"/>
        <v>5.2440789300280252E-5</v>
      </c>
    </row>
    <row r="80" spans="1:12" x14ac:dyDescent="0.25">
      <c r="A80" t="s">
        <v>3</v>
      </c>
      <c r="B80">
        <v>9</v>
      </c>
      <c r="C80" s="1">
        <v>-1.23819338620743E-2</v>
      </c>
      <c r="D80" s="1">
        <v>-8.8758067982248889E-4</v>
      </c>
      <c r="E80" s="3">
        <f t="shared" si="12"/>
        <v>-1.3637742735202711E-2</v>
      </c>
      <c r="F80" s="3">
        <f t="shared" si="13"/>
        <v>-1.112612498894589E-2</v>
      </c>
      <c r="G80" s="3">
        <f t="shared" si="14"/>
        <v>-2.7713887570759953E-3</v>
      </c>
      <c r="H80" s="3">
        <f t="shared" si="15"/>
        <v>9.962273974310177E-4</v>
      </c>
    </row>
    <row r="81" spans="1:12" x14ac:dyDescent="0.25">
      <c r="A81" t="s">
        <v>3</v>
      </c>
      <c r="B81">
        <v>10</v>
      </c>
      <c r="C81" s="1">
        <v>-1.0680087294156565E-2</v>
      </c>
      <c r="D81" s="1">
        <v>1.6161659910713694E-3</v>
      </c>
      <c r="E81" s="3">
        <f t="shared" si="12"/>
        <v>-1.1935896167284975E-2</v>
      </c>
      <c r="F81" s="3">
        <f t="shared" si="13"/>
        <v>-9.4242784210281545E-3</v>
      </c>
      <c r="G81" s="3">
        <f t="shared" si="14"/>
        <v>-2.6764208618213717E-4</v>
      </c>
      <c r="H81" s="3">
        <f t="shared" si="15"/>
        <v>3.499974068324876E-3</v>
      </c>
    </row>
    <row r="82" spans="1:12" x14ac:dyDescent="0.25">
      <c r="A82" t="s">
        <v>3</v>
      </c>
      <c r="B82">
        <v>11</v>
      </c>
      <c r="C82" s="1">
        <v>-1.0298616170622795E-2</v>
      </c>
      <c r="D82" s="1">
        <v>-8.9614312339856964E-4</v>
      </c>
      <c r="E82" s="3">
        <f t="shared" si="12"/>
        <v>-1.1554425043751206E-2</v>
      </c>
      <c r="F82" s="3">
        <f t="shared" si="13"/>
        <v>-9.042807297494385E-3</v>
      </c>
      <c r="G82" s="3">
        <f t="shared" si="14"/>
        <v>-2.7799512006520762E-3</v>
      </c>
      <c r="H82" s="3">
        <f t="shared" si="15"/>
        <v>9.8766495385493695E-4</v>
      </c>
    </row>
    <row r="83" spans="1:12" x14ac:dyDescent="0.25">
      <c r="A83" t="s">
        <v>3</v>
      </c>
      <c r="B83">
        <v>12</v>
      </c>
      <c r="C83" s="1">
        <v>-8.4017181123861098E-3</v>
      </c>
      <c r="D83" s="1">
        <v>-1.0165637407931192E-3</v>
      </c>
      <c r="E83" s="3">
        <f t="shared" si="12"/>
        <v>-9.6575269855145203E-3</v>
      </c>
      <c r="F83" s="3">
        <f t="shared" si="13"/>
        <v>-7.1459092392576985E-3</v>
      </c>
      <c r="G83" s="3">
        <f t="shared" si="14"/>
        <v>-2.9003718180466258E-3</v>
      </c>
      <c r="H83" s="3">
        <f t="shared" si="15"/>
        <v>8.6724433646038742E-4</v>
      </c>
    </row>
    <row r="84" spans="1:12" x14ac:dyDescent="0.25">
      <c r="A84" t="s">
        <v>3</v>
      </c>
      <c r="B84">
        <v>13</v>
      </c>
      <c r="C84" s="1">
        <v>-8.4511190992689559E-3</v>
      </c>
      <c r="D84" s="1">
        <v>8.624914082916203E-4</v>
      </c>
      <c r="E84" s="3">
        <f t="shared" si="12"/>
        <v>-9.7069279723973664E-3</v>
      </c>
      <c r="F84" s="3">
        <f t="shared" si="13"/>
        <v>-7.1953102261405446E-3</v>
      </c>
      <c r="G84" s="3">
        <f t="shared" si="14"/>
        <v>-1.0213166689618863E-3</v>
      </c>
      <c r="H84" s="3">
        <f t="shared" si="15"/>
        <v>2.7462994855451269E-3</v>
      </c>
    </row>
    <row r="85" spans="1:12" x14ac:dyDescent="0.25">
      <c r="A85" t="s">
        <v>3</v>
      </c>
      <c r="B85">
        <v>14</v>
      </c>
      <c r="C85" s="1">
        <v>-1.0216915775178232E-2</v>
      </c>
      <c r="D85" s="1">
        <v>-2.661822591681429E-3</v>
      </c>
      <c r="E85" s="3">
        <f t="shared" si="12"/>
        <v>-1.1472724648306643E-2</v>
      </c>
      <c r="F85" s="3">
        <f t="shared" si="13"/>
        <v>-8.9611069020498219E-3</v>
      </c>
      <c r="G85" s="3">
        <f t="shared" si="14"/>
        <v>-4.5456306689349354E-3</v>
      </c>
      <c r="H85" s="3">
        <f t="shared" si="15"/>
        <v>-7.780145144279224E-4</v>
      </c>
    </row>
    <row r="86" spans="1:12" x14ac:dyDescent="0.25">
      <c r="A86" t="s">
        <v>3</v>
      </c>
      <c r="B86">
        <v>15</v>
      </c>
      <c r="C86" s="1">
        <v>-9.2747667258497608E-3</v>
      </c>
      <c r="D86" s="1">
        <v>-2.8207467199874606E-3</v>
      </c>
      <c r="E86" s="3">
        <f t="shared" si="12"/>
        <v>-1.0530575598978171E-2</v>
      </c>
      <c r="F86" s="3">
        <f t="shared" si="13"/>
        <v>-8.0189578527213503E-3</v>
      </c>
      <c r="G86" s="3">
        <f t="shared" si="14"/>
        <v>-4.7045547972409674E-3</v>
      </c>
      <c r="H86" s="3">
        <f t="shared" si="15"/>
        <v>-9.3693864273395396E-4</v>
      </c>
    </row>
    <row r="87" spans="1:12" x14ac:dyDescent="0.25">
      <c r="A87" t="s">
        <v>3</v>
      </c>
      <c r="B87">
        <v>16</v>
      </c>
      <c r="C87" s="1">
        <v>-1.014257019013994E-2</v>
      </c>
      <c r="D87" s="1">
        <v>-2.8486485338160231E-3</v>
      </c>
      <c r="E87" s="3">
        <f t="shared" si="12"/>
        <v>-1.1398379063268351E-2</v>
      </c>
      <c r="F87" s="3">
        <f t="shared" si="13"/>
        <v>-8.8867613170115298E-3</v>
      </c>
      <c r="G87" s="3">
        <f t="shared" si="14"/>
        <v>-4.7324566110695295E-3</v>
      </c>
      <c r="H87" s="3">
        <f t="shared" si="15"/>
        <v>-9.6484045656251654E-4</v>
      </c>
    </row>
    <row r="88" spans="1:12" x14ac:dyDescent="0.25">
      <c r="A88" t="s">
        <v>3</v>
      </c>
      <c r="B88">
        <v>17</v>
      </c>
      <c r="C88" s="1">
        <v>-1.1428897124099634E-2</v>
      </c>
      <c r="D88" s="1">
        <v>-2.1093434503519208E-3</v>
      </c>
      <c r="E88" s="3">
        <f t="shared" si="12"/>
        <v>-1.2684705997228044E-2</v>
      </c>
      <c r="F88" s="3">
        <f t="shared" si="13"/>
        <v>-1.0173088250971223E-2</v>
      </c>
      <c r="G88" s="3">
        <f t="shared" si="14"/>
        <v>-3.9931515276054276E-3</v>
      </c>
      <c r="H88" s="3">
        <f t="shared" si="15"/>
        <v>-2.2553537309841416E-4</v>
      </c>
    </row>
    <row r="89" spans="1:12" x14ac:dyDescent="0.25">
      <c r="A89" t="s">
        <v>3</v>
      </c>
      <c r="B89">
        <v>18</v>
      </c>
      <c r="C89" s="1">
        <v>-9.3658787378791252E-3</v>
      </c>
      <c r="D89" s="1">
        <v>-5.2825076322643343E-3</v>
      </c>
      <c r="E89" s="3">
        <f t="shared" si="12"/>
        <v>-1.0621687611007536E-2</v>
      </c>
      <c r="F89" s="3">
        <f t="shared" si="13"/>
        <v>-8.1100698647507147E-3</v>
      </c>
      <c r="G89" s="3">
        <f t="shared" si="14"/>
        <v>-7.1663157095178407E-3</v>
      </c>
      <c r="H89" s="3">
        <f t="shared" si="15"/>
        <v>-3.3986995550108279E-3</v>
      </c>
    </row>
    <row r="90" spans="1:12" x14ac:dyDescent="0.25">
      <c r="A90" t="s">
        <v>3</v>
      </c>
      <c r="B90">
        <v>19</v>
      </c>
      <c r="C90" s="1">
        <v>-9.1868520980145345E-3</v>
      </c>
      <c r="D90" s="1">
        <v>-4.6579247728993087E-3</v>
      </c>
      <c r="E90" s="3">
        <f t="shared" si="12"/>
        <v>-1.0442660971142945E-2</v>
      </c>
      <c r="F90" s="3">
        <f t="shared" si="13"/>
        <v>-7.9310432248861241E-3</v>
      </c>
      <c r="G90" s="3">
        <f t="shared" si="14"/>
        <v>-6.5417328501528151E-3</v>
      </c>
      <c r="H90" s="3">
        <f t="shared" si="15"/>
        <v>-2.7741166956458023E-3</v>
      </c>
    </row>
    <row r="91" spans="1:12" x14ac:dyDescent="0.25">
      <c r="A91" t="s">
        <v>3</v>
      </c>
      <c r="B91">
        <v>20</v>
      </c>
      <c r="C91" s="1">
        <v>-7.0214298286623055E-3</v>
      </c>
      <c r="D91" s="1">
        <v>-4.5896054526971637E-3</v>
      </c>
      <c r="E91" s="3">
        <f t="shared" si="12"/>
        <v>-8.2772387017907168E-3</v>
      </c>
      <c r="F91" s="3">
        <f t="shared" si="13"/>
        <v>-5.7656209555338941E-3</v>
      </c>
      <c r="G91" s="3">
        <f t="shared" si="14"/>
        <v>-6.4734135299506701E-3</v>
      </c>
      <c r="H91" s="3">
        <f t="shared" si="15"/>
        <v>-2.7057973754436573E-3</v>
      </c>
    </row>
    <row r="92" spans="1:12" x14ac:dyDescent="0.25">
      <c r="C92" s="1"/>
      <c r="D92" s="1"/>
      <c r="E92" s="3"/>
      <c r="F92" s="3"/>
      <c r="G92" s="3"/>
      <c r="H92" s="3"/>
    </row>
    <row r="93" spans="1:12" x14ac:dyDescent="0.25">
      <c r="E93" s="2" t="s">
        <v>7</v>
      </c>
      <c r="F93" s="2"/>
      <c r="G93" s="2" t="s">
        <v>8</v>
      </c>
      <c r="H93" s="2"/>
    </row>
    <row r="94" spans="1:12" x14ac:dyDescent="0.25">
      <c r="A94" t="s">
        <v>5</v>
      </c>
      <c r="B94" t="s">
        <v>6</v>
      </c>
      <c r="C94" s="1" t="s">
        <v>9</v>
      </c>
      <c r="D94" s="1" t="s">
        <v>10</v>
      </c>
      <c r="E94" t="s">
        <v>11</v>
      </c>
      <c r="F94" t="s">
        <v>12</v>
      </c>
      <c r="G94" t="s">
        <v>11</v>
      </c>
      <c r="H94" t="s">
        <v>12</v>
      </c>
    </row>
    <row r="95" spans="1:12" x14ac:dyDescent="0.25">
      <c r="A95" t="s">
        <v>4</v>
      </c>
      <c r="B95">
        <v>1</v>
      </c>
      <c r="C95">
        <v>1.010339991483248</v>
      </c>
      <c r="D95">
        <v>0.96806064889004984</v>
      </c>
      <c r="E95">
        <f>+C95-$K$97</f>
        <v>0.89084561802855078</v>
      </c>
      <c r="F95">
        <f>+C95+$K$97</f>
        <v>1.1298343649379452</v>
      </c>
      <c r="G95">
        <f>+D95-$L$97</f>
        <v>0.86734209814607643</v>
      </c>
      <c r="H95">
        <f>+D95+$L$97</f>
        <v>1.0687791996340232</v>
      </c>
    </row>
    <row r="96" spans="1:12" x14ac:dyDescent="0.25">
      <c r="A96" t="s">
        <v>4</v>
      </c>
      <c r="B96">
        <v>2</v>
      </c>
      <c r="C96">
        <v>0.74475082363399858</v>
      </c>
      <c r="D96">
        <v>0.32820991650800363</v>
      </c>
      <c r="E96">
        <f t="shared" ref="E96:E114" si="16">+C96-$K$97</f>
        <v>0.62525645017930132</v>
      </c>
      <c r="F96">
        <f t="shared" ref="F96:F114" si="17">+C96+$K$97</f>
        <v>0.86424519708869585</v>
      </c>
      <c r="G96">
        <f t="shared" ref="G96:G114" si="18">+D96-$L$97</f>
        <v>0.22749136576403026</v>
      </c>
      <c r="H96">
        <f t="shared" ref="H96:H114" si="19">+D96+$L$97</f>
        <v>0.42892846725197697</v>
      </c>
      <c r="K96" t="s">
        <v>11</v>
      </c>
      <c r="L96" t="s">
        <v>12</v>
      </c>
    </row>
    <row r="97" spans="1:12" x14ac:dyDescent="0.25">
      <c r="A97" t="s">
        <v>4</v>
      </c>
      <c r="B97">
        <v>3</v>
      </c>
      <c r="C97">
        <v>0.55929186832516042</v>
      </c>
      <c r="D97">
        <v>0.18553296882780015</v>
      </c>
      <c r="E97">
        <f t="shared" si="16"/>
        <v>0.43979749487046321</v>
      </c>
      <c r="F97">
        <f t="shared" si="17"/>
        <v>0.67878624177985769</v>
      </c>
      <c r="G97">
        <f t="shared" si="18"/>
        <v>8.4814418083826781E-2</v>
      </c>
      <c r="H97">
        <f t="shared" si="19"/>
        <v>0.28625151957177353</v>
      </c>
      <c r="K97">
        <f>+CONFIDENCE(0.05,K100,20)</f>
        <v>0.11949437345469723</v>
      </c>
      <c r="L97">
        <f>+CONFIDENCE(0.05,L100,20)</f>
        <v>0.10071855074397337</v>
      </c>
    </row>
    <row r="98" spans="1:12" x14ac:dyDescent="0.25">
      <c r="A98" t="s">
        <v>4</v>
      </c>
      <c r="B98">
        <v>4</v>
      </c>
      <c r="C98">
        <v>0.41714481529490688</v>
      </c>
      <c r="D98">
        <v>2.5149597063426444E-2</v>
      </c>
      <c r="E98">
        <f t="shared" si="16"/>
        <v>0.29765044184020967</v>
      </c>
      <c r="F98">
        <f t="shared" si="17"/>
        <v>0.53663918874960415</v>
      </c>
      <c r="G98">
        <f t="shared" si="18"/>
        <v>-7.5568953680546933E-2</v>
      </c>
      <c r="H98">
        <f t="shared" si="19"/>
        <v>0.12586814780739983</v>
      </c>
    </row>
    <row r="99" spans="1:12" x14ac:dyDescent="0.25">
      <c r="A99" t="s">
        <v>4</v>
      </c>
      <c r="B99">
        <v>5</v>
      </c>
      <c r="C99">
        <v>0.31287452361241347</v>
      </c>
      <c r="D99">
        <v>1.8152088583368652E-2</v>
      </c>
      <c r="E99">
        <f t="shared" si="16"/>
        <v>0.19338015015771626</v>
      </c>
      <c r="F99">
        <f t="shared" si="17"/>
        <v>0.43236889706711068</v>
      </c>
      <c r="G99">
        <f t="shared" si="18"/>
        <v>-8.2566462160604717E-2</v>
      </c>
      <c r="H99">
        <f t="shared" si="19"/>
        <v>0.11887063932734203</v>
      </c>
      <c r="K99" t="s">
        <v>13</v>
      </c>
      <c r="L99" t="s">
        <v>14</v>
      </c>
    </row>
    <row r="100" spans="1:12" x14ac:dyDescent="0.25">
      <c r="A100" t="s">
        <v>4</v>
      </c>
      <c r="B100">
        <v>6</v>
      </c>
      <c r="C100">
        <v>0.26418858495415126</v>
      </c>
      <c r="D100">
        <v>-2.3174726272716453E-3</v>
      </c>
      <c r="E100">
        <f t="shared" si="16"/>
        <v>0.14469421149945405</v>
      </c>
      <c r="F100">
        <f t="shared" si="17"/>
        <v>0.38368295840884847</v>
      </c>
      <c r="G100">
        <f t="shared" si="18"/>
        <v>-0.10303602337124501</v>
      </c>
      <c r="H100">
        <f t="shared" si="19"/>
        <v>9.8401078116701735E-2</v>
      </c>
      <c r="K100">
        <f>+_xlfn.STDEV.S(C95:C114)</f>
        <v>0.27265556314408795</v>
      </c>
      <c r="L100">
        <f>+_xlfn.STDEV.S(D95:D114)</f>
        <v>0.22981394335328822</v>
      </c>
    </row>
    <row r="101" spans="1:12" x14ac:dyDescent="0.25">
      <c r="A101" t="s">
        <v>4</v>
      </c>
      <c r="B101">
        <v>7</v>
      </c>
      <c r="C101">
        <v>0.19873328070125429</v>
      </c>
      <c r="D101">
        <v>-2.3870350041237678E-2</v>
      </c>
      <c r="E101">
        <f t="shared" si="16"/>
        <v>7.9238907246557064E-2</v>
      </c>
      <c r="F101">
        <f t="shared" si="17"/>
        <v>0.3182276541559515</v>
      </c>
      <c r="G101">
        <f t="shared" si="18"/>
        <v>-0.12458890078521105</v>
      </c>
      <c r="H101">
        <f t="shared" si="19"/>
        <v>7.6848200702735694E-2</v>
      </c>
    </row>
    <row r="102" spans="1:12" x14ac:dyDescent="0.25">
      <c r="A102" t="s">
        <v>4</v>
      </c>
      <c r="B102">
        <v>8</v>
      </c>
      <c r="C102">
        <v>0.17279295809097836</v>
      </c>
      <c r="D102">
        <v>-2.8603143408578294E-2</v>
      </c>
      <c r="E102">
        <f t="shared" si="16"/>
        <v>5.3298584636281135E-2</v>
      </c>
      <c r="F102">
        <f t="shared" si="17"/>
        <v>0.2922873315456756</v>
      </c>
      <c r="G102">
        <f t="shared" si="18"/>
        <v>-0.12932169415255168</v>
      </c>
      <c r="H102">
        <f t="shared" si="19"/>
        <v>7.2115407335395079E-2</v>
      </c>
    </row>
    <row r="103" spans="1:12" x14ac:dyDescent="0.25">
      <c r="A103" t="s">
        <v>4</v>
      </c>
      <c r="B103">
        <v>9</v>
      </c>
      <c r="C103">
        <v>0.11885520920912658</v>
      </c>
      <c r="D103">
        <v>-1.5354928785160933E-2</v>
      </c>
      <c r="E103">
        <f t="shared" si="16"/>
        <v>-6.3916424557064477E-4</v>
      </c>
      <c r="F103">
        <f t="shared" si="17"/>
        <v>0.23834958266382381</v>
      </c>
      <c r="G103">
        <f t="shared" si="18"/>
        <v>-0.1160734795291343</v>
      </c>
      <c r="H103">
        <f t="shared" si="19"/>
        <v>8.5363621958812447E-2</v>
      </c>
    </row>
    <row r="104" spans="1:12" x14ac:dyDescent="0.25">
      <c r="A104" t="s">
        <v>4</v>
      </c>
      <c r="B104">
        <v>10</v>
      </c>
      <c r="C104">
        <v>0.10117953338671269</v>
      </c>
      <c r="D104">
        <v>-3.3104673071488198E-2</v>
      </c>
      <c r="E104">
        <f t="shared" si="16"/>
        <v>-1.8314840067984534E-2</v>
      </c>
      <c r="F104">
        <f t="shared" si="17"/>
        <v>0.22067390684140992</v>
      </c>
      <c r="G104">
        <f t="shared" si="18"/>
        <v>-0.13382322381546158</v>
      </c>
      <c r="H104">
        <f t="shared" si="19"/>
        <v>6.7613877672485168E-2</v>
      </c>
    </row>
    <row r="105" spans="1:12" x14ac:dyDescent="0.25">
      <c r="A105" t="s">
        <v>4</v>
      </c>
      <c r="B105">
        <v>11</v>
      </c>
      <c r="C105">
        <v>9.1060416969447611E-2</v>
      </c>
      <c r="D105">
        <v>1.9367333632295376E-2</v>
      </c>
      <c r="E105">
        <f t="shared" si="16"/>
        <v>-2.8433956485249615E-2</v>
      </c>
      <c r="F105">
        <f t="shared" si="17"/>
        <v>0.21055479042414482</v>
      </c>
      <c r="G105">
        <f t="shared" si="18"/>
        <v>-8.1351217111678004E-2</v>
      </c>
      <c r="H105">
        <f t="shared" si="19"/>
        <v>0.12008588437626874</v>
      </c>
    </row>
    <row r="106" spans="1:12" x14ac:dyDescent="0.25">
      <c r="A106" t="s">
        <v>4</v>
      </c>
      <c r="B106">
        <v>12</v>
      </c>
      <c r="C106">
        <v>3.3175425553115E-2</v>
      </c>
      <c r="D106">
        <v>1.082000061281939E-3</v>
      </c>
      <c r="E106">
        <f t="shared" si="16"/>
        <v>-8.6318947901582233E-2</v>
      </c>
      <c r="F106">
        <f t="shared" si="17"/>
        <v>0.15266979900781222</v>
      </c>
      <c r="G106">
        <f t="shared" si="18"/>
        <v>-9.9636550682691435E-2</v>
      </c>
      <c r="H106">
        <f t="shared" si="19"/>
        <v>0.10180055080525531</v>
      </c>
    </row>
    <row r="107" spans="1:12" x14ac:dyDescent="0.25">
      <c r="A107" t="s">
        <v>4</v>
      </c>
      <c r="B107">
        <v>13</v>
      </c>
      <c r="C107">
        <v>6.2504042531116952E-2</v>
      </c>
      <c r="D107">
        <v>-5.3636893616620156E-2</v>
      </c>
      <c r="E107">
        <f t="shared" si="16"/>
        <v>-5.6990330923580274E-2</v>
      </c>
      <c r="F107">
        <f t="shared" si="17"/>
        <v>0.18199841598581418</v>
      </c>
      <c r="G107">
        <f t="shared" si="18"/>
        <v>-0.15435544436059354</v>
      </c>
      <c r="H107">
        <f t="shared" si="19"/>
        <v>4.7081657127353217E-2</v>
      </c>
    </row>
    <row r="108" spans="1:12" x14ac:dyDescent="0.25">
      <c r="A108" t="s">
        <v>4</v>
      </c>
      <c r="B108">
        <v>14</v>
      </c>
      <c r="C108">
        <v>2.4771834667776403E-2</v>
      </c>
      <c r="D108">
        <v>8.0845947335036663E-3</v>
      </c>
      <c r="E108">
        <f t="shared" si="16"/>
        <v>-9.4722538786920829E-2</v>
      </c>
      <c r="F108">
        <f t="shared" si="17"/>
        <v>0.14426620812247362</v>
      </c>
      <c r="G108">
        <f t="shared" si="18"/>
        <v>-9.2633956010469712E-2</v>
      </c>
      <c r="H108">
        <f t="shared" si="19"/>
        <v>0.10880314547747703</v>
      </c>
    </row>
    <row r="109" spans="1:12" x14ac:dyDescent="0.25">
      <c r="A109" t="s">
        <v>4</v>
      </c>
      <c r="B109">
        <v>15</v>
      </c>
      <c r="C109">
        <v>3.6758014797526418E-2</v>
      </c>
      <c r="D109">
        <v>1.6817064382592721E-2</v>
      </c>
      <c r="E109">
        <f t="shared" si="16"/>
        <v>-8.27363586571708E-2</v>
      </c>
      <c r="F109">
        <f t="shared" si="17"/>
        <v>0.15625238825222365</v>
      </c>
      <c r="G109">
        <f t="shared" si="18"/>
        <v>-8.3901486361380645E-2</v>
      </c>
      <c r="H109">
        <f t="shared" si="19"/>
        <v>0.1175356151265661</v>
      </c>
    </row>
    <row r="110" spans="1:12" x14ac:dyDescent="0.25">
      <c r="A110" t="s">
        <v>4</v>
      </c>
      <c r="B110">
        <v>16</v>
      </c>
      <c r="C110">
        <v>3.6849865002092717E-2</v>
      </c>
      <c r="D110">
        <v>1.7574730352094201E-2</v>
      </c>
      <c r="E110">
        <f t="shared" si="16"/>
        <v>-8.2644508452604515E-2</v>
      </c>
      <c r="F110">
        <f t="shared" si="17"/>
        <v>0.15634423845678994</v>
      </c>
      <c r="G110">
        <f t="shared" si="18"/>
        <v>-8.3143820391879175E-2</v>
      </c>
      <c r="H110">
        <f t="shared" si="19"/>
        <v>0.11829328109606757</v>
      </c>
    </row>
    <row r="111" spans="1:12" x14ac:dyDescent="0.25">
      <c r="A111" t="s">
        <v>4</v>
      </c>
      <c r="B111">
        <v>17</v>
      </c>
      <c r="C111">
        <v>3.2002261429294319E-2</v>
      </c>
      <c r="D111">
        <v>-3.5009556069899375E-2</v>
      </c>
      <c r="E111">
        <f t="shared" si="16"/>
        <v>-8.7492112025402913E-2</v>
      </c>
      <c r="F111">
        <f t="shared" si="17"/>
        <v>0.15149663488399154</v>
      </c>
      <c r="G111">
        <f t="shared" si="18"/>
        <v>-0.13572810681387276</v>
      </c>
      <c r="H111">
        <f t="shared" si="19"/>
        <v>6.5708994674073998E-2</v>
      </c>
    </row>
    <row r="112" spans="1:12" x14ac:dyDescent="0.25">
      <c r="A112" t="s">
        <v>4</v>
      </c>
      <c r="B112">
        <v>18</v>
      </c>
      <c r="C112">
        <v>1.854796785387073E-2</v>
      </c>
      <c r="D112">
        <v>-2.9965204181847005E-2</v>
      </c>
      <c r="E112">
        <f t="shared" si="16"/>
        <v>-0.10094640560082649</v>
      </c>
      <c r="F112">
        <f t="shared" si="17"/>
        <v>0.13804234130856796</v>
      </c>
      <c r="G112">
        <f t="shared" si="18"/>
        <v>-0.13068375492582038</v>
      </c>
      <c r="H112">
        <f t="shared" si="19"/>
        <v>7.0753346562126368E-2</v>
      </c>
    </row>
    <row r="113" spans="1:8" x14ac:dyDescent="0.25">
      <c r="A113" t="s">
        <v>4</v>
      </c>
      <c r="B113">
        <v>19</v>
      </c>
      <c r="C113">
        <v>2.9269877677994851E-2</v>
      </c>
      <c r="D113">
        <v>-3.7860488437911222E-3</v>
      </c>
      <c r="E113">
        <f t="shared" si="16"/>
        <v>-9.0224495776702371E-2</v>
      </c>
      <c r="F113">
        <f t="shared" si="17"/>
        <v>0.14876425113269207</v>
      </c>
      <c r="G113">
        <f t="shared" si="18"/>
        <v>-0.10450459958776449</v>
      </c>
      <c r="H113">
        <f t="shared" si="19"/>
        <v>9.6932501900182252E-2</v>
      </c>
    </row>
    <row r="114" spans="1:8" x14ac:dyDescent="0.25">
      <c r="A114" t="s">
        <v>4</v>
      </c>
      <c r="B114">
        <v>20</v>
      </c>
      <c r="C114">
        <v>5.4666795782300215E-2</v>
      </c>
      <c r="D114">
        <v>-4.1351274551671244E-2</v>
      </c>
      <c r="E114">
        <f t="shared" si="16"/>
        <v>-6.482757767239701E-2</v>
      </c>
      <c r="F114">
        <f t="shared" si="17"/>
        <v>0.17416116923699743</v>
      </c>
      <c r="G114">
        <f t="shared" si="18"/>
        <v>-0.1420698252956446</v>
      </c>
      <c r="H114">
        <f t="shared" si="19"/>
        <v>5.9367276192302129E-2</v>
      </c>
    </row>
  </sheetData>
  <mergeCells count="10">
    <mergeCell ref="E70:F70"/>
    <mergeCell ref="G70:H70"/>
    <mergeCell ref="E93:F93"/>
    <mergeCell ref="G93:H93"/>
    <mergeCell ref="E1:F1"/>
    <mergeCell ref="G1:H1"/>
    <mergeCell ref="E24:F24"/>
    <mergeCell ref="G24:H24"/>
    <mergeCell ref="E47:F47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Saúl Salazar</cp:lastModifiedBy>
  <dcterms:created xsi:type="dcterms:W3CDTF">2021-05-16T23:49:31Z</dcterms:created>
  <dcterms:modified xsi:type="dcterms:W3CDTF">2021-05-20T22:27:54Z</dcterms:modified>
</cp:coreProperties>
</file>