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úl\TESIS\PASOS DE LA METODOLOGIA\MODELO TVAR\FINAL\FINAL FINAL\Impulso-Respuesta\"/>
    </mc:Choice>
  </mc:AlternateContent>
  <xr:revisionPtr revIDLastSave="0" documentId="13_ncr:1_{2BE36834-8159-49F6-A979-16251546CB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0" i="1" l="1"/>
  <c r="L97" i="1" s="1"/>
  <c r="L77" i="1"/>
  <c r="L74" i="1" s="1"/>
  <c r="K77" i="1"/>
  <c r="K74" i="1"/>
  <c r="E73" i="1" s="1"/>
  <c r="E51" i="1"/>
  <c r="E63" i="1"/>
  <c r="E67" i="1"/>
  <c r="L54" i="1"/>
  <c r="L51" i="1" s="1"/>
  <c r="H49" i="1" s="1"/>
  <c r="K54" i="1"/>
  <c r="K51" i="1" s="1"/>
  <c r="F50" i="1" s="1"/>
  <c r="L31" i="1"/>
  <c r="L28" i="1" s="1"/>
  <c r="K31" i="1"/>
  <c r="K28" i="1" s="1"/>
  <c r="E27" i="1" s="1"/>
  <c r="L8" i="1"/>
  <c r="L5" i="1" s="1"/>
  <c r="H3" i="1" s="1"/>
  <c r="K8" i="1"/>
  <c r="K5" i="1" s="1"/>
  <c r="E4" i="1" s="1"/>
  <c r="H95" i="1" l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K100" i="1"/>
  <c r="K97" i="1" s="1"/>
  <c r="E105" i="1" s="1"/>
  <c r="E59" i="1"/>
  <c r="E3" i="1"/>
  <c r="E55" i="1"/>
  <c r="H72" i="1"/>
  <c r="G72" i="1"/>
  <c r="H74" i="1"/>
  <c r="H81" i="1"/>
  <c r="H83" i="1"/>
  <c r="H85" i="1"/>
  <c r="H87" i="1"/>
  <c r="H89" i="1"/>
  <c r="H91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H73" i="1"/>
  <c r="H75" i="1"/>
  <c r="H76" i="1"/>
  <c r="H77" i="1"/>
  <c r="H78" i="1"/>
  <c r="H79" i="1"/>
  <c r="H80" i="1"/>
  <c r="H82" i="1"/>
  <c r="H84" i="1"/>
  <c r="H86" i="1"/>
  <c r="H88" i="1"/>
  <c r="H90" i="1"/>
  <c r="G68" i="1"/>
  <c r="H65" i="1"/>
  <c r="G64" i="1"/>
  <c r="H61" i="1"/>
  <c r="G60" i="1"/>
  <c r="H57" i="1"/>
  <c r="G56" i="1"/>
  <c r="H53" i="1"/>
  <c r="G52" i="1"/>
  <c r="E72" i="1"/>
  <c r="E49" i="1"/>
  <c r="E68" i="1"/>
  <c r="H66" i="1"/>
  <c r="G65" i="1"/>
  <c r="E64" i="1"/>
  <c r="H62" i="1"/>
  <c r="G61" i="1"/>
  <c r="E60" i="1"/>
  <c r="H58" i="1"/>
  <c r="G57" i="1"/>
  <c r="E56" i="1"/>
  <c r="H54" i="1"/>
  <c r="G53" i="1"/>
  <c r="E52" i="1"/>
  <c r="H50" i="1"/>
  <c r="F72" i="1"/>
  <c r="F49" i="1"/>
  <c r="H67" i="1"/>
  <c r="G66" i="1"/>
  <c r="E65" i="1"/>
  <c r="H63" i="1"/>
  <c r="G62" i="1"/>
  <c r="E61" i="1"/>
  <c r="H59" i="1"/>
  <c r="G58" i="1"/>
  <c r="E57" i="1"/>
  <c r="H55" i="1"/>
  <c r="G54" i="1"/>
  <c r="E53" i="1"/>
  <c r="H51" i="1"/>
  <c r="G50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H68" i="1"/>
  <c r="G67" i="1"/>
  <c r="E66" i="1"/>
  <c r="H64" i="1"/>
  <c r="G63" i="1"/>
  <c r="E62" i="1"/>
  <c r="H60" i="1"/>
  <c r="G59" i="1"/>
  <c r="E58" i="1"/>
  <c r="H56" i="1"/>
  <c r="G55" i="1"/>
  <c r="E54" i="1"/>
  <c r="H52" i="1"/>
  <c r="G51" i="1"/>
  <c r="E50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G4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H15" i="1"/>
  <c r="H7" i="1"/>
  <c r="H19" i="1"/>
  <c r="H11" i="1"/>
  <c r="H26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E26" i="1"/>
  <c r="H22" i="1"/>
  <c r="H18" i="1"/>
  <c r="H14" i="1"/>
  <c r="H10" i="1"/>
  <c r="H6" i="1"/>
  <c r="F26" i="1"/>
  <c r="H21" i="1"/>
  <c r="H17" i="1"/>
  <c r="H13" i="1"/>
  <c r="H9" i="1"/>
  <c r="H5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H20" i="1"/>
  <c r="H16" i="1"/>
  <c r="H12" i="1"/>
  <c r="H8" i="1"/>
  <c r="H4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F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F105" i="1" l="1"/>
  <c r="F97" i="1"/>
  <c r="E103" i="1"/>
  <c r="F103" i="1"/>
  <c r="E108" i="1"/>
  <c r="F111" i="1"/>
  <c r="E100" i="1"/>
  <c r="E113" i="1"/>
  <c r="E114" i="1"/>
  <c r="F112" i="1"/>
  <c r="F96" i="1"/>
  <c r="F98" i="1"/>
  <c r="F100" i="1"/>
  <c r="F102" i="1"/>
  <c r="F104" i="1"/>
  <c r="F106" i="1"/>
  <c r="F108" i="1"/>
  <c r="F110" i="1"/>
  <c r="F113" i="1"/>
  <c r="F114" i="1"/>
  <c r="E95" i="1"/>
  <c r="E99" i="1"/>
  <c r="E106" i="1"/>
  <c r="E98" i="1"/>
  <c r="E101" i="1"/>
  <c r="F99" i="1"/>
  <c r="F107" i="1"/>
  <c r="F95" i="1"/>
  <c r="E112" i="1"/>
  <c r="E104" i="1"/>
  <c r="E96" i="1"/>
  <c r="E97" i="1"/>
  <c r="F101" i="1"/>
  <c r="F109" i="1"/>
  <c r="E111" i="1"/>
  <c r="E110" i="1"/>
  <c r="E102" i="1"/>
  <c r="E109" i="1"/>
  <c r="E107" i="1"/>
</calcChain>
</file>

<file path=xl/sharedStrings.xml><?xml version="1.0" encoding="utf-8"?>
<sst xmlns="http://schemas.openxmlformats.org/spreadsheetml/2006/main" count="170" uniqueCount="15">
  <si>
    <t>IPC a</t>
  </si>
  <si>
    <t>Deuda</t>
  </si>
  <si>
    <t>M2</t>
  </si>
  <si>
    <t>Cr PIB</t>
  </si>
  <si>
    <t>IEF</t>
  </si>
  <si>
    <t>Variable</t>
  </si>
  <si>
    <t>Horizonte</t>
  </si>
  <si>
    <t>IC BAJO</t>
  </si>
  <si>
    <t>IC-ALTO</t>
  </si>
  <si>
    <t>Régimen Bajo</t>
  </si>
  <si>
    <t>Régimen Alto</t>
  </si>
  <si>
    <t>I-bajo</t>
  </si>
  <si>
    <t>I-alto</t>
  </si>
  <si>
    <t>desv. Bajo</t>
  </si>
  <si>
    <t>dev.alto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</si>
</sst>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1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es-EC"/>
              <a:t>Título del 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Sheet1!$C$94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Sheet1!$C$95:$C$114</c:f>
              <c:numCache>
                <c:formatCode>General</c:formatCode>
                <c:ptCount val="20"/>
                <c:pt idx="0">
                  <c:v>1.1774511772551039E-4</c:v>
                </c:pt>
                <c:pt idx="1">
                  <c:v>1.8289655172390756E-2</c:v>
                </c:pt>
                <c:pt idx="2">
                  <c:v>6.3662913950868885E-2</c:v>
                </c:pt>
                <c:pt idx="3">
                  <c:v>6.1246318058052439E-2</c:v>
                </c:pt>
                <c:pt idx="4">
                  <c:v>4.7229266618895933E-2</c:v>
                </c:pt>
                <c:pt idx="5">
                  <c:v>3.5010523456761852E-2</c:v>
                </c:pt>
                <c:pt idx="6">
                  <c:v>2.6089742082243923E-2</c:v>
                </c:pt>
                <c:pt idx="7">
                  <c:v>1.9317471161220293E-2</c:v>
                </c:pt>
                <c:pt idx="8">
                  <c:v>1.4421106697228949E-2</c:v>
                </c:pt>
                <c:pt idx="9">
                  <c:v>1.034391569518253E-2</c:v>
                </c:pt>
                <c:pt idx="10">
                  <c:v>6.0814370811974015E-3</c:v>
                </c:pt>
                <c:pt idx="11">
                  <c:v>2.8864184991002472E-3</c:v>
                </c:pt>
                <c:pt idx="12">
                  <c:v>3.3959012357741368E-4</c:v>
                </c:pt>
                <c:pt idx="13">
                  <c:v>-1.7802582181701532E-3</c:v>
                </c:pt>
                <c:pt idx="14">
                  <c:v>-2.9987416886706388E-3</c:v>
                </c:pt>
                <c:pt idx="15">
                  <c:v>-3.2418536874497827E-3</c:v>
                </c:pt>
                <c:pt idx="16">
                  <c:v>-3.2067005614484804E-3</c:v>
                </c:pt>
                <c:pt idx="17">
                  <c:v>-3.0929342585723201E-3</c:v>
                </c:pt>
                <c:pt idx="18">
                  <c:v>-3.0852439390316477E-3</c:v>
                </c:pt>
                <c:pt idx="19">
                  <c:v>-2.7643892258413039E-3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A-44F1-9312-DA7A8287F052}"/>
            </c:ext>
          </c:extLst>
        </c:ser>
        <c:ser>
          <c:idx val="1"/>
          <c:order val="1"/>
          <c:tx>
            <c:strRef>
              <c:f>Sheet1!$D$94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Sheet1!$D$95:$D$114</c:f>
              <c:numCache>
                <c:formatCode>General</c:formatCode>
                <c:ptCount val="20"/>
                <c:pt idx="0">
                  <c:v>-2.0498972780356325E-4</c:v>
                </c:pt>
                <c:pt idx="1">
                  <c:v>6.211336739440107E-2</c:v>
                </c:pt>
                <c:pt idx="2">
                  <c:v>7.1052261031020567E-2</c:v>
                </c:pt>
                <c:pt idx="3">
                  <c:v>5.499855319798664E-2</c:v>
                </c:pt>
                <c:pt idx="4">
                  <c:v>3.9082051780818118E-2</c:v>
                </c:pt>
                <c:pt idx="5">
                  <c:v>2.7483871251000661E-2</c:v>
                </c:pt>
                <c:pt idx="6">
                  <c:v>1.8638557971643863E-2</c:v>
                </c:pt>
                <c:pt idx="7">
                  <c:v>1.0638900487268607E-2</c:v>
                </c:pt>
                <c:pt idx="8">
                  <c:v>3.9804745047923732E-3</c:v>
                </c:pt>
                <c:pt idx="9">
                  <c:v>-1.7040570793664914E-3</c:v>
                </c:pt>
                <c:pt idx="10">
                  <c:v>-5.8715294232279565E-3</c:v>
                </c:pt>
                <c:pt idx="11">
                  <c:v>-8.9312110872056052E-3</c:v>
                </c:pt>
                <c:pt idx="12">
                  <c:v>-9.7371451568619011E-3</c:v>
                </c:pt>
                <c:pt idx="13">
                  <c:v>-9.6681660240108807E-3</c:v>
                </c:pt>
                <c:pt idx="14">
                  <c:v>-9.2560080850210974E-3</c:v>
                </c:pt>
                <c:pt idx="15">
                  <c:v>-8.6345506851941891E-3</c:v>
                </c:pt>
                <c:pt idx="16">
                  <c:v>-7.7110324243717136E-3</c:v>
                </c:pt>
                <c:pt idx="17">
                  <c:v>-7.1391087294881929E-3</c:v>
                </c:pt>
                <c:pt idx="18">
                  <c:v>-6.214296178545485E-3</c:v>
                </c:pt>
                <c:pt idx="19">
                  <c:v>-5.3877109609976352E-3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A-44F1-9312-DA7A8287F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401615"/>
        <c:axId val="2072397039"/>
      </c:lineChart>
      <c:catAx>
        <c:axId val="207240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s-EC"/>
          </a:p>
        </c:txPr>
        <c:crossAx val="2072397039"/>
        <c:crosses val="autoZero"/>
        <c:auto val="1"/>
        <c:lblAlgn val="ctr"/>
        <c:lblOffset val="100"/>
        <c:noMultiLvlLbl val="0"/>
      </c:catAx>
      <c:valAx>
        <c:axId val="2072397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s-EC"/>
          </a:p>
        </c:txPr>
        <c:crossAx val="207240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Sheet1!$C$3:$C$22</c:f>
              <c:numCache>
                <c:formatCode>0.00%</c:formatCode>
                <c:ptCount val="20"/>
                <c:pt idx="0">
                  <c:v>9.1492831823674278E-7</c:v>
                </c:pt>
                <c:pt idx="1">
                  <c:v>5.6890264684600258E-4</c:v>
                </c:pt>
                <c:pt idx="2">
                  <c:v>3.9019089724114998E-4</c:v>
                </c:pt>
                <c:pt idx="3">
                  <c:v>1.0705876973199656E-4</c:v>
                </c:pt>
                <c:pt idx="4">
                  <c:v>-1.1560723420947483E-4</c:v>
                </c:pt>
                <c:pt idx="5">
                  <c:v>-2.6312805304071381E-4</c:v>
                </c:pt>
                <c:pt idx="6">
                  <c:v>-3.4901514165176306E-4</c:v>
                </c:pt>
                <c:pt idx="7">
                  <c:v>-3.98416931429037E-4</c:v>
                </c:pt>
                <c:pt idx="8">
                  <c:v>-4.2470555449273167E-4</c:v>
                </c:pt>
                <c:pt idx="9">
                  <c:v>-4.4547156355234646E-4</c:v>
                </c:pt>
                <c:pt idx="10">
                  <c:v>-4.6759316875564003E-4</c:v>
                </c:pt>
                <c:pt idx="11">
                  <c:v>-4.9210756459873472E-4</c:v>
                </c:pt>
                <c:pt idx="12">
                  <c:v>-5.2225545098178892E-4</c:v>
                </c:pt>
                <c:pt idx="13">
                  <c:v>-5.4905004066325763E-4</c:v>
                </c:pt>
                <c:pt idx="14">
                  <c:v>-5.6694158021337654E-4</c:v>
                </c:pt>
                <c:pt idx="15">
                  <c:v>-5.7718956349338615E-4</c:v>
                </c:pt>
                <c:pt idx="16">
                  <c:v>-5.7787570212590759E-4</c:v>
                </c:pt>
                <c:pt idx="17">
                  <c:v>-5.7039971577434732E-4</c:v>
                </c:pt>
                <c:pt idx="18">
                  <c:v>-5.6433884352974058E-4</c:v>
                </c:pt>
                <c:pt idx="19">
                  <c:v>-5.5092766408719126E-4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Sheet1!$D$3:$D$22</c:f>
              <c:numCache>
                <c:formatCode>0.00%</c:formatCode>
                <c:ptCount val="20"/>
                <c:pt idx="0">
                  <c:v>4.770159820002863E-7</c:v>
                </c:pt>
                <c:pt idx="1">
                  <c:v>-1.8517529223566997E-5</c:v>
                </c:pt>
                <c:pt idx="2">
                  <c:v>-3.0190985010927025E-4</c:v>
                </c:pt>
                <c:pt idx="3">
                  <c:v>-5.1227024928195413E-4</c:v>
                </c:pt>
                <c:pt idx="4">
                  <c:v>-6.1680753214873071E-4</c:v>
                </c:pt>
                <c:pt idx="5">
                  <c:v>-6.4522937102763243E-4</c:v>
                </c:pt>
                <c:pt idx="6">
                  <c:v>-6.3361851404075632E-4</c:v>
                </c:pt>
                <c:pt idx="7">
                  <c:v>-6.2801139137214957E-4</c:v>
                </c:pt>
                <c:pt idx="8">
                  <c:v>-6.8032968303380955E-4</c:v>
                </c:pt>
                <c:pt idx="9">
                  <c:v>-7.6676776549141376E-4</c:v>
                </c:pt>
                <c:pt idx="10">
                  <c:v>-8.4940032344885065E-4</c:v>
                </c:pt>
                <c:pt idx="11">
                  <c:v>-9.0269892373509282E-4</c:v>
                </c:pt>
                <c:pt idx="12">
                  <c:v>-9.3421897452880694E-4</c:v>
                </c:pt>
                <c:pt idx="13">
                  <c:v>-9.4526654179998091E-4</c:v>
                </c:pt>
                <c:pt idx="14">
                  <c:v>-9.394204548210228E-4</c:v>
                </c:pt>
                <c:pt idx="15">
                  <c:v>-9.2172195659397452E-4</c:v>
                </c:pt>
                <c:pt idx="16">
                  <c:v>-8.9812828742966274E-4</c:v>
                </c:pt>
                <c:pt idx="17">
                  <c:v>-8.7000626670226833E-4</c:v>
                </c:pt>
                <c:pt idx="18">
                  <c:v>-8.4352552446647928E-4</c:v>
                </c:pt>
                <c:pt idx="19">
                  <c:v>-8.1632856895793302E-4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Sheet1!$E$3:$E$22</c:f>
              <c:numCache>
                <c:formatCode>0.00%</c:formatCode>
                <c:ptCount val="20"/>
                <c:pt idx="0">
                  <c:v>-1.4728687321222318E-4</c:v>
                </c:pt>
                <c:pt idx="1">
                  <c:v>4.207008453155427E-4</c:v>
                </c:pt>
                <c:pt idx="2">
                  <c:v>2.4198909571069007E-4</c:v>
                </c:pt>
                <c:pt idx="3">
                  <c:v>-4.1143031798463353E-5</c:v>
                </c:pt>
                <c:pt idx="4">
                  <c:v>-2.6380903573993471E-4</c:v>
                </c:pt>
                <c:pt idx="5">
                  <c:v>-4.1132985457117369E-4</c:v>
                </c:pt>
                <c:pt idx="6">
                  <c:v>-4.9721694318222295E-4</c:v>
                </c:pt>
                <c:pt idx="7">
                  <c:v>-5.4661873295949693E-4</c:v>
                </c:pt>
                <c:pt idx="8">
                  <c:v>-5.7290735602319161E-4</c:v>
                </c:pt>
                <c:pt idx="9">
                  <c:v>-5.936733650828064E-4</c:v>
                </c:pt>
                <c:pt idx="10">
                  <c:v>-6.1579497028609997E-4</c:v>
                </c:pt>
                <c:pt idx="11">
                  <c:v>-6.403093661291946E-4</c:v>
                </c:pt>
                <c:pt idx="12">
                  <c:v>-6.704572525122488E-4</c:v>
                </c:pt>
                <c:pt idx="13">
                  <c:v>-6.9725184219371751E-4</c:v>
                </c:pt>
                <c:pt idx="14">
                  <c:v>-7.1514338174383642E-4</c:v>
                </c:pt>
                <c:pt idx="15">
                  <c:v>-7.2539136502384604E-4</c:v>
                </c:pt>
                <c:pt idx="16">
                  <c:v>-7.2607750365636747E-4</c:v>
                </c:pt>
                <c:pt idx="17">
                  <c:v>-7.186015173048072E-4</c:v>
                </c:pt>
                <c:pt idx="18">
                  <c:v>-7.1254064506020046E-4</c:v>
                </c:pt>
                <c:pt idx="19">
                  <c:v>-6.9912946561765115E-4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Sheet1!$F$3:$F$22</c:f>
              <c:numCache>
                <c:formatCode>0.00%</c:formatCode>
                <c:ptCount val="20"/>
                <c:pt idx="0">
                  <c:v>1.4911672984869664E-4</c:v>
                </c:pt>
                <c:pt idx="1">
                  <c:v>7.1710444837646246E-4</c:v>
                </c:pt>
                <c:pt idx="2">
                  <c:v>5.3839269877160986E-4</c:v>
                </c:pt>
                <c:pt idx="3">
                  <c:v>2.5526057126245649E-4</c:v>
                </c:pt>
                <c:pt idx="4">
                  <c:v>3.2594567320985078E-5</c:v>
                </c:pt>
                <c:pt idx="5">
                  <c:v>-1.149262515102539E-4</c:v>
                </c:pt>
                <c:pt idx="6">
                  <c:v>-2.0081334012130315E-4</c:v>
                </c:pt>
                <c:pt idx="7">
                  <c:v>-2.5021512989857706E-4</c:v>
                </c:pt>
                <c:pt idx="8">
                  <c:v>-2.7650375296227173E-4</c:v>
                </c:pt>
                <c:pt idx="9">
                  <c:v>-2.9726976202188653E-4</c:v>
                </c:pt>
                <c:pt idx="10">
                  <c:v>-3.1939136722518009E-4</c:v>
                </c:pt>
                <c:pt idx="11">
                  <c:v>-3.4390576306827484E-4</c:v>
                </c:pt>
                <c:pt idx="12">
                  <c:v>-3.7405364945132904E-4</c:v>
                </c:pt>
                <c:pt idx="13">
                  <c:v>-4.0084823913279775E-4</c:v>
                </c:pt>
                <c:pt idx="14">
                  <c:v>-4.1873977868291665E-4</c:v>
                </c:pt>
                <c:pt idx="15">
                  <c:v>-4.2898776196292627E-4</c:v>
                </c:pt>
                <c:pt idx="16">
                  <c:v>-4.2967390059544771E-4</c:v>
                </c:pt>
                <c:pt idx="17">
                  <c:v>-4.2219791424388743E-4</c:v>
                </c:pt>
                <c:pt idx="18">
                  <c:v>-4.161370419992807E-4</c:v>
                </c:pt>
                <c:pt idx="19">
                  <c:v>-4.0272586255673138E-4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Sheet1!$G$3:$G$22</c:f>
              <c:numCache>
                <c:formatCode>0.00%</c:formatCode>
                <c:ptCount val="20"/>
                <c:pt idx="0">
                  <c:v>-1.2496290537859225E-4</c:v>
                </c:pt>
                <c:pt idx="1">
                  <c:v>-1.4395745058415953E-4</c:v>
                </c:pt>
                <c:pt idx="2">
                  <c:v>-4.2734977146986276E-4</c:v>
                </c:pt>
                <c:pt idx="3">
                  <c:v>-6.3771017064254663E-4</c:v>
                </c:pt>
                <c:pt idx="4">
                  <c:v>-7.4224745350932322E-4</c:v>
                </c:pt>
                <c:pt idx="5">
                  <c:v>-7.7066929238822494E-4</c:v>
                </c:pt>
                <c:pt idx="6">
                  <c:v>-7.5905843540134883E-4</c:v>
                </c:pt>
                <c:pt idx="7">
                  <c:v>-7.5345131273274208E-4</c:v>
                </c:pt>
                <c:pt idx="8">
                  <c:v>-8.0576960439440206E-4</c:v>
                </c:pt>
                <c:pt idx="9">
                  <c:v>-8.9220768685200626E-4</c:v>
                </c:pt>
                <c:pt idx="10">
                  <c:v>-9.7484024480944315E-4</c:v>
                </c:pt>
                <c:pt idx="11">
                  <c:v>-1.0281388450956853E-3</c:v>
                </c:pt>
                <c:pt idx="12">
                  <c:v>-1.0596588958893996E-3</c:v>
                </c:pt>
                <c:pt idx="13">
                  <c:v>-1.0707064631605735E-3</c:v>
                </c:pt>
                <c:pt idx="14">
                  <c:v>-1.0648603761816153E-3</c:v>
                </c:pt>
                <c:pt idx="15">
                  <c:v>-1.0471618779545671E-3</c:v>
                </c:pt>
                <c:pt idx="16">
                  <c:v>-1.0235682087902554E-3</c:v>
                </c:pt>
                <c:pt idx="17">
                  <c:v>-9.9544618806286095E-4</c:v>
                </c:pt>
                <c:pt idx="18">
                  <c:v>-9.6896544582707178E-4</c:v>
                </c:pt>
                <c:pt idx="19">
                  <c:v>-9.4176849031852553E-4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Sheet1!$H$3:$H$22</c:f>
              <c:numCache>
                <c:formatCode>0.00%</c:formatCode>
                <c:ptCount val="20"/>
                <c:pt idx="0">
                  <c:v>1.2591693734259282E-4</c:v>
                </c:pt>
                <c:pt idx="1">
                  <c:v>1.0692239213702553E-4</c:v>
                </c:pt>
                <c:pt idx="2">
                  <c:v>-1.7646992874867772E-4</c:v>
                </c:pt>
                <c:pt idx="3">
                  <c:v>-3.8683032792136162E-4</c:v>
                </c:pt>
                <c:pt idx="4">
                  <c:v>-4.9136761078813821E-4</c:v>
                </c:pt>
                <c:pt idx="5">
                  <c:v>-5.1978944966703992E-4</c:v>
                </c:pt>
                <c:pt idx="6">
                  <c:v>-5.0817859268016382E-4</c:v>
                </c:pt>
                <c:pt idx="7">
                  <c:v>-5.0257147001155707E-4</c:v>
                </c:pt>
                <c:pt idx="8">
                  <c:v>-5.5488976167321704E-4</c:v>
                </c:pt>
                <c:pt idx="9">
                  <c:v>-6.4132784413082125E-4</c:v>
                </c:pt>
                <c:pt idx="10">
                  <c:v>-7.2396040208825814E-4</c:v>
                </c:pt>
                <c:pt idx="11">
                  <c:v>-7.7725900237450032E-4</c:v>
                </c:pt>
                <c:pt idx="12">
                  <c:v>-8.0877905316821444E-4</c:v>
                </c:pt>
                <c:pt idx="13">
                  <c:v>-8.198266204393884E-4</c:v>
                </c:pt>
                <c:pt idx="14">
                  <c:v>-8.139805334604303E-4</c:v>
                </c:pt>
                <c:pt idx="15">
                  <c:v>-7.9628203523338201E-4</c:v>
                </c:pt>
                <c:pt idx="16">
                  <c:v>-7.7268836606907024E-4</c:v>
                </c:pt>
                <c:pt idx="17">
                  <c:v>-7.4456634534167583E-4</c:v>
                </c:pt>
                <c:pt idx="18">
                  <c:v>-7.1808560310588677E-4</c:v>
                </c:pt>
                <c:pt idx="19">
                  <c:v>-6.9088864759734052E-4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deuda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Sheet1!$C$26:$C$45</c:f>
              <c:numCache>
                <c:formatCode>0.00%</c:formatCode>
                <c:ptCount val="20"/>
                <c:pt idx="0">
                  <c:v>8.3832423210065387E-5</c:v>
                </c:pt>
                <c:pt idx="1">
                  <c:v>5.7419565323978718E-3</c:v>
                </c:pt>
                <c:pt idx="2">
                  <c:v>2.614451371366E-2</c:v>
                </c:pt>
                <c:pt idx="3">
                  <c:v>3.0633577213989772E-2</c:v>
                </c:pt>
                <c:pt idx="4">
                  <c:v>3.2703419407515359E-2</c:v>
                </c:pt>
                <c:pt idx="5">
                  <c:v>3.7964584275203793E-2</c:v>
                </c:pt>
                <c:pt idx="6">
                  <c:v>4.8304206613372036E-2</c:v>
                </c:pt>
                <c:pt idx="7">
                  <c:v>6.0136937750067301E-2</c:v>
                </c:pt>
                <c:pt idx="8">
                  <c:v>7.095121578341794E-2</c:v>
                </c:pt>
                <c:pt idx="9">
                  <c:v>7.9728545521227601E-2</c:v>
                </c:pt>
                <c:pt idx="10">
                  <c:v>8.2612973703263759E-2</c:v>
                </c:pt>
                <c:pt idx="11">
                  <c:v>8.1312529848225137E-2</c:v>
                </c:pt>
                <c:pt idx="12">
                  <c:v>7.7494478394535993E-2</c:v>
                </c:pt>
                <c:pt idx="13">
                  <c:v>7.1914882309409595E-2</c:v>
                </c:pt>
                <c:pt idx="14">
                  <c:v>6.6229536630787719E-2</c:v>
                </c:pt>
                <c:pt idx="15">
                  <c:v>6.0134377281464237E-2</c:v>
                </c:pt>
                <c:pt idx="16">
                  <c:v>5.6702646334478336E-2</c:v>
                </c:pt>
                <c:pt idx="17">
                  <c:v>5.3742919418311087E-2</c:v>
                </c:pt>
                <c:pt idx="18">
                  <c:v>4.8795012713477214E-2</c:v>
                </c:pt>
                <c:pt idx="19">
                  <c:v>4.6581068230432912E-2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Sheet1!$D$26:$D$45</c:f>
              <c:numCache>
                <c:formatCode>0.00%</c:formatCode>
                <c:ptCount val="20"/>
                <c:pt idx="0">
                  <c:v>-1.3944788443825471E-4</c:v>
                </c:pt>
                <c:pt idx="1">
                  <c:v>3.334306197312286E-2</c:v>
                </c:pt>
                <c:pt idx="2">
                  <c:v>5.8344069615027465E-2</c:v>
                </c:pt>
                <c:pt idx="3">
                  <c:v>7.9926063231073985E-2</c:v>
                </c:pt>
                <c:pt idx="4">
                  <c:v>0.10521440696783298</c:v>
                </c:pt>
                <c:pt idx="5">
                  <c:v>0.13607140727715059</c:v>
                </c:pt>
                <c:pt idx="6">
                  <c:v>0.16678742895686233</c:v>
                </c:pt>
                <c:pt idx="7">
                  <c:v>0.18614866683625364</c:v>
                </c:pt>
                <c:pt idx="8">
                  <c:v>0.18434447304698887</c:v>
                </c:pt>
                <c:pt idx="9">
                  <c:v>0.16987417779802055</c:v>
                </c:pt>
                <c:pt idx="10">
                  <c:v>0.15238439196447626</c:v>
                </c:pt>
                <c:pt idx="11">
                  <c:v>0.13649025529404232</c:v>
                </c:pt>
                <c:pt idx="12">
                  <c:v>0.12514289355882677</c:v>
                </c:pt>
                <c:pt idx="13">
                  <c:v>0.11490099019805332</c:v>
                </c:pt>
                <c:pt idx="14">
                  <c:v>0.10707943513585572</c:v>
                </c:pt>
                <c:pt idx="15">
                  <c:v>0.10132434150721581</c:v>
                </c:pt>
                <c:pt idx="16">
                  <c:v>9.5935246364365456E-2</c:v>
                </c:pt>
                <c:pt idx="17">
                  <c:v>9.2370667868332798E-2</c:v>
                </c:pt>
                <c:pt idx="18">
                  <c:v>8.6908348077920194E-2</c:v>
                </c:pt>
                <c:pt idx="19">
                  <c:v>8.3348676324973697E-2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Sheet1!$E$25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Sheet1!$E$26:$E$45</c:f>
              <c:numCache>
                <c:formatCode>0.00%</c:formatCode>
                <c:ptCount val="20"/>
                <c:pt idx="0">
                  <c:v>-1.0419787739682896E-2</c:v>
                </c:pt>
                <c:pt idx="1">
                  <c:v>-4.7616636304950895E-3</c:v>
                </c:pt>
                <c:pt idx="2">
                  <c:v>1.5640893550767039E-2</c:v>
                </c:pt>
                <c:pt idx="3">
                  <c:v>2.0129957051096811E-2</c:v>
                </c:pt>
                <c:pt idx="4">
                  <c:v>2.2199799244622398E-2</c:v>
                </c:pt>
                <c:pt idx="5">
                  <c:v>2.7460964112310832E-2</c:v>
                </c:pt>
                <c:pt idx="6">
                  <c:v>3.7800586450479075E-2</c:v>
                </c:pt>
                <c:pt idx="7">
                  <c:v>4.963331758717434E-2</c:v>
                </c:pt>
                <c:pt idx="8">
                  <c:v>6.0447595620524978E-2</c:v>
                </c:pt>
                <c:pt idx="9">
                  <c:v>6.9224925358334632E-2</c:v>
                </c:pt>
                <c:pt idx="10">
                  <c:v>7.2109353540370791E-2</c:v>
                </c:pt>
                <c:pt idx="11">
                  <c:v>7.0808909685332183E-2</c:v>
                </c:pt>
                <c:pt idx="12">
                  <c:v>6.6990858231643025E-2</c:v>
                </c:pt>
                <c:pt idx="13">
                  <c:v>6.1411262146516633E-2</c:v>
                </c:pt>
                <c:pt idx="14">
                  <c:v>5.5725916467894758E-2</c:v>
                </c:pt>
                <c:pt idx="15">
                  <c:v>4.9630757118571275E-2</c:v>
                </c:pt>
                <c:pt idx="16">
                  <c:v>4.6199026171585375E-2</c:v>
                </c:pt>
                <c:pt idx="17">
                  <c:v>4.3239299255418126E-2</c:v>
                </c:pt>
                <c:pt idx="18">
                  <c:v>3.8291392550584252E-2</c:v>
                </c:pt>
                <c:pt idx="19">
                  <c:v>3.6077448067539951E-2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Sheet1!$F$25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Sheet1!$F$26:$F$45</c:f>
              <c:numCache>
                <c:formatCode>0.00%</c:formatCode>
                <c:ptCount val="20"/>
                <c:pt idx="0">
                  <c:v>1.0587452586103026E-2</c:v>
                </c:pt>
                <c:pt idx="1">
                  <c:v>1.6245576695290833E-2</c:v>
                </c:pt>
                <c:pt idx="2">
                  <c:v>3.6648133876552962E-2</c:v>
                </c:pt>
                <c:pt idx="3">
                  <c:v>4.1137197376882734E-2</c:v>
                </c:pt>
                <c:pt idx="4">
                  <c:v>4.320703957040832E-2</c:v>
                </c:pt>
                <c:pt idx="5">
                  <c:v>4.8468204438096754E-2</c:v>
                </c:pt>
                <c:pt idx="6">
                  <c:v>5.8807826776264997E-2</c:v>
                </c:pt>
                <c:pt idx="7">
                  <c:v>7.0640557912960256E-2</c:v>
                </c:pt>
                <c:pt idx="8">
                  <c:v>8.1454835946310894E-2</c:v>
                </c:pt>
                <c:pt idx="9">
                  <c:v>9.0232165684120569E-2</c:v>
                </c:pt>
                <c:pt idx="10">
                  <c:v>9.3116593866156727E-2</c:v>
                </c:pt>
                <c:pt idx="11">
                  <c:v>9.1816150011118092E-2</c:v>
                </c:pt>
                <c:pt idx="12">
                  <c:v>8.7998098557428961E-2</c:v>
                </c:pt>
                <c:pt idx="13">
                  <c:v>8.2418502472302563E-2</c:v>
                </c:pt>
                <c:pt idx="14">
                  <c:v>7.6733156793680674E-2</c:v>
                </c:pt>
                <c:pt idx="15">
                  <c:v>7.0637997444357198E-2</c:v>
                </c:pt>
                <c:pt idx="16">
                  <c:v>6.7206266497371298E-2</c:v>
                </c:pt>
                <c:pt idx="17">
                  <c:v>6.4246539581204049E-2</c:v>
                </c:pt>
                <c:pt idx="18">
                  <c:v>5.9298632876370175E-2</c:v>
                </c:pt>
                <c:pt idx="19">
                  <c:v>5.7084688393325873E-2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Sheet1!$G$25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Sheet1!$G$26:$G$45</c:f>
              <c:numCache>
                <c:formatCode>0.00%</c:formatCode>
                <c:ptCount val="20"/>
                <c:pt idx="0">
                  <c:v>-2.1466344551105233E-2</c:v>
                </c:pt>
                <c:pt idx="1">
                  <c:v>1.2016165306455884E-2</c:v>
                </c:pt>
                <c:pt idx="2">
                  <c:v>3.7017172948360488E-2</c:v>
                </c:pt>
                <c:pt idx="3">
                  <c:v>5.8599166564407008E-2</c:v>
                </c:pt>
                <c:pt idx="4">
                  <c:v>8.3887510301166007E-2</c:v>
                </c:pt>
                <c:pt idx="5">
                  <c:v>0.1147445106104836</c:v>
                </c:pt>
                <c:pt idx="6">
                  <c:v>0.14546053229019534</c:v>
                </c:pt>
                <c:pt idx="7">
                  <c:v>0.16482177016958666</c:v>
                </c:pt>
                <c:pt idx="8">
                  <c:v>0.16301757638032188</c:v>
                </c:pt>
                <c:pt idx="9">
                  <c:v>0.14854728113135357</c:v>
                </c:pt>
                <c:pt idx="10">
                  <c:v>0.13105749529780927</c:v>
                </c:pt>
                <c:pt idx="11">
                  <c:v>0.11516335862737534</c:v>
                </c:pt>
                <c:pt idx="12">
                  <c:v>0.10381599689215978</c:v>
                </c:pt>
                <c:pt idx="13">
                  <c:v>9.3574093531386349E-2</c:v>
                </c:pt>
                <c:pt idx="14">
                  <c:v>8.5752538469188733E-2</c:v>
                </c:pt>
                <c:pt idx="15">
                  <c:v>7.9997444840548826E-2</c:v>
                </c:pt>
                <c:pt idx="16">
                  <c:v>7.4608349697698473E-2</c:v>
                </c:pt>
                <c:pt idx="17">
                  <c:v>7.1043771201665828E-2</c:v>
                </c:pt>
                <c:pt idx="18">
                  <c:v>6.5581451411253211E-2</c:v>
                </c:pt>
                <c:pt idx="19">
                  <c:v>6.2021779658306721E-2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Sheet1!$H$25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Sheet1!$H$26:$H$45</c:f>
              <c:numCache>
                <c:formatCode>0.00%</c:formatCode>
                <c:ptCount val="20"/>
                <c:pt idx="0">
                  <c:v>2.118744878222872E-2</c:v>
                </c:pt>
                <c:pt idx="1">
                  <c:v>5.4669958639789837E-2</c:v>
                </c:pt>
                <c:pt idx="2">
                  <c:v>7.9670966281694441E-2</c:v>
                </c:pt>
                <c:pt idx="3">
                  <c:v>0.10125295989774097</c:v>
                </c:pt>
                <c:pt idx="4">
                  <c:v>0.12654130363449995</c:v>
                </c:pt>
                <c:pt idx="5">
                  <c:v>0.15739830394381757</c:v>
                </c:pt>
                <c:pt idx="6">
                  <c:v>0.18811432562352931</c:v>
                </c:pt>
                <c:pt idx="7">
                  <c:v>0.20747556350292062</c:v>
                </c:pt>
                <c:pt idx="8">
                  <c:v>0.20567136971365585</c:v>
                </c:pt>
                <c:pt idx="9">
                  <c:v>0.19120107446468754</c:v>
                </c:pt>
                <c:pt idx="10">
                  <c:v>0.17371128863114324</c:v>
                </c:pt>
                <c:pt idx="11">
                  <c:v>0.15781715196070931</c:v>
                </c:pt>
                <c:pt idx="12">
                  <c:v>0.14646979022549375</c:v>
                </c:pt>
                <c:pt idx="13">
                  <c:v>0.13622788686472029</c:v>
                </c:pt>
                <c:pt idx="14">
                  <c:v>0.1284063318025227</c:v>
                </c:pt>
                <c:pt idx="15">
                  <c:v>0.12265123817388279</c:v>
                </c:pt>
                <c:pt idx="16">
                  <c:v>0.11726214303103244</c:v>
                </c:pt>
                <c:pt idx="17">
                  <c:v>0.11369756453499977</c:v>
                </c:pt>
                <c:pt idx="18">
                  <c:v>0.10823524474458718</c:v>
                </c:pt>
                <c:pt idx="19">
                  <c:v>0.10467557299164068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Sheet1!$C$48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Sheet1!$C$49:$C$68</c:f>
              <c:numCache>
                <c:formatCode>0.00%</c:formatCode>
                <c:ptCount val="20"/>
                <c:pt idx="0">
                  <c:v>2.1610419642856021E-6</c:v>
                </c:pt>
                <c:pt idx="1">
                  <c:v>-2.6341691737569883E-4</c:v>
                </c:pt>
                <c:pt idx="2">
                  <c:v>-6.7679793497936328E-4</c:v>
                </c:pt>
                <c:pt idx="3">
                  <c:v>-5.8605494531260404E-4</c:v>
                </c:pt>
                <c:pt idx="4">
                  <c:v>-2.2855640448513417E-4</c:v>
                </c:pt>
                <c:pt idx="5">
                  <c:v>1.0422291430997344E-4</c:v>
                </c:pt>
                <c:pt idx="6">
                  <c:v>3.3372845668105244E-4</c:v>
                </c:pt>
                <c:pt idx="7">
                  <c:v>4.8120198764229976E-4</c:v>
                </c:pt>
                <c:pt idx="8">
                  <c:v>5.3477592478323374E-4</c:v>
                </c:pt>
                <c:pt idx="9">
                  <c:v>5.58386230294422E-4</c:v>
                </c:pt>
                <c:pt idx="10">
                  <c:v>5.5363825981150669E-4</c:v>
                </c:pt>
                <c:pt idx="11">
                  <c:v>5.1909285353540638E-4</c:v>
                </c:pt>
                <c:pt idx="12">
                  <c:v>4.740979714277478E-4</c:v>
                </c:pt>
                <c:pt idx="13">
                  <c:v>4.5322340650044967E-4</c:v>
                </c:pt>
                <c:pt idx="14">
                  <c:v>4.2424847020223355E-4</c:v>
                </c:pt>
                <c:pt idx="15">
                  <c:v>4.0121009764833916E-4</c:v>
                </c:pt>
                <c:pt idx="16">
                  <c:v>3.901524324994791E-4</c:v>
                </c:pt>
                <c:pt idx="17">
                  <c:v>3.8608603414454906E-4</c:v>
                </c:pt>
                <c:pt idx="18">
                  <c:v>3.6740656531641935E-4</c:v>
                </c:pt>
                <c:pt idx="19">
                  <c:v>3.6490142185990003E-4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Sheet1!$D$48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Sheet1!$D$49:$D$68</c:f>
              <c:numCache>
                <c:formatCode>0.00%</c:formatCode>
                <c:ptCount val="20"/>
                <c:pt idx="0">
                  <c:v>3.2495408524371071E-6</c:v>
                </c:pt>
                <c:pt idx="1">
                  <c:v>-1.9742418668490253E-4</c:v>
                </c:pt>
                <c:pt idx="2">
                  <c:v>-2.8295651256879156E-4</c:v>
                </c:pt>
                <c:pt idx="3">
                  <c:v>5.608534422834673E-5</c:v>
                </c:pt>
                <c:pt idx="4">
                  <c:v>4.1847021814579374E-4</c:v>
                </c:pt>
                <c:pt idx="5">
                  <c:v>6.5404382102875235E-4</c:v>
                </c:pt>
                <c:pt idx="6">
                  <c:v>7.8062584914604305E-4</c:v>
                </c:pt>
                <c:pt idx="7">
                  <c:v>8.0531562989614406E-4</c:v>
                </c:pt>
                <c:pt idx="8">
                  <c:v>7.2080046940132636E-4</c:v>
                </c:pt>
                <c:pt idx="9">
                  <c:v>6.1810119304468779E-4</c:v>
                </c:pt>
                <c:pt idx="10">
                  <c:v>5.3297312536982775E-4</c:v>
                </c:pt>
                <c:pt idx="11">
                  <c:v>4.6987950556863582E-4</c:v>
                </c:pt>
                <c:pt idx="12">
                  <c:v>4.4304004618509889E-4</c:v>
                </c:pt>
                <c:pt idx="13">
                  <c:v>4.1961736779366917E-4</c:v>
                </c:pt>
                <c:pt idx="14">
                  <c:v>3.9346087988248652E-4</c:v>
                </c:pt>
                <c:pt idx="15">
                  <c:v>3.9698799025566166E-4</c:v>
                </c:pt>
                <c:pt idx="16">
                  <c:v>3.908974517953904E-4</c:v>
                </c:pt>
                <c:pt idx="17">
                  <c:v>3.9842711627131709E-4</c:v>
                </c:pt>
                <c:pt idx="18">
                  <c:v>3.9964086928634943E-4</c:v>
                </c:pt>
                <c:pt idx="19">
                  <c:v>4.0048038224677339E-4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Sheet1!$E$48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Sheet1!$E$49:$E$68</c:f>
              <c:numCache>
                <c:formatCode>0.00%</c:formatCode>
                <c:ptCount val="20"/>
                <c:pt idx="0">
                  <c:v>-1.6415178379787176E-4</c:v>
                </c:pt>
                <c:pt idx="1">
                  <c:v>-4.2972974313785616E-4</c:v>
                </c:pt>
                <c:pt idx="2">
                  <c:v>-8.4311076074152066E-4</c:v>
                </c:pt>
                <c:pt idx="3">
                  <c:v>-7.5236777107476143E-4</c:v>
                </c:pt>
                <c:pt idx="4">
                  <c:v>-3.9486923024729156E-4</c:v>
                </c:pt>
                <c:pt idx="5">
                  <c:v>-6.2089911452183917E-5</c:v>
                </c:pt>
                <c:pt idx="6">
                  <c:v>1.6741563091889509E-4</c:v>
                </c:pt>
                <c:pt idx="7">
                  <c:v>3.1488916188014237E-4</c:v>
                </c:pt>
                <c:pt idx="8">
                  <c:v>3.6846309902107636E-4</c:v>
                </c:pt>
                <c:pt idx="9">
                  <c:v>3.9207340453226462E-4</c:v>
                </c:pt>
                <c:pt idx="10">
                  <c:v>3.873254340493493E-4</c:v>
                </c:pt>
                <c:pt idx="11">
                  <c:v>3.52780027773249E-4</c:v>
                </c:pt>
                <c:pt idx="12">
                  <c:v>3.0778514566559047E-4</c:v>
                </c:pt>
                <c:pt idx="13">
                  <c:v>2.8691058073829234E-4</c:v>
                </c:pt>
                <c:pt idx="14">
                  <c:v>2.5793564444007622E-4</c:v>
                </c:pt>
                <c:pt idx="15">
                  <c:v>2.3489727188618181E-4</c:v>
                </c:pt>
                <c:pt idx="16">
                  <c:v>2.2383960673732174E-4</c:v>
                </c:pt>
                <c:pt idx="17">
                  <c:v>2.197732083823917E-4</c:v>
                </c:pt>
                <c:pt idx="18">
                  <c:v>2.0109373955426199E-4</c:v>
                </c:pt>
                <c:pt idx="19">
                  <c:v>1.9858859609774268E-4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Sheet1!$F$48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Sheet1!$F$49:$F$68</c:f>
              <c:numCache>
                <c:formatCode>0.00%</c:formatCode>
                <c:ptCount val="20"/>
                <c:pt idx="0">
                  <c:v>1.6847386772644296E-4</c:v>
                </c:pt>
                <c:pt idx="1">
                  <c:v>-9.7104091613541471E-5</c:v>
                </c:pt>
                <c:pt idx="2">
                  <c:v>-5.1048510921720589E-4</c:v>
                </c:pt>
                <c:pt idx="3">
                  <c:v>-4.1974211955044666E-4</c:v>
                </c:pt>
                <c:pt idx="4">
                  <c:v>-6.2243578722976815E-5</c:v>
                </c:pt>
                <c:pt idx="5">
                  <c:v>2.7053574007213077E-4</c:v>
                </c:pt>
                <c:pt idx="6">
                  <c:v>5.0004128244320978E-4</c:v>
                </c:pt>
                <c:pt idx="7">
                  <c:v>6.4751481340445715E-4</c:v>
                </c:pt>
                <c:pt idx="8">
                  <c:v>7.0108875054539113E-4</c:v>
                </c:pt>
                <c:pt idx="9">
                  <c:v>7.2469905605657939E-4</c:v>
                </c:pt>
                <c:pt idx="10">
                  <c:v>7.1995108557366407E-4</c:v>
                </c:pt>
                <c:pt idx="11">
                  <c:v>6.8540567929756377E-4</c:v>
                </c:pt>
                <c:pt idx="12">
                  <c:v>6.4041079718990513E-4</c:v>
                </c:pt>
                <c:pt idx="13">
                  <c:v>6.19536232262607E-4</c:v>
                </c:pt>
                <c:pt idx="14">
                  <c:v>5.9056129596439088E-4</c:v>
                </c:pt>
                <c:pt idx="15">
                  <c:v>5.675229234104965E-4</c:v>
                </c:pt>
                <c:pt idx="16">
                  <c:v>5.5646525826163649E-4</c:v>
                </c:pt>
                <c:pt idx="17">
                  <c:v>5.5239885990670645E-4</c:v>
                </c:pt>
                <c:pt idx="18">
                  <c:v>5.3371939107857674E-4</c:v>
                </c:pt>
                <c:pt idx="19">
                  <c:v>5.3121424762205742E-4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Sheet1!$G$48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Sheet1!$G$49:$G$68</c:f>
              <c:numCache>
                <c:formatCode>0.00%</c:formatCode>
                <c:ptCount val="20"/>
                <c:pt idx="0">
                  <c:v>-1.2578027556698314E-4</c:v>
                </c:pt>
                <c:pt idx="1">
                  <c:v>-3.2645400310432279E-4</c:v>
                </c:pt>
                <c:pt idx="2">
                  <c:v>-4.1198632898821182E-4</c:v>
                </c:pt>
                <c:pt idx="3">
                  <c:v>-7.2944472191073526E-5</c:v>
                </c:pt>
                <c:pt idx="4">
                  <c:v>2.8944040172637349E-4</c:v>
                </c:pt>
                <c:pt idx="5">
                  <c:v>5.2501400460933209E-4</c:v>
                </c:pt>
                <c:pt idx="6">
                  <c:v>6.5159603272662279E-4</c:v>
                </c:pt>
                <c:pt idx="7">
                  <c:v>6.762858134767238E-4</c:v>
                </c:pt>
                <c:pt idx="8">
                  <c:v>5.917706529819061E-4</c:v>
                </c:pt>
                <c:pt idx="9">
                  <c:v>4.8907137662526753E-4</c:v>
                </c:pt>
                <c:pt idx="10">
                  <c:v>4.039433089504075E-4</c:v>
                </c:pt>
                <c:pt idx="11">
                  <c:v>3.4084968914921556E-4</c:v>
                </c:pt>
                <c:pt idx="12">
                  <c:v>3.1401022976567863E-4</c:v>
                </c:pt>
                <c:pt idx="13">
                  <c:v>2.9058755137424891E-4</c:v>
                </c:pt>
                <c:pt idx="14">
                  <c:v>2.6443106346306627E-4</c:v>
                </c:pt>
                <c:pt idx="15">
                  <c:v>2.6795817383624141E-4</c:v>
                </c:pt>
                <c:pt idx="16">
                  <c:v>2.6186763537597014E-4</c:v>
                </c:pt>
                <c:pt idx="17">
                  <c:v>2.6939729985189683E-4</c:v>
                </c:pt>
                <c:pt idx="18">
                  <c:v>2.7061105286692918E-4</c:v>
                </c:pt>
                <c:pt idx="19">
                  <c:v>2.7145056582735314E-4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Sheet1!$H$48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Sheet1!$H$49:$H$68</c:f>
              <c:numCache>
                <c:formatCode>0.00%</c:formatCode>
                <c:ptCount val="20"/>
                <c:pt idx="0">
                  <c:v>1.3227935727185737E-4</c:v>
                </c:pt>
                <c:pt idx="1">
                  <c:v>-6.8394370265482279E-5</c:v>
                </c:pt>
                <c:pt idx="2">
                  <c:v>-1.5392669614937131E-4</c:v>
                </c:pt>
                <c:pt idx="3">
                  <c:v>1.8511516064776697E-4</c:v>
                </c:pt>
                <c:pt idx="4">
                  <c:v>5.47500034565214E-4</c:v>
                </c:pt>
                <c:pt idx="5">
                  <c:v>7.830736374481726E-4</c:v>
                </c:pt>
                <c:pt idx="6">
                  <c:v>9.096556655654633E-4</c:v>
                </c:pt>
                <c:pt idx="7">
                  <c:v>9.3434544631556431E-4</c:v>
                </c:pt>
                <c:pt idx="8">
                  <c:v>8.4983028582074661E-4</c:v>
                </c:pt>
                <c:pt idx="9">
                  <c:v>7.4713100946410804E-4</c:v>
                </c:pt>
                <c:pt idx="10">
                  <c:v>6.6200294178924801E-4</c:v>
                </c:pt>
                <c:pt idx="11">
                  <c:v>5.9890932198805613E-4</c:v>
                </c:pt>
                <c:pt idx="12">
                  <c:v>5.720698626045192E-4</c:v>
                </c:pt>
                <c:pt idx="13">
                  <c:v>5.4864718421308942E-4</c:v>
                </c:pt>
                <c:pt idx="14">
                  <c:v>5.2249069630190678E-4</c:v>
                </c:pt>
                <c:pt idx="15">
                  <c:v>5.2601780667508192E-4</c:v>
                </c:pt>
                <c:pt idx="16">
                  <c:v>5.1992726821481071E-4</c:v>
                </c:pt>
                <c:pt idx="17">
                  <c:v>5.2745693269073729E-4</c:v>
                </c:pt>
                <c:pt idx="18">
                  <c:v>5.2867068570576969E-4</c:v>
                </c:pt>
                <c:pt idx="19">
                  <c:v>5.295101986661937E-4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Sheet1!$C$72:$C$91</c:f>
              <c:numCache>
                <c:formatCode>0.00%</c:formatCode>
                <c:ptCount val="20"/>
                <c:pt idx="0">
                  <c:v>9.9987037563143422E-3</c:v>
                </c:pt>
                <c:pt idx="1">
                  <c:v>7.4958840063468427E-3</c:v>
                </c:pt>
                <c:pt idx="2">
                  <c:v>6.1366196746685886E-3</c:v>
                </c:pt>
                <c:pt idx="3">
                  <c:v>4.3490184997071867E-3</c:v>
                </c:pt>
                <c:pt idx="4">
                  <c:v>2.689889649123995E-3</c:v>
                </c:pt>
                <c:pt idx="5">
                  <c:v>1.4111762763774236E-3</c:v>
                </c:pt>
                <c:pt idx="6">
                  <c:v>3.9487563075305183E-4</c:v>
                </c:pt>
                <c:pt idx="7">
                  <c:v>-3.8939309006650306E-4</c:v>
                </c:pt>
                <c:pt idx="8">
                  <c:v>-9.6892544039358427E-4</c:v>
                </c:pt>
                <c:pt idx="9">
                  <c:v>-1.4223717504665721E-3</c:v>
                </c:pt>
                <c:pt idx="10">
                  <c:v>-1.6353017778696333E-3</c:v>
                </c:pt>
                <c:pt idx="11">
                  <c:v>-1.6998823614873416E-3</c:v>
                </c:pt>
                <c:pt idx="12">
                  <c:v>-1.625573384319381E-3</c:v>
                </c:pt>
                <c:pt idx="13">
                  <c:v>-1.4716640755266883E-3</c:v>
                </c:pt>
                <c:pt idx="14">
                  <c:v>-1.2971288740614506E-3</c:v>
                </c:pt>
                <c:pt idx="15">
                  <c:v>-1.1305651147895874E-3</c:v>
                </c:pt>
                <c:pt idx="16">
                  <c:v>-1.0079320899440676E-3</c:v>
                </c:pt>
                <c:pt idx="17">
                  <c:v>-8.9363415173760049E-4</c:v>
                </c:pt>
                <c:pt idx="18">
                  <c:v>-8.0595356684359202E-4</c:v>
                </c:pt>
                <c:pt idx="19">
                  <c:v>-7.4807991669950419E-4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Sheet1!$D$71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Sheet1!$D$72:$D$91</c:f>
              <c:numCache>
                <c:formatCode>0.00%</c:formatCode>
                <c:ptCount val="20"/>
                <c:pt idx="0">
                  <c:v>1.0012668558806424E-2</c:v>
                </c:pt>
                <c:pt idx="1">
                  <c:v>7.8807447374281362E-3</c:v>
                </c:pt>
                <c:pt idx="2">
                  <c:v>5.462378500914509E-3</c:v>
                </c:pt>
                <c:pt idx="3">
                  <c:v>3.0063040888691456E-3</c:v>
                </c:pt>
                <c:pt idx="4">
                  <c:v>8.9493836141118892E-4</c:v>
                </c:pt>
                <c:pt idx="5">
                  <c:v>-8.5895522342531395E-4</c:v>
                </c:pt>
                <c:pt idx="6">
                  <c:v>-2.3018241173058838E-3</c:v>
                </c:pt>
                <c:pt idx="7">
                  <c:v>-3.195947414435598E-3</c:v>
                </c:pt>
                <c:pt idx="8">
                  <c:v>-3.4363487462819985E-3</c:v>
                </c:pt>
                <c:pt idx="9">
                  <c:v>-3.1733589590875045E-3</c:v>
                </c:pt>
                <c:pt idx="10">
                  <c:v>-2.779698033748688E-3</c:v>
                </c:pt>
                <c:pt idx="11">
                  <c:v>-2.341398086432057E-3</c:v>
                </c:pt>
                <c:pt idx="12">
                  <c:v>-1.9829670649898889E-3</c:v>
                </c:pt>
                <c:pt idx="13">
                  <c:v>-1.7041127607720673E-3</c:v>
                </c:pt>
                <c:pt idx="14">
                  <c:v>-1.4876791215370185E-3</c:v>
                </c:pt>
                <c:pt idx="15">
                  <c:v>-1.3186892740635308E-3</c:v>
                </c:pt>
                <c:pt idx="16">
                  <c:v>-1.1830137008393611E-3</c:v>
                </c:pt>
                <c:pt idx="17">
                  <c:v>-1.0919026436878208E-3</c:v>
                </c:pt>
                <c:pt idx="18">
                  <c:v>-1.002679689392058E-3</c:v>
                </c:pt>
                <c:pt idx="19">
                  <c:v>-9.6245415993235215E-4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Sheet1!$E$71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Sheet1!$E$72:$E$91</c:f>
              <c:numCache>
                <c:formatCode>0.00%</c:formatCode>
                <c:ptCount val="20"/>
                <c:pt idx="0">
                  <c:v>8.4855760253374646E-3</c:v>
                </c:pt>
                <c:pt idx="1">
                  <c:v>5.9827562753699652E-3</c:v>
                </c:pt>
                <c:pt idx="2">
                  <c:v>4.6234919436917103E-3</c:v>
                </c:pt>
                <c:pt idx="3">
                  <c:v>2.8358907687303088E-3</c:v>
                </c:pt>
                <c:pt idx="4">
                  <c:v>1.1767619181471171E-3</c:v>
                </c:pt>
                <c:pt idx="5">
                  <c:v>-1.019514545994543E-4</c:v>
                </c:pt>
                <c:pt idx="6">
                  <c:v>-1.1182521002238261E-3</c:v>
                </c:pt>
                <c:pt idx="7">
                  <c:v>-1.9025208210433811E-3</c:v>
                </c:pt>
                <c:pt idx="8">
                  <c:v>-2.4820531713704622E-3</c:v>
                </c:pt>
                <c:pt idx="9">
                  <c:v>-2.93549948144345E-3</c:v>
                </c:pt>
                <c:pt idx="10">
                  <c:v>-3.1484295088465113E-3</c:v>
                </c:pt>
                <c:pt idx="11">
                  <c:v>-3.2130100924642195E-3</c:v>
                </c:pt>
                <c:pt idx="12">
                  <c:v>-3.1387011152962589E-3</c:v>
                </c:pt>
                <c:pt idx="13">
                  <c:v>-2.9847918065035663E-3</c:v>
                </c:pt>
                <c:pt idx="14">
                  <c:v>-2.8102566050383286E-3</c:v>
                </c:pt>
                <c:pt idx="15">
                  <c:v>-2.6436928457664651E-3</c:v>
                </c:pt>
                <c:pt idx="16">
                  <c:v>-2.5210598209209458E-3</c:v>
                </c:pt>
                <c:pt idx="17">
                  <c:v>-2.4067618827144782E-3</c:v>
                </c:pt>
                <c:pt idx="18">
                  <c:v>-2.3190812978204699E-3</c:v>
                </c:pt>
                <c:pt idx="19">
                  <c:v>-2.261207647676382E-3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Sheet1!$F$71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Sheet1!$F$72:$F$91</c:f>
              <c:numCache>
                <c:formatCode>0.00%</c:formatCode>
                <c:ptCount val="20"/>
                <c:pt idx="0">
                  <c:v>1.151183148729122E-2</c:v>
                </c:pt>
                <c:pt idx="1">
                  <c:v>9.0090117373237202E-3</c:v>
                </c:pt>
                <c:pt idx="2">
                  <c:v>7.649747405645467E-3</c:v>
                </c:pt>
                <c:pt idx="3">
                  <c:v>5.8621462306840642E-3</c:v>
                </c:pt>
                <c:pt idx="4">
                  <c:v>4.2030173801008725E-3</c:v>
                </c:pt>
                <c:pt idx="5">
                  <c:v>2.9243040073543016E-3</c:v>
                </c:pt>
                <c:pt idx="6">
                  <c:v>1.9080033617299298E-3</c:v>
                </c:pt>
                <c:pt idx="7">
                  <c:v>1.1237346409103748E-3</c:v>
                </c:pt>
                <c:pt idx="8">
                  <c:v>5.4420229058329368E-4</c:v>
                </c:pt>
                <c:pt idx="9">
                  <c:v>9.075598051030585E-5</c:v>
                </c:pt>
                <c:pt idx="10">
                  <c:v>-1.2217404689275537E-4</c:v>
                </c:pt>
                <c:pt idx="11">
                  <c:v>-1.8675463051046363E-4</c:v>
                </c:pt>
                <c:pt idx="12">
                  <c:v>-1.1244565334250301E-4</c:v>
                </c:pt>
                <c:pt idx="13">
                  <c:v>4.1463655450189613E-5</c:v>
                </c:pt>
                <c:pt idx="14">
                  <c:v>2.159988569154273E-4</c:v>
                </c:pt>
                <c:pt idx="15">
                  <c:v>3.8256261618729056E-4</c:v>
                </c:pt>
                <c:pt idx="16">
                  <c:v>5.0519564103281033E-4</c:v>
                </c:pt>
                <c:pt idx="17">
                  <c:v>6.1949357923927746E-4</c:v>
                </c:pt>
                <c:pt idx="18">
                  <c:v>7.0717416413328593E-4</c:v>
                </c:pt>
                <c:pt idx="19">
                  <c:v>7.6504781427737375E-4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Sheet1!$G$71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Sheet1!$G$72:$G$91</c:f>
              <c:numCache>
                <c:formatCode>0.00%</c:formatCode>
                <c:ptCount val="20"/>
                <c:pt idx="0">
                  <c:v>8.3649628882336152E-3</c:v>
                </c:pt>
                <c:pt idx="1">
                  <c:v>6.2330390668553278E-3</c:v>
                </c:pt>
                <c:pt idx="2">
                  <c:v>3.8146728303417002E-3</c:v>
                </c:pt>
                <c:pt idx="3">
                  <c:v>1.3585984182963367E-3</c:v>
                </c:pt>
                <c:pt idx="4">
                  <c:v>-7.5276730916161991E-4</c:v>
                </c:pt>
                <c:pt idx="5">
                  <c:v>-2.5066608939981229E-3</c:v>
                </c:pt>
                <c:pt idx="6">
                  <c:v>-3.9495297878786931E-3</c:v>
                </c:pt>
                <c:pt idx="7">
                  <c:v>-4.8436530850084064E-3</c:v>
                </c:pt>
                <c:pt idx="8">
                  <c:v>-5.0840544168548069E-3</c:v>
                </c:pt>
                <c:pt idx="9">
                  <c:v>-4.8210646296603134E-3</c:v>
                </c:pt>
                <c:pt idx="10">
                  <c:v>-4.4274037043214969E-3</c:v>
                </c:pt>
                <c:pt idx="11">
                  <c:v>-3.9891037570048658E-3</c:v>
                </c:pt>
                <c:pt idx="12">
                  <c:v>-3.6306727355626977E-3</c:v>
                </c:pt>
                <c:pt idx="13">
                  <c:v>-3.3518184313448759E-3</c:v>
                </c:pt>
                <c:pt idx="14">
                  <c:v>-3.1353847921098271E-3</c:v>
                </c:pt>
                <c:pt idx="15">
                  <c:v>-2.9663949446363394E-3</c:v>
                </c:pt>
                <c:pt idx="16">
                  <c:v>-2.8307193714121699E-3</c:v>
                </c:pt>
                <c:pt idx="17">
                  <c:v>-2.7396083142606298E-3</c:v>
                </c:pt>
                <c:pt idx="18">
                  <c:v>-2.6503853599648668E-3</c:v>
                </c:pt>
                <c:pt idx="19">
                  <c:v>-2.6101598305051611E-3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Sheet1!$H$71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Sheet1!$H$72:$H$91</c:f>
              <c:numCache>
                <c:formatCode>0.00%</c:formatCode>
                <c:ptCount val="20"/>
                <c:pt idx="0">
                  <c:v>1.1660374229379232E-2</c:v>
                </c:pt>
                <c:pt idx="1">
                  <c:v>9.5284504080009446E-3</c:v>
                </c:pt>
                <c:pt idx="2">
                  <c:v>7.1100841714873183E-3</c:v>
                </c:pt>
                <c:pt idx="3">
                  <c:v>4.6540097594419544E-3</c:v>
                </c:pt>
                <c:pt idx="4">
                  <c:v>2.5426440319839976E-3</c:v>
                </c:pt>
                <c:pt idx="5">
                  <c:v>7.8875044714749488E-4</c:v>
                </c:pt>
                <c:pt idx="6">
                  <c:v>-6.5411844673307499E-4</c:v>
                </c:pt>
                <c:pt idx="7">
                  <c:v>-1.5482417438627892E-3</c:v>
                </c:pt>
                <c:pt idx="8">
                  <c:v>-1.7886430757091897E-3</c:v>
                </c:pt>
                <c:pt idx="9">
                  <c:v>-1.5256532885146957E-3</c:v>
                </c:pt>
                <c:pt idx="10">
                  <c:v>-1.1319923631758792E-3</c:v>
                </c:pt>
                <c:pt idx="11">
                  <c:v>-6.9369241585924817E-4</c:v>
                </c:pt>
                <c:pt idx="12">
                  <c:v>-3.3526139441708005E-4</c:v>
                </c:pt>
                <c:pt idx="13">
                  <c:v>-5.6407090199258507E-5</c:v>
                </c:pt>
                <c:pt idx="14">
                  <c:v>1.6002654903579032E-4</c:v>
                </c:pt>
                <c:pt idx="15">
                  <c:v>3.29016396509278E-4</c:v>
                </c:pt>
                <c:pt idx="16">
                  <c:v>4.6469196973344777E-4</c:v>
                </c:pt>
                <c:pt idx="17">
                  <c:v>5.5580302688498806E-4</c:v>
                </c:pt>
                <c:pt idx="18">
                  <c:v>6.4502598118075082E-4</c:v>
                </c:pt>
                <c:pt idx="19">
                  <c:v>6.8525151064045668E-4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Sheet1!$C$94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Sheet1!$C$95:$C$114</c:f>
              <c:numCache>
                <c:formatCode>General</c:formatCode>
                <c:ptCount val="20"/>
                <c:pt idx="0">
                  <c:v>1.1774511772551039E-4</c:v>
                </c:pt>
                <c:pt idx="1">
                  <c:v>1.8289655172390756E-2</c:v>
                </c:pt>
                <c:pt idx="2">
                  <c:v>6.3662913950868885E-2</c:v>
                </c:pt>
                <c:pt idx="3">
                  <c:v>6.1246318058052439E-2</c:v>
                </c:pt>
                <c:pt idx="4">
                  <c:v>4.7229266618895933E-2</c:v>
                </c:pt>
                <c:pt idx="5">
                  <c:v>3.5010523456761852E-2</c:v>
                </c:pt>
                <c:pt idx="6">
                  <c:v>2.6089742082243923E-2</c:v>
                </c:pt>
                <c:pt idx="7">
                  <c:v>1.9317471161220293E-2</c:v>
                </c:pt>
                <c:pt idx="8">
                  <c:v>1.4421106697228949E-2</c:v>
                </c:pt>
                <c:pt idx="9">
                  <c:v>1.034391569518253E-2</c:v>
                </c:pt>
                <c:pt idx="10">
                  <c:v>6.0814370811974015E-3</c:v>
                </c:pt>
                <c:pt idx="11">
                  <c:v>2.8864184991002472E-3</c:v>
                </c:pt>
                <c:pt idx="12">
                  <c:v>3.3959012357741368E-4</c:v>
                </c:pt>
                <c:pt idx="13">
                  <c:v>-1.7802582181701532E-3</c:v>
                </c:pt>
                <c:pt idx="14">
                  <c:v>-2.9987416886706388E-3</c:v>
                </c:pt>
                <c:pt idx="15">
                  <c:v>-3.2418536874497827E-3</c:v>
                </c:pt>
                <c:pt idx="16">
                  <c:v>-3.2067005614484804E-3</c:v>
                </c:pt>
                <c:pt idx="17">
                  <c:v>-3.0929342585723201E-3</c:v>
                </c:pt>
                <c:pt idx="18">
                  <c:v>-3.0852439390316477E-3</c:v>
                </c:pt>
                <c:pt idx="19">
                  <c:v>-2.7643892258413039E-3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Sheet1!$D$94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Sheet1!$D$95:$D$114</c:f>
              <c:numCache>
                <c:formatCode>General</c:formatCode>
                <c:ptCount val="20"/>
                <c:pt idx="0">
                  <c:v>-2.0498972780356325E-4</c:v>
                </c:pt>
                <c:pt idx="1">
                  <c:v>6.211336739440107E-2</c:v>
                </c:pt>
                <c:pt idx="2">
                  <c:v>7.1052261031020567E-2</c:v>
                </c:pt>
                <c:pt idx="3">
                  <c:v>5.499855319798664E-2</c:v>
                </c:pt>
                <c:pt idx="4">
                  <c:v>3.9082051780818118E-2</c:v>
                </c:pt>
                <c:pt idx="5">
                  <c:v>2.7483871251000661E-2</c:v>
                </c:pt>
                <c:pt idx="6">
                  <c:v>1.8638557971643863E-2</c:v>
                </c:pt>
                <c:pt idx="7">
                  <c:v>1.0638900487268607E-2</c:v>
                </c:pt>
                <c:pt idx="8">
                  <c:v>3.9804745047923732E-3</c:v>
                </c:pt>
                <c:pt idx="9">
                  <c:v>-1.7040570793664914E-3</c:v>
                </c:pt>
                <c:pt idx="10">
                  <c:v>-5.8715294232279565E-3</c:v>
                </c:pt>
                <c:pt idx="11">
                  <c:v>-8.9312110872056052E-3</c:v>
                </c:pt>
                <c:pt idx="12">
                  <c:v>-9.7371451568619011E-3</c:v>
                </c:pt>
                <c:pt idx="13">
                  <c:v>-9.6681660240108807E-3</c:v>
                </c:pt>
                <c:pt idx="14">
                  <c:v>-9.2560080850210974E-3</c:v>
                </c:pt>
                <c:pt idx="15">
                  <c:v>-8.6345506851941891E-3</c:v>
                </c:pt>
                <c:pt idx="16">
                  <c:v>-7.7110324243717136E-3</c:v>
                </c:pt>
                <c:pt idx="17">
                  <c:v>-7.1391087294881929E-3</c:v>
                </c:pt>
                <c:pt idx="18">
                  <c:v>-6.214296178545485E-3</c:v>
                </c:pt>
                <c:pt idx="19">
                  <c:v>-5.3877109609976352E-3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Sheet1!$E$94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Sheet1!$E$95:$E$114</c:f>
              <c:numCache>
                <c:formatCode>General</c:formatCode>
                <c:ptCount val="20"/>
                <c:pt idx="0">
                  <c:v>-9.4267533225478733E-3</c:v>
                </c:pt>
                <c:pt idx="1">
                  <c:v>8.7451567321173724E-3</c:v>
                </c:pt>
                <c:pt idx="2">
                  <c:v>5.4118415510595499E-2</c:v>
                </c:pt>
                <c:pt idx="3">
                  <c:v>5.1701819617779053E-2</c:v>
                </c:pt>
                <c:pt idx="4">
                  <c:v>3.7684768178622548E-2</c:v>
                </c:pt>
                <c:pt idx="5">
                  <c:v>2.5466025016488467E-2</c:v>
                </c:pt>
                <c:pt idx="6">
                  <c:v>1.654524364197054E-2</c:v>
                </c:pt>
                <c:pt idx="7">
                  <c:v>9.7729727209469094E-3</c:v>
                </c:pt>
                <c:pt idx="8">
                  <c:v>4.8766082569555655E-3</c:v>
                </c:pt>
                <c:pt idx="9">
                  <c:v>7.9941725490914606E-4</c:v>
                </c:pt>
                <c:pt idx="10">
                  <c:v>-3.4630613590759824E-3</c:v>
                </c:pt>
                <c:pt idx="11">
                  <c:v>-6.6580799411731367E-3</c:v>
                </c:pt>
                <c:pt idx="12">
                  <c:v>-9.204908316695971E-3</c:v>
                </c:pt>
                <c:pt idx="13">
                  <c:v>-1.1324756658443538E-2</c:v>
                </c:pt>
                <c:pt idx="14">
                  <c:v>-1.2543240128944023E-2</c:v>
                </c:pt>
                <c:pt idx="15">
                  <c:v>-1.2786352127723166E-2</c:v>
                </c:pt>
                <c:pt idx="16">
                  <c:v>-1.2751199001721863E-2</c:v>
                </c:pt>
                <c:pt idx="17">
                  <c:v>-1.2637432698845704E-2</c:v>
                </c:pt>
                <c:pt idx="18">
                  <c:v>-1.2629742379305031E-2</c:v>
                </c:pt>
                <c:pt idx="19">
                  <c:v>-1.2308887666114689E-2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Sheet1!$F$94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Sheet1!$F$95:$F$114</c:f>
              <c:numCache>
                <c:formatCode>General</c:formatCode>
                <c:ptCount val="20"/>
                <c:pt idx="0">
                  <c:v>9.6622435579988945E-3</c:v>
                </c:pt>
                <c:pt idx="1">
                  <c:v>2.7834153612664142E-2</c:v>
                </c:pt>
                <c:pt idx="2">
                  <c:v>7.3207412391142271E-2</c:v>
                </c:pt>
                <c:pt idx="3">
                  <c:v>7.0790816498325818E-2</c:v>
                </c:pt>
                <c:pt idx="4">
                  <c:v>5.6773765059169319E-2</c:v>
                </c:pt>
                <c:pt idx="5">
                  <c:v>4.4555021897035238E-2</c:v>
                </c:pt>
                <c:pt idx="6">
                  <c:v>3.5634240522517305E-2</c:v>
                </c:pt>
                <c:pt idx="7">
                  <c:v>2.8861969601493676E-2</c:v>
                </c:pt>
                <c:pt idx="8">
                  <c:v>2.3965605137502333E-2</c:v>
                </c:pt>
                <c:pt idx="9">
                  <c:v>1.9888414135455914E-2</c:v>
                </c:pt>
                <c:pt idx="10">
                  <c:v>1.5625935521470784E-2</c:v>
                </c:pt>
                <c:pt idx="11">
                  <c:v>1.2430916939373631E-2</c:v>
                </c:pt>
                <c:pt idx="12">
                  <c:v>9.8840885638507969E-3</c:v>
                </c:pt>
                <c:pt idx="13">
                  <c:v>7.7642402221032303E-3</c:v>
                </c:pt>
                <c:pt idx="14">
                  <c:v>6.5457567516027451E-3</c:v>
                </c:pt>
                <c:pt idx="15">
                  <c:v>6.3026447528236017E-3</c:v>
                </c:pt>
                <c:pt idx="16">
                  <c:v>6.3377978788249035E-3</c:v>
                </c:pt>
                <c:pt idx="17">
                  <c:v>6.4515641817010638E-3</c:v>
                </c:pt>
                <c:pt idx="18">
                  <c:v>6.4592545012417367E-3</c:v>
                </c:pt>
                <c:pt idx="19">
                  <c:v>6.78010921443208E-3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Sheet1!$G$94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Sheet1!$G$95:$G$114</c:f>
              <c:numCache>
                <c:formatCode>General</c:formatCode>
                <c:ptCount val="20"/>
                <c:pt idx="0">
                  <c:v>-1.1748261802555714E-2</c:v>
                </c:pt>
                <c:pt idx="1">
                  <c:v>5.0570095319648921E-2</c:v>
                </c:pt>
                <c:pt idx="2">
                  <c:v>5.9508988956268417E-2</c:v>
                </c:pt>
                <c:pt idx="3">
                  <c:v>4.345528112323449E-2</c:v>
                </c:pt>
                <c:pt idx="4">
                  <c:v>2.7538779706065969E-2</c:v>
                </c:pt>
                <c:pt idx="5">
                  <c:v>1.5940599176248509E-2</c:v>
                </c:pt>
                <c:pt idx="6">
                  <c:v>7.0952858968917117E-3</c:v>
                </c:pt>
                <c:pt idx="7">
                  <c:v>-9.0437158748354375E-4</c:v>
                </c:pt>
                <c:pt idx="8">
                  <c:v>-7.5627975699597777E-3</c:v>
                </c:pt>
                <c:pt idx="9">
                  <c:v>-1.3247329154118642E-2</c:v>
                </c:pt>
                <c:pt idx="10">
                  <c:v>-1.7414801497980109E-2</c:v>
                </c:pt>
                <c:pt idx="11">
                  <c:v>-2.0474483161957754E-2</c:v>
                </c:pt>
                <c:pt idx="12">
                  <c:v>-2.128041723161405E-2</c:v>
                </c:pt>
                <c:pt idx="13">
                  <c:v>-2.1211438098763032E-2</c:v>
                </c:pt>
                <c:pt idx="14">
                  <c:v>-2.0799280159773247E-2</c:v>
                </c:pt>
                <c:pt idx="15">
                  <c:v>-2.017782275994634E-2</c:v>
                </c:pt>
                <c:pt idx="16">
                  <c:v>-1.9254304499123864E-2</c:v>
                </c:pt>
                <c:pt idx="17">
                  <c:v>-1.8682380804240343E-2</c:v>
                </c:pt>
                <c:pt idx="18">
                  <c:v>-1.7757568253297634E-2</c:v>
                </c:pt>
                <c:pt idx="19">
                  <c:v>-1.6930983035749785E-2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Sheet1!$H$94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Sheet1!$H$95:$H$114</c:f>
              <c:numCache>
                <c:formatCode>General</c:formatCode>
                <c:ptCount val="20"/>
                <c:pt idx="0">
                  <c:v>1.1338282346948588E-2</c:v>
                </c:pt>
                <c:pt idx="1">
                  <c:v>7.3656639469153226E-2</c:v>
                </c:pt>
                <c:pt idx="2">
                  <c:v>8.2595533105772723E-2</c:v>
                </c:pt>
                <c:pt idx="3">
                  <c:v>6.6541825272738789E-2</c:v>
                </c:pt>
                <c:pt idx="4">
                  <c:v>5.0625323855570267E-2</c:v>
                </c:pt>
                <c:pt idx="5">
                  <c:v>3.9027143325752814E-2</c:v>
                </c:pt>
                <c:pt idx="6">
                  <c:v>3.0181830046396012E-2</c:v>
                </c:pt>
                <c:pt idx="7">
                  <c:v>2.2182172562020756E-2</c:v>
                </c:pt>
                <c:pt idx="8">
                  <c:v>1.5523746579544525E-2</c:v>
                </c:pt>
                <c:pt idx="9">
                  <c:v>9.83921499538566E-3</c:v>
                </c:pt>
                <c:pt idx="10">
                  <c:v>5.6717426515241944E-3</c:v>
                </c:pt>
                <c:pt idx="11">
                  <c:v>2.6120609875465457E-3</c:v>
                </c:pt>
                <c:pt idx="12">
                  <c:v>1.8061269178902498E-3</c:v>
                </c:pt>
                <c:pt idx="13">
                  <c:v>1.8751060507412702E-3</c:v>
                </c:pt>
                <c:pt idx="14">
                  <c:v>2.2872639897310535E-3</c:v>
                </c:pt>
                <c:pt idx="15">
                  <c:v>2.9087213895579618E-3</c:v>
                </c:pt>
                <c:pt idx="16">
                  <c:v>3.8322396503804373E-3</c:v>
                </c:pt>
                <c:pt idx="17">
                  <c:v>4.4041633452639581E-3</c:v>
                </c:pt>
                <c:pt idx="18">
                  <c:v>5.3289758962066659E-3</c:v>
                </c:pt>
                <c:pt idx="19">
                  <c:v>6.1555611137545157E-3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183694</xdr:colOff>
      <xdr:row>94</xdr:row>
      <xdr:rowOff>70757</xdr:rowOff>
    </xdr:from>
    <xdr:to>
      <xdr:col>29</xdr:col>
      <xdr:colOff>6802</xdr:colOff>
      <xdr:row>110</xdr:row>
      <xdr:rowOff>146957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E467E3-0099-46ED-B6DA-06AAF833A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20409</xdr:colOff>
      <xdr:row>3</xdr:row>
      <xdr:rowOff>70756</xdr:rowOff>
    </xdr:from>
    <xdr:to>
      <xdr:col>19</xdr:col>
      <xdr:colOff>537481</xdr:colOff>
      <xdr:row>17</xdr:row>
      <xdr:rowOff>146956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C065B7-4363-4AC8-BE43-7F6FDD233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102053</xdr:colOff>
      <xdr:row>27</xdr:row>
      <xdr:rowOff>97971</xdr:rowOff>
    </xdr:from>
    <xdr:to>
      <xdr:col>20</xdr:col>
      <xdr:colOff>6803</xdr:colOff>
      <xdr:row>41</xdr:row>
      <xdr:rowOff>174171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4F94F6-6AB2-4572-9DD1-853E7359F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102052</xdr:colOff>
      <xdr:row>47</xdr:row>
      <xdr:rowOff>97972</xdr:rowOff>
    </xdr:from>
    <xdr:to>
      <xdr:col>19</xdr:col>
      <xdr:colOff>238124</xdr:colOff>
      <xdr:row>61</xdr:row>
      <xdr:rowOff>174172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AC13FBA-2DD0-4154-A35A-F69745EBA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415017</xdr:colOff>
      <xdr:row>72</xdr:row>
      <xdr:rowOff>166007</xdr:rowOff>
    </xdr:from>
    <xdr:to>
      <xdr:col>19</xdr:col>
      <xdr:colOff>551089</xdr:colOff>
      <xdr:row>87</xdr:row>
      <xdr:rowOff>51707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97B8515-40A9-4F82-8BBC-19BFA350A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551088</xdr:colOff>
      <xdr:row>94</xdr:row>
      <xdr:rowOff>138793</xdr:rowOff>
    </xdr:from>
    <xdr:to>
      <xdr:col>19</xdr:col>
      <xdr:colOff>74838</xdr:colOff>
      <xdr:row>109</xdr:row>
      <xdr:rowOff>24493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B641115-FF41-4C64-AA9C-884971F8B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4"/>
  <sheetViews>
    <sheetView tabSelected="1" topLeftCell="A88" zoomScale="70" zoomScaleNormal="70" workbookViewId="0">
      <selection activeCell="O93" sqref="O93"/>
    </sheetView>
  </sheetViews>
  <sheetFormatPr baseColWidth="10" defaultColWidth="9.140625" defaultRowHeight="15" x14ac:dyDescent="0.25"/>
  <cols>
    <col min="14" max="15" width="14.85546875" bestFit="1" customWidth="1"/>
  </cols>
  <sheetData>
    <row r="1" spans="1:12" x14ac:dyDescent="0.25">
      <c r="E1" s="2" t="s">
        <v>7</v>
      </c>
      <c r="F1" s="2"/>
      <c r="G1" s="2" t="s">
        <v>8</v>
      </c>
      <c r="H1" s="2"/>
    </row>
    <row r="2" spans="1:12" x14ac:dyDescent="0.25">
      <c r="A2" t="s">
        <v>5</v>
      </c>
      <c r="B2" t="s">
        <v>6</v>
      </c>
      <c r="C2" s="1" t="s">
        <v>9</v>
      </c>
      <c r="D2" s="1" t="s">
        <v>10</v>
      </c>
      <c r="E2" t="s">
        <v>11</v>
      </c>
      <c r="F2" t="s">
        <v>12</v>
      </c>
      <c r="G2" t="s">
        <v>11</v>
      </c>
      <c r="H2" t="s">
        <v>12</v>
      </c>
    </row>
    <row r="3" spans="1:12" x14ac:dyDescent="0.25">
      <c r="A3" t="s">
        <v>0</v>
      </c>
      <c r="B3">
        <v>1</v>
      </c>
      <c r="C3" s="1">
        <v>9.1492831823674278E-7</v>
      </c>
      <c r="D3" s="1">
        <v>4.770159820002863E-7</v>
      </c>
      <c r="E3" s="3">
        <f>+C3-$K$5</f>
        <v>-1.4728687321222318E-4</v>
      </c>
      <c r="F3" s="3">
        <f>+C3+$K$5</f>
        <v>1.4911672984869664E-4</v>
      </c>
      <c r="G3" s="3">
        <f>+D3-$L$5</f>
        <v>-1.2496290537859225E-4</v>
      </c>
      <c r="H3" s="3">
        <f>+D3+$L$5</f>
        <v>1.2591693734259282E-4</v>
      </c>
    </row>
    <row r="4" spans="1:12" x14ac:dyDescent="0.25">
      <c r="A4" t="s">
        <v>0</v>
      </c>
      <c r="B4">
        <v>2</v>
      </c>
      <c r="C4" s="1">
        <v>5.6890264684600258E-4</v>
      </c>
      <c r="D4" s="1">
        <v>-1.8517529223566997E-5</v>
      </c>
      <c r="E4" s="3">
        <f t="shared" ref="E4:E22" si="0">+C4-$K$5</f>
        <v>4.207008453155427E-4</v>
      </c>
      <c r="F4" s="3">
        <f t="shared" ref="F4:F22" si="1">+C4+$K$5</f>
        <v>7.1710444837646246E-4</v>
      </c>
      <c r="G4" s="3">
        <f t="shared" ref="G4:G22" si="2">+D4-$L$5</f>
        <v>-1.4395745058415953E-4</v>
      </c>
      <c r="H4" s="3">
        <f t="shared" ref="H4:H22" si="3">+D4+$L$5</f>
        <v>1.0692239213702553E-4</v>
      </c>
      <c r="K4" t="s">
        <v>11</v>
      </c>
      <c r="L4" t="s">
        <v>12</v>
      </c>
    </row>
    <row r="5" spans="1:12" x14ac:dyDescent="0.25">
      <c r="A5" t="s">
        <v>0</v>
      </c>
      <c r="B5">
        <v>3</v>
      </c>
      <c r="C5" s="1">
        <v>3.9019089724114998E-4</v>
      </c>
      <c r="D5" s="1">
        <v>-3.0190985010927025E-4</v>
      </c>
      <c r="E5" s="3">
        <f t="shared" si="0"/>
        <v>2.4198909571069007E-4</v>
      </c>
      <c r="F5" s="3">
        <f t="shared" si="1"/>
        <v>5.3839269877160986E-4</v>
      </c>
      <c r="G5" s="3">
        <f t="shared" si="2"/>
        <v>-4.2734977146986276E-4</v>
      </c>
      <c r="H5" s="3">
        <f t="shared" si="3"/>
        <v>-1.7646992874867772E-4</v>
      </c>
      <c r="K5">
        <f>+CONFIDENCE(0.05,K8,20)</f>
        <v>1.4820180153045991E-4</v>
      </c>
      <c r="L5">
        <f>+CONFIDENCE(0.05,L8,20)</f>
        <v>1.2543992136059253E-4</v>
      </c>
    </row>
    <row r="6" spans="1:12" x14ac:dyDescent="0.25">
      <c r="A6" t="s">
        <v>0</v>
      </c>
      <c r="B6">
        <v>4</v>
      </c>
      <c r="C6" s="1">
        <v>1.0705876973199656E-4</v>
      </c>
      <c r="D6" s="1">
        <v>-5.1227024928195413E-4</v>
      </c>
      <c r="E6" s="3">
        <f t="shared" si="0"/>
        <v>-4.1143031798463353E-5</v>
      </c>
      <c r="F6" s="3">
        <f t="shared" si="1"/>
        <v>2.5526057126245649E-4</v>
      </c>
      <c r="G6" s="3">
        <f t="shared" si="2"/>
        <v>-6.3771017064254663E-4</v>
      </c>
      <c r="H6" s="3">
        <f t="shared" si="3"/>
        <v>-3.8683032792136162E-4</v>
      </c>
    </row>
    <row r="7" spans="1:12" x14ac:dyDescent="0.25">
      <c r="A7" t="s">
        <v>0</v>
      </c>
      <c r="B7">
        <v>5</v>
      </c>
      <c r="C7" s="1">
        <v>-1.1560723420947483E-4</v>
      </c>
      <c r="D7" s="1">
        <v>-6.1680753214873071E-4</v>
      </c>
      <c r="E7" s="3">
        <f t="shared" si="0"/>
        <v>-2.6380903573993471E-4</v>
      </c>
      <c r="F7" s="3">
        <f t="shared" si="1"/>
        <v>3.2594567320985078E-5</v>
      </c>
      <c r="G7" s="3">
        <f t="shared" si="2"/>
        <v>-7.4224745350932322E-4</v>
      </c>
      <c r="H7" s="3">
        <f t="shared" si="3"/>
        <v>-4.9136761078813821E-4</v>
      </c>
      <c r="K7" t="s">
        <v>13</v>
      </c>
      <c r="L7" t="s">
        <v>14</v>
      </c>
    </row>
    <row r="8" spans="1:12" x14ac:dyDescent="0.25">
      <c r="A8" t="s">
        <v>0</v>
      </c>
      <c r="B8">
        <v>6</v>
      </c>
      <c r="C8" s="1">
        <v>-2.6312805304071381E-4</v>
      </c>
      <c r="D8" s="1">
        <v>-6.4522937102763243E-4</v>
      </c>
      <c r="E8" s="3">
        <f t="shared" si="0"/>
        <v>-4.1132985457117369E-4</v>
      </c>
      <c r="F8" s="3">
        <f t="shared" si="1"/>
        <v>-1.149262515102539E-4</v>
      </c>
      <c r="G8" s="3">
        <f t="shared" si="2"/>
        <v>-7.7066929238822494E-4</v>
      </c>
      <c r="H8" s="3">
        <f t="shared" si="3"/>
        <v>-5.1978944966703992E-4</v>
      </c>
      <c r="K8">
        <f>+_xlfn.STDEV.S(C3:C22)</f>
        <v>3.3815856334503839E-4</v>
      </c>
      <c r="L8">
        <f>+_xlfn.STDEV.S(D3:D22)</f>
        <v>2.8622178108067239E-4</v>
      </c>
    </row>
    <row r="9" spans="1:12" x14ac:dyDescent="0.25">
      <c r="A9" t="s">
        <v>0</v>
      </c>
      <c r="B9">
        <v>7</v>
      </c>
      <c r="C9" s="1">
        <v>-3.4901514165176306E-4</v>
      </c>
      <c r="D9" s="1">
        <v>-6.3361851404075632E-4</v>
      </c>
      <c r="E9" s="3">
        <f t="shared" si="0"/>
        <v>-4.9721694318222295E-4</v>
      </c>
      <c r="F9" s="3">
        <f t="shared" si="1"/>
        <v>-2.0081334012130315E-4</v>
      </c>
      <c r="G9" s="3">
        <f t="shared" si="2"/>
        <v>-7.5905843540134883E-4</v>
      </c>
      <c r="H9" s="3">
        <f t="shared" si="3"/>
        <v>-5.0817859268016382E-4</v>
      </c>
    </row>
    <row r="10" spans="1:12" x14ac:dyDescent="0.25">
      <c r="A10" t="s">
        <v>0</v>
      </c>
      <c r="B10">
        <v>8</v>
      </c>
      <c r="C10" s="1">
        <v>-3.98416931429037E-4</v>
      </c>
      <c r="D10" s="1">
        <v>-6.2801139137214957E-4</v>
      </c>
      <c r="E10" s="3">
        <f t="shared" si="0"/>
        <v>-5.4661873295949693E-4</v>
      </c>
      <c r="F10" s="3">
        <f t="shared" si="1"/>
        <v>-2.5021512989857706E-4</v>
      </c>
      <c r="G10" s="3">
        <f t="shared" si="2"/>
        <v>-7.5345131273274208E-4</v>
      </c>
      <c r="H10" s="3">
        <f t="shared" si="3"/>
        <v>-5.0257147001155707E-4</v>
      </c>
    </row>
    <row r="11" spans="1:12" x14ac:dyDescent="0.25">
      <c r="A11" t="s">
        <v>0</v>
      </c>
      <c r="B11">
        <v>9</v>
      </c>
      <c r="C11" s="1">
        <v>-4.2470555449273167E-4</v>
      </c>
      <c r="D11" s="1">
        <v>-6.8032968303380955E-4</v>
      </c>
      <c r="E11" s="3">
        <f t="shared" si="0"/>
        <v>-5.7290735602319161E-4</v>
      </c>
      <c r="F11" s="3">
        <f t="shared" si="1"/>
        <v>-2.7650375296227173E-4</v>
      </c>
      <c r="G11" s="3">
        <f t="shared" si="2"/>
        <v>-8.0576960439440206E-4</v>
      </c>
      <c r="H11" s="3">
        <f t="shared" si="3"/>
        <v>-5.5488976167321704E-4</v>
      </c>
    </row>
    <row r="12" spans="1:12" x14ac:dyDescent="0.25">
      <c r="A12" t="s">
        <v>0</v>
      </c>
      <c r="B12">
        <v>10</v>
      </c>
      <c r="C12" s="1">
        <v>-4.4547156355234646E-4</v>
      </c>
      <c r="D12" s="1">
        <v>-7.6676776549141376E-4</v>
      </c>
      <c r="E12" s="3">
        <f t="shared" si="0"/>
        <v>-5.936733650828064E-4</v>
      </c>
      <c r="F12" s="3">
        <f t="shared" si="1"/>
        <v>-2.9726976202188653E-4</v>
      </c>
      <c r="G12" s="3">
        <f t="shared" si="2"/>
        <v>-8.9220768685200626E-4</v>
      </c>
      <c r="H12" s="3">
        <f t="shared" si="3"/>
        <v>-6.4132784413082125E-4</v>
      </c>
    </row>
    <row r="13" spans="1:12" x14ac:dyDescent="0.25">
      <c r="A13" t="s">
        <v>0</v>
      </c>
      <c r="B13">
        <v>11</v>
      </c>
      <c r="C13" s="1">
        <v>-4.6759316875564003E-4</v>
      </c>
      <c r="D13" s="1">
        <v>-8.4940032344885065E-4</v>
      </c>
      <c r="E13" s="3">
        <f t="shared" si="0"/>
        <v>-6.1579497028609997E-4</v>
      </c>
      <c r="F13" s="3">
        <f t="shared" si="1"/>
        <v>-3.1939136722518009E-4</v>
      </c>
      <c r="G13" s="3">
        <f t="shared" si="2"/>
        <v>-9.7484024480944315E-4</v>
      </c>
      <c r="H13" s="3">
        <f t="shared" si="3"/>
        <v>-7.2396040208825814E-4</v>
      </c>
    </row>
    <row r="14" spans="1:12" x14ac:dyDescent="0.25">
      <c r="A14" t="s">
        <v>0</v>
      </c>
      <c r="B14">
        <v>12</v>
      </c>
      <c r="C14" s="1">
        <v>-4.9210756459873472E-4</v>
      </c>
      <c r="D14" s="1">
        <v>-9.0269892373509282E-4</v>
      </c>
      <c r="E14" s="3">
        <f t="shared" si="0"/>
        <v>-6.403093661291946E-4</v>
      </c>
      <c r="F14" s="3">
        <f t="shared" si="1"/>
        <v>-3.4390576306827484E-4</v>
      </c>
      <c r="G14" s="3">
        <f t="shared" si="2"/>
        <v>-1.0281388450956853E-3</v>
      </c>
      <c r="H14" s="3">
        <f t="shared" si="3"/>
        <v>-7.7725900237450032E-4</v>
      </c>
    </row>
    <row r="15" spans="1:12" x14ac:dyDescent="0.25">
      <c r="A15" t="s">
        <v>0</v>
      </c>
      <c r="B15">
        <v>13</v>
      </c>
      <c r="C15" s="1">
        <v>-5.2225545098178892E-4</v>
      </c>
      <c r="D15" s="1">
        <v>-9.3421897452880694E-4</v>
      </c>
      <c r="E15" s="3">
        <f t="shared" si="0"/>
        <v>-6.704572525122488E-4</v>
      </c>
      <c r="F15" s="3">
        <f t="shared" si="1"/>
        <v>-3.7405364945132904E-4</v>
      </c>
      <c r="G15" s="3">
        <f t="shared" si="2"/>
        <v>-1.0596588958893996E-3</v>
      </c>
      <c r="H15" s="3">
        <f t="shared" si="3"/>
        <v>-8.0877905316821444E-4</v>
      </c>
    </row>
    <row r="16" spans="1:12" x14ac:dyDescent="0.25">
      <c r="A16" t="s">
        <v>0</v>
      </c>
      <c r="B16">
        <v>14</v>
      </c>
      <c r="C16" s="1">
        <v>-5.4905004066325763E-4</v>
      </c>
      <c r="D16" s="1">
        <v>-9.4526654179998091E-4</v>
      </c>
      <c r="E16" s="3">
        <f t="shared" si="0"/>
        <v>-6.9725184219371751E-4</v>
      </c>
      <c r="F16" s="3">
        <f t="shared" si="1"/>
        <v>-4.0084823913279775E-4</v>
      </c>
      <c r="G16" s="3">
        <f t="shared" si="2"/>
        <v>-1.0707064631605735E-3</v>
      </c>
      <c r="H16" s="3">
        <f t="shared" si="3"/>
        <v>-8.198266204393884E-4</v>
      </c>
    </row>
    <row r="17" spans="1:12" x14ac:dyDescent="0.25">
      <c r="A17" t="s">
        <v>0</v>
      </c>
      <c r="B17">
        <v>15</v>
      </c>
      <c r="C17" s="1">
        <v>-5.6694158021337654E-4</v>
      </c>
      <c r="D17" s="1">
        <v>-9.394204548210228E-4</v>
      </c>
      <c r="E17" s="3">
        <f t="shared" si="0"/>
        <v>-7.1514338174383642E-4</v>
      </c>
      <c r="F17" s="3">
        <f t="shared" si="1"/>
        <v>-4.1873977868291665E-4</v>
      </c>
      <c r="G17" s="3">
        <f t="shared" si="2"/>
        <v>-1.0648603761816153E-3</v>
      </c>
      <c r="H17" s="3">
        <f t="shared" si="3"/>
        <v>-8.139805334604303E-4</v>
      </c>
    </row>
    <row r="18" spans="1:12" x14ac:dyDescent="0.25">
      <c r="A18" t="s">
        <v>0</v>
      </c>
      <c r="B18">
        <v>16</v>
      </c>
      <c r="C18" s="1">
        <v>-5.7718956349338615E-4</v>
      </c>
      <c r="D18" s="1">
        <v>-9.2172195659397452E-4</v>
      </c>
      <c r="E18" s="3">
        <f t="shared" si="0"/>
        <v>-7.2539136502384604E-4</v>
      </c>
      <c r="F18" s="3">
        <f t="shared" si="1"/>
        <v>-4.2898776196292627E-4</v>
      </c>
      <c r="G18" s="3">
        <f t="shared" si="2"/>
        <v>-1.0471618779545671E-3</v>
      </c>
      <c r="H18" s="3">
        <f t="shared" si="3"/>
        <v>-7.9628203523338201E-4</v>
      </c>
    </row>
    <row r="19" spans="1:12" x14ac:dyDescent="0.25">
      <c r="A19" t="s">
        <v>0</v>
      </c>
      <c r="B19">
        <v>17</v>
      </c>
      <c r="C19" s="1">
        <v>-5.7787570212590759E-4</v>
      </c>
      <c r="D19" s="1">
        <v>-8.9812828742966274E-4</v>
      </c>
      <c r="E19" s="3">
        <f t="shared" si="0"/>
        <v>-7.2607750365636747E-4</v>
      </c>
      <c r="F19" s="3">
        <f t="shared" si="1"/>
        <v>-4.2967390059544771E-4</v>
      </c>
      <c r="G19" s="3">
        <f t="shared" si="2"/>
        <v>-1.0235682087902554E-3</v>
      </c>
      <c r="H19" s="3">
        <f t="shared" si="3"/>
        <v>-7.7268836606907024E-4</v>
      </c>
    </row>
    <row r="20" spans="1:12" x14ac:dyDescent="0.25">
      <c r="A20" t="s">
        <v>0</v>
      </c>
      <c r="B20">
        <v>18</v>
      </c>
      <c r="C20" s="1">
        <v>-5.7039971577434732E-4</v>
      </c>
      <c r="D20" s="1">
        <v>-8.7000626670226833E-4</v>
      </c>
      <c r="E20" s="3">
        <f t="shared" si="0"/>
        <v>-7.186015173048072E-4</v>
      </c>
      <c r="F20" s="3">
        <f t="shared" si="1"/>
        <v>-4.2219791424388743E-4</v>
      </c>
      <c r="G20" s="3">
        <f t="shared" si="2"/>
        <v>-9.9544618806286095E-4</v>
      </c>
      <c r="H20" s="3">
        <f t="shared" si="3"/>
        <v>-7.4456634534167583E-4</v>
      </c>
    </row>
    <row r="21" spans="1:12" x14ac:dyDescent="0.25">
      <c r="A21" t="s">
        <v>0</v>
      </c>
      <c r="B21">
        <v>19</v>
      </c>
      <c r="C21" s="1">
        <v>-5.6433884352974058E-4</v>
      </c>
      <c r="D21" s="1">
        <v>-8.4352552446647928E-4</v>
      </c>
      <c r="E21" s="3">
        <f t="shared" si="0"/>
        <v>-7.1254064506020046E-4</v>
      </c>
      <c r="F21" s="3">
        <f t="shared" si="1"/>
        <v>-4.161370419992807E-4</v>
      </c>
      <c r="G21" s="3">
        <f t="shared" si="2"/>
        <v>-9.6896544582707178E-4</v>
      </c>
      <c r="H21" s="3">
        <f t="shared" si="3"/>
        <v>-7.1808560310588677E-4</v>
      </c>
    </row>
    <row r="22" spans="1:12" x14ac:dyDescent="0.25">
      <c r="A22" t="s">
        <v>0</v>
      </c>
      <c r="B22">
        <v>20</v>
      </c>
      <c r="C22" s="1">
        <v>-5.5092766408719126E-4</v>
      </c>
      <c r="D22" s="1">
        <v>-8.1632856895793302E-4</v>
      </c>
      <c r="E22" s="3">
        <f t="shared" si="0"/>
        <v>-6.9912946561765115E-4</v>
      </c>
      <c r="F22" s="3">
        <f t="shared" si="1"/>
        <v>-4.0272586255673138E-4</v>
      </c>
      <c r="G22" s="3">
        <f t="shared" si="2"/>
        <v>-9.4176849031852553E-4</v>
      </c>
      <c r="H22" s="3">
        <f t="shared" si="3"/>
        <v>-6.9088864759734052E-4</v>
      </c>
    </row>
    <row r="23" spans="1:12" x14ac:dyDescent="0.25">
      <c r="C23" s="1"/>
      <c r="D23" s="1"/>
    </row>
    <row r="24" spans="1:12" x14ac:dyDescent="0.25">
      <c r="E24" s="2" t="s">
        <v>7</v>
      </c>
      <c r="F24" s="2"/>
      <c r="G24" s="2" t="s">
        <v>8</v>
      </c>
      <c r="H24" s="2"/>
    </row>
    <row r="25" spans="1:12" x14ac:dyDescent="0.25">
      <c r="A25" t="s">
        <v>5</v>
      </c>
      <c r="B25" t="s">
        <v>6</v>
      </c>
      <c r="C25" s="1" t="s">
        <v>9</v>
      </c>
      <c r="D25" s="1" t="s">
        <v>10</v>
      </c>
      <c r="E25" t="s">
        <v>11</v>
      </c>
      <c r="F25" t="s">
        <v>12</v>
      </c>
      <c r="G25" t="s">
        <v>11</v>
      </c>
      <c r="H25" t="s">
        <v>12</v>
      </c>
    </row>
    <row r="26" spans="1:12" x14ac:dyDescent="0.25">
      <c r="A26" t="s">
        <v>1</v>
      </c>
      <c r="B26">
        <v>1</v>
      </c>
      <c r="C26" s="1">
        <v>8.3832423210065387E-5</v>
      </c>
      <c r="D26" s="1">
        <v>-1.3944788443825471E-4</v>
      </c>
      <c r="E26" s="3">
        <f>+C26-$K$28</f>
        <v>-1.0419787739682896E-2</v>
      </c>
      <c r="F26" s="3">
        <f>+C26+$K$28</f>
        <v>1.0587452586103026E-2</v>
      </c>
      <c r="G26" s="3">
        <f>+D26-$L$28</f>
        <v>-2.1466344551105233E-2</v>
      </c>
      <c r="H26" s="3">
        <f>+D26+$L$28</f>
        <v>2.118744878222872E-2</v>
      </c>
    </row>
    <row r="27" spans="1:12" x14ac:dyDescent="0.25">
      <c r="A27" t="s">
        <v>1</v>
      </c>
      <c r="B27">
        <v>2</v>
      </c>
      <c r="C27" s="1">
        <v>5.7419565323978718E-3</v>
      </c>
      <c r="D27" s="1">
        <v>3.334306197312286E-2</v>
      </c>
      <c r="E27" s="3">
        <f t="shared" ref="E27:E45" si="4">+C27-$K$28</f>
        <v>-4.7616636304950895E-3</v>
      </c>
      <c r="F27" s="3">
        <f t="shared" ref="F27:F45" si="5">+C27+$K$28</f>
        <v>1.6245576695290833E-2</v>
      </c>
      <c r="G27" s="3">
        <f t="shared" ref="G27:G45" si="6">+D27-$L$28</f>
        <v>1.2016165306455884E-2</v>
      </c>
      <c r="H27" s="3">
        <f t="shared" ref="H27:H45" si="7">+D27+$L$28</f>
        <v>5.4669958639789837E-2</v>
      </c>
      <c r="K27" t="s">
        <v>11</v>
      </c>
      <c r="L27" t="s">
        <v>12</v>
      </c>
    </row>
    <row r="28" spans="1:12" x14ac:dyDescent="0.25">
      <c r="A28" t="s">
        <v>1</v>
      </c>
      <c r="B28">
        <v>3</v>
      </c>
      <c r="C28" s="1">
        <v>2.614451371366E-2</v>
      </c>
      <c r="D28" s="1">
        <v>5.8344069615027465E-2</v>
      </c>
      <c r="E28" s="3">
        <f t="shared" si="4"/>
        <v>1.5640893550767039E-2</v>
      </c>
      <c r="F28" s="3">
        <f t="shared" si="5"/>
        <v>3.6648133876552962E-2</v>
      </c>
      <c r="G28" s="3">
        <f t="shared" si="6"/>
        <v>3.7017172948360488E-2</v>
      </c>
      <c r="H28" s="3">
        <f t="shared" si="7"/>
        <v>7.9670966281694441E-2</v>
      </c>
      <c r="K28">
        <f>+CONFIDENCE(0.05,K31,20)</f>
        <v>1.0503620162892961E-2</v>
      </c>
      <c r="L28">
        <f>+CONFIDENCE(0.05,L31,20)</f>
        <v>2.1326896666666977E-2</v>
      </c>
    </row>
    <row r="29" spans="1:12" x14ac:dyDescent="0.25">
      <c r="A29" t="s">
        <v>1</v>
      </c>
      <c r="B29">
        <v>4</v>
      </c>
      <c r="C29" s="1">
        <v>3.0633577213989772E-2</v>
      </c>
      <c r="D29" s="1">
        <v>7.9926063231073985E-2</v>
      </c>
      <c r="E29" s="3">
        <f t="shared" si="4"/>
        <v>2.0129957051096811E-2</v>
      </c>
      <c r="F29" s="3">
        <f t="shared" si="5"/>
        <v>4.1137197376882734E-2</v>
      </c>
      <c r="G29" s="3">
        <f t="shared" si="6"/>
        <v>5.8599166564407008E-2</v>
      </c>
      <c r="H29" s="3">
        <f t="shared" si="7"/>
        <v>0.10125295989774097</v>
      </c>
    </row>
    <row r="30" spans="1:12" x14ac:dyDescent="0.25">
      <c r="A30" t="s">
        <v>1</v>
      </c>
      <c r="B30">
        <v>5</v>
      </c>
      <c r="C30" s="1">
        <v>3.2703419407515359E-2</v>
      </c>
      <c r="D30" s="1">
        <v>0.10521440696783298</v>
      </c>
      <c r="E30" s="3">
        <f t="shared" si="4"/>
        <v>2.2199799244622398E-2</v>
      </c>
      <c r="F30" s="3">
        <f t="shared" si="5"/>
        <v>4.320703957040832E-2</v>
      </c>
      <c r="G30" s="3">
        <f t="shared" si="6"/>
        <v>8.3887510301166007E-2</v>
      </c>
      <c r="H30" s="3">
        <f t="shared" si="7"/>
        <v>0.12654130363449995</v>
      </c>
      <c r="K30" t="s">
        <v>13</v>
      </c>
      <c r="L30" t="s">
        <v>14</v>
      </c>
    </row>
    <row r="31" spans="1:12" x14ac:dyDescent="0.25">
      <c r="A31" t="s">
        <v>1</v>
      </c>
      <c r="B31">
        <v>6</v>
      </c>
      <c r="C31" s="1">
        <v>3.7964584275203793E-2</v>
      </c>
      <c r="D31" s="1">
        <v>0.13607140727715059</v>
      </c>
      <c r="E31" s="3">
        <f t="shared" si="4"/>
        <v>2.7460964112310832E-2</v>
      </c>
      <c r="F31" s="3">
        <f t="shared" si="5"/>
        <v>4.8468204438096754E-2</v>
      </c>
      <c r="G31" s="3">
        <f t="shared" si="6"/>
        <v>0.1147445106104836</v>
      </c>
      <c r="H31" s="3">
        <f t="shared" si="7"/>
        <v>0.15739830394381757</v>
      </c>
      <c r="K31">
        <f>+_xlfn.STDEV.S(C26:C45)</f>
        <v>2.3966571711854946E-2</v>
      </c>
      <c r="L31">
        <f>+_xlfn.STDEV.S(D26:D45)</f>
        <v>4.8662517344135903E-2</v>
      </c>
    </row>
    <row r="32" spans="1:12" x14ac:dyDescent="0.25">
      <c r="A32" t="s">
        <v>1</v>
      </c>
      <c r="B32">
        <v>7</v>
      </c>
      <c r="C32" s="1">
        <v>4.8304206613372036E-2</v>
      </c>
      <c r="D32" s="1">
        <v>0.16678742895686233</v>
      </c>
      <c r="E32" s="3">
        <f t="shared" si="4"/>
        <v>3.7800586450479075E-2</v>
      </c>
      <c r="F32" s="3">
        <f t="shared" si="5"/>
        <v>5.8807826776264997E-2</v>
      </c>
      <c r="G32" s="3">
        <f t="shared" si="6"/>
        <v>0.14546053229019534</v>
      </c>
      <c r="H32" s="3">
        <f t="shared" si="7"/>
        <v>0.18811432562352931</v>
      </c>
    </row>
    <row r="33" spans="1:8" x14ac:dyDescent="0.25">
      <c r="A33" t="s">
        <v>1</v>
      </c>
      <c r="B33">
        <v>8</v>
      </c>
      <c r="C33" s="1">
        <v>6.0136937750067301E-2</v>
      </c>
      <c r="D33" s="1">
        <v>0.18614866683625364</v>
      </c>
      <c r="E33" s="3">
        <f t="shared" si="4"/>
        <v>4.963331758717434E-2</v>
      </c>
      <c r="F33" s="3">
        <f t="shared" si="5"/>
        <v>7.0640557912960256E-2</v>
      </c>
      <c r="G33" s="3">
        <f t="shared" si="6"/>
        <v>0.16482177016958666</v>
      </c>
      <c r="H33" s="3">
        <f t="shared" si="7"/>
        <v>0.20747556350292062</v>
      </c>
    </row>
    <row r="34" spans="1:8" x14ac:dyDescent="0.25">
      <c r="A34" t="s">
        <v>1</v>
      </c>
      <c r="B34">
        <v>9</v>
      </c>
      <c r="C34" s="1">
        <v>7.095121578341794E-2</v>
      </c>
      <c r="D34" s="1">
        <v>0.18434447304698887</v>
      </c>
      <c r="E34" s="3">
        <f t="shared" si="4"/>
        <v>6.0447595620524978E-2</v>
      </c>
      <c r="F34" s="3">
        <f t="shared" si="5"/>
        <v>8.1454835946310894E-2</v>
      </c>
      <c r="G34" s="3">
        <f t="shared" si="6"/>
        <v>0.16301757638032188</v>
      </c>
      <c r="H34" s="3">
        <f t="shared" si="7"/>
        <v>0.20567136971365585</v>
      </c>
    </row>
    <row r="35" spans="1:8" x14ac:dyDescent="0.25">
      <c r="A35" t="s">
        <v>1</v>
      </c>
      <c r="B35">
        <v>10</v>
      </c>
      <c r="C35" s="1">
        <v>7.9728545521227601E-2</v>
      </c>
      <c r="D35" s="1">
        <v>0.16987417779802055</v>
      </c>
      <c r="E35" s="3">
        <f t="shared" si="4"/>
        <v>6.9224925358334632E-2</v>
      </c>
      <c r="F35" s="3">
        <f t="shared" si="5"/>
        <v>9.0232165684120569E-2</v>
      </c>
      <c r="G35" s="3">
        <f t="shared" si="6"/>
        <v>0.14854728113135357</v>
      </c>
      <c r="H35" s="3">
        <f t="shared" si="7"/>
        <v>0.19120107446468754</v>
      </c>
    </row>
    <row r="36" spans="1:8" x14ac:dyDescent="0.25">
      <c r="A36" t="s">
        <v>1</v>
      </c>
      <c r="B36">
        <v>11</v>
      </c>
      <c r="C36" s="1">
        <v>8.2612973703263759E-2</v>
      </c>
      <c r="D36" s="1">
        <v>0.15238439196447626</v>
      </c>
      <c r="E36" s="3">
        <f t="shared" si="4"/>
        <v>7.2109353540370791E-2</v>
      </c>
      <c r="F36" s="3">
        <f t="shared" si="5"/>
        <v>9.3116593866156727E-2</v>
      </c>
      <c r="G36" s="3">
        <f t="shared" si="6"/>
        <v>0.13105749529780927</v>
      </c>
      <c r="H36" s="3">
        <f t="shared" si="7"/>
        <v>0.17371128863114324</v>
      </c>
    </row>
    <row r="37" spans="1:8" x14ac:dyDescent="0.25">
      <c r="A37" t="s">
        <v>1</v>
      </c>
      <c r="B37">
        <v>12</v>
      </c>
      <c r="C37" s="1">
        <v>8.1312529848225137E-2</v>
      </c>
      <c r="D37" s="1">
        <v>0.13649025529404232</v>
      </c>
      <c r="E37" s="3">
        <f t="shared" si="4"/>
        <v>7.0808909685332183E-2</v>
      </c>
      <c r="F37" s="3">
        <f t="shared" si="5"/>
        <v>9.1816150011118092E-2</v>
      </c>
      <c r="G37" s="3">
        <f t="shared" si="6"/>
        <v>0.11516335862737534</v>
      </c>
      <c r="H37" s="3">
        <f t="shared" si="7"/>
        <v>0.15781715196070931</v>
      </c>
    </row>
    <row r="38" spans="1:8" x14ac:dyDescent="0.25">
      <c r="A38" t="s">
        <v>1</v>
      </c>
      <c r="B38">
        <v>13</v>
      </c>
      <c r="C38" s="1">
        <v>7.7494478394535993E-2</v>
      </c>
      <c r="D38" s="1">
        <v>0.12514289355882677</v>
      </c>
      <c r="E38" s="3">
        <f t="shared" si="4"/>
        <v>6.6990858231643025E-2</v>
      </c>
      <c r="F38" s="3">
        <f t="shared" si="5"/>
        <v>8.7998098557428961E-2</v>
      </c>
      <c r="G38" s="3">
        <f t="shared" si="6"/>
        <v>0.10381599689215978</v>
      </c>
      <c r="H38" s="3">
        <f t="shared" si="7"/>
        <v>0.14646979022549375</v>
      </c>
    </row>
    <row r="39" spans="1:8" x14ac:dyDescent="0.25">
      <c r="A39" t="s">
        <v>1</v>
      </c>
      <c r="B39">
        <v>14</v>
      </c>
      <c r="C39" s="1">
        <v>7.1914882309409595E-2</v>
      </c>
      <c r="D39" s="1">
        <v>0.11490099019805332</v>
      </c>
      <c r="E39" s="3">
        <f t="shared" si="4"/>
        <v>6.1411262146516633E-2</v>
      </c>
      <c r="F39" s="3">
        <f t="shared" si="5"/>
        <v>8.2418502472302563E-2</v>
      </c>
      <c r="G39" s="3">
        <f t="shared" si="6"/>
        <v>9.3574093531386349E-2</v>
      </c>
      <c r="H39" s="3">
        <f t="shared" si="7"/>
        <v>0.13622788686472029</v>
      </c>
    </row>
    <row r="40" spans="1:8" x14ac:dyDescent="0.25">
      <c r="A40" t="s">
        <v>1</v>
      </c>
      <c r="B40">
        <v>15</v>
      </c>
      <c r="C40" s="1">
        <v>6.6229536630787719E-2</v>
      </c>
      <c r="D40" s="1">
        <v>0.10707943513585572</v>
      </c>
      <c r="E40" s="3">
        <f t="shared" si="4"/>
        <v>5.5725916467894758E-2</v>
      </c>
      <c r="F40" s="3">
        <f t="shared" si="5"/>
        <v>7.6733156793680674E-2</v>
      </c>
      <c r="G40" s="3">
        <f t="shared" si="6"/>
        <v>8.5752538469188733E-2</v>
      </c>
      <c r="H40" s="3">
        <f t="shared" si="7"/>
        <v>0.1284063318025227</v>
      </c>
    </row>
    <row r="41" spans="1:8" x14ac:dyDescent="0.25">
      <c r="A41" t="s">
        <v>1</v>
      </c>
      <c r="B41">
        <v>16</v>
      </c>
      <c r="C41" s="1">
        <v>6.0134377281464237E-2</v>
      </c>
      <c r="D41" s="1">
        <v>0.10132434150721581</v>
      </c>
      <c r="E41" s="3">
        <f t="shared" si="4"/>
        <v>4.9630757118571275E-2</v>
      </c>
      <c r="F41" s="3">
        <f t="shared" si="5"/>
        <v>7.0637997444357198E-2</v>
      </c>
      <c r="G41" s="3">
        <f t="shared" si="6"/>
        <v>7.9997444840548826E-2</v>
      </c>
      <c r="H41" s="3">
        <f t="shared" si="7"/>
        <v>0.12265123817388279</v>
      </c>
    </row>
    <row r="42" spans="1:8" x14ac:dyDescent="0.25">
      <c r="A42" t="s">
        <v>1</v>
      </c>
      <c r="B42">
        <v>17</v>
      </c>
      <c r="C42" s="1">
        <v>5.6702646334478336E-2</v>
      </c>
      <c r="D42" s="1">
        <v>9.5935246364365456E-2</v>
      </c>
      <c r="E42" s="3">
        <f t="shared" si="4"/>
        <v>4.6199026171585375E-2</v>
      </c>
      <c r="F42" s="3">
        <f t="shared" si="5"/>
        <v>6.7206266497371298E-2</v>
      </c>
      <c r="G42" s="3">
        <f t="shared" si="6"/>
        <v>7.4608349697698473E-2</v>
      </c>
      <c r="H42" s="3">
        <f t="shared" si="7"/>
        <v>0.11726214303103244</v>
      </c>
    </row>
    <row r="43" spans="1:8" x14ac:dyDescent="0.25">
      <c r="A43" t="s">
        <v>1</v>
      </c>
      <c r="B43">
        <v>18</v>
      </c>
      <c r="C43" s="1">
        <v>5.3742919418311087E-2</v>
      </c>
      <c r="D43" s="1">
        <v>9.2370667868332798E-2</v>
      </c>
      <c r="E43" s="3">
        <f t="shared" si="4"/>
        <v>4.3239299255418126E-2</v>
      </c>
      <c r="F43" s="3">
        <f t="shared" si="5"/>
        <v>6.4246539581204049E-2</v>
      </c>
      <c r="G43" s="3">
        <f t="shared" si="6"/>
        <v>7.1043771201665828E-2</v>
      </c>
      <c r="H43" s="3">
        <f t="shared" si="7"/>
        <v>0.11369756453499977</v>
      </c>
    </row>
    <row r="44" spans="1:8" x14ac:dyDescent="0.25">
      <c r="A44" t="s">
        <v>1</v>
      </c>
      <c r="B44">
        <v>19</v>
      </c>
      <c r="C44" s="1">
        <v>4.8795012713477214E-2</v>
      </c>
      <c r="D44" s="1">
        <v>8.6908348077920194E-2</v>
      </c>
      <c r="E44" s="3">
        <f t="shared" si="4"/>
        <v>3.8291392550584252E-2</v>
      </c>
      <c r="F44" s="3">
        <f t="shared" si="5"/>
        <v>5.9298632876370175E-2</v>
      </c>
      <c r="G44" s="3">
        <f t="shared" si="6"/>
        <v>6.5581451411253211E-2</v>
      </c>
      <c r="H44" s="3">
        <f t="shared" si="7"/>
        <v>0.10823524474458718</v>
      </c>
    </row>
    <row r="45" spans="1:8" x14ac:dyDescent="0.25">
      <c r="A45" t="s">
        <v>1</v>
      </c>
      <c r="B45">
        <v>20</v>
      </c>
      <c r="C45" s="1">
        <v>4.6581068230432912E-2</v>
      </c>
      <c r="D45" s="1">
        <v>8.3348676324973697E-2</v>
      </c>
      <c r="E45" s="3">
        <f t="shared" si="4"/>
        <v>3.6077448067539951E-2</v>
      </c>
      <c r="F45" s="3">
        <f t="shared" si="5"/>
        <v>5.7084688393325873E-2</v>
      </c>
      <c r="G45" s="3">
        <f t="shared" si="6"/>
        <v>6.2021779658306721E-2</v>
      </c>
      <c r="H45" s="3">
        <f t="shared" si="7"/>
        <v>0.10467557299164068</v>
      </c>
    </row>
    <row r="46" spans="1:8" x14ac:dyDescent="0.25">
      <c r="C46" s="1"/>
      <c r="D46" s="1"/>
      <c r="E46" s="3"/>
      <c r="F46" s="3"/>
      <c r="G46" s="3"/>
      <c r="H46" s="3"/>
    </row>
    <row r="47" spans="1:8" x14ac:dyDescent="0.25">
      <c r="E47" s="2" t="s">
        <v>7</v>
      </c>
      <c r="F47" s="2"/>
      <c r="G47" s="2" t="s">
        <v>8</v>
      </c>
      <c r="H47" s="2"/>
    </row>
    <row r="48" spans="1:8" x14ac:dyDescent="0.25">
      <c r="A48" t="s">
        <v>5</v>
      </c>
      <c r="B48" t="s">
        <v>6</v>
      </c>
      <c r="C48" s="1" t="s">
        <v>9</v>
      </c>
      <c r="D48" s="1" t="s">
        <v>10</v>
      </c>
      <c r="E48" t="s">
        <v>11</v>
      </c>
      <c r="F48" t="s">
        <v>12</v>
      </c>
      <c r="G48" t="s">
        <v>11</v>
      </c>
      <c r="H48" t="s">
        <v>12</v>
      </c>
    </row>
    <row r="49" spans="1:12" x14ac:dyDescent="0.25">
      <c r="A49" t="s">
        <v>2</v>
      </c>
      <c r="B49">
        <v>1</v>
      </c>
      <c r="C49" s="1">
        <v>2.1610419642856021E-6</v>
      </c>
      <c r="D49" s="1">
        <v>3.2495408524371071E-6</v>
      </c>
      <c r="E49" s="3">
        <f>+C49-$K$51</f>
        <v>-1.6415178379787176E-4</v>
      </c>
      <c r="F49" s="3">
        <f>+C49+$K$51</f>
        <v>1.6847386772644296E-4</v>
      </c>
      <c r="G49" s="3">
        <f>+D49-$L$51</f>
        <v>-1.2578027556698314E-4</v>
      </c>
      <c r="H49" s="3">
        <f>+D49+$L$51</f>
        <v>1.3227935727185737E-4</v>
      </c>
    </row>
    <row r="50" spans="1:12" x14ac:dyDescent="0.25">
      <c r="A50" t="s">
        <v>2</v>
      </c>
      <c r="B50">
        <v>2</v>
      </c>
      <c r="C50" s="1">
        <v>-2.6341691737569883E-4</v>
      </c>
      <c r="D50" s="1">
        <v>-1.9742418668490253E-4</v>
      </c>
      <c r="E50" s="3">
        <f t="shared" ref="E50:E68" si="8">+C50-$K$51</f>
        <v>-4.2972974313785616E-4</v>
      </c>
      <c r="F50" s="3">
        <f t="shared" ref="F50:F68" si="9">+C50+$K$51</f>
        <v>-9.7104091613541471E-5</v>
      </c>
      <c r="G50" s="3">
        <f t="shared" ref="G50:G68" si="10">+D50-$L$51</f>
        <v>-3.2645400310432279E-4</v>
      </c>
      <c r="H50" s="3">
        <f t="shared" ref="H50:H68" si="11">+D50+$L$51</f>
        <v>-6.8394370265482279E-5</v>
      </c>
      <c r="K50" t="s">
        <v>11</v>
      </c>
      <c r="L50" t="s">
        <v>12</v>
      </c>
    </row>
    <row r="51" spans="1:12" x14ac:dyDescent="0.25">
      <c r="A51" t="s">
        <v>2</v>
      </c>
      <c r="B51">
        <v>3</v>
      </c>
      <c r="C51" s="1">
        <v>-6.7679793497936328E-4</v>
      </c>
      <c r="D51" s="1">
        <v>-2.8295651256879156E-4</v>
      </c>
      <c r="E51" s="3">
        <f t="shared" si="8"/>
        <v>-8.4311076074152066E-4</v>
      </c>
      <c r="F51" s="3">
        <f t="shared" si="9"/>
        <v>-5.1048510921720589E-4</v>
      </c>
      <c r="G51" s="3">
        <f t="shared" si="10"/>
        <v>-4.1198632898821182E-4</v>
      </c>
      <c r="H51" s="3">
        <f t="shared" si="11"/>
        <v>-1.5392669614937131E-4</v>
      </c>
      <c r="K51">
        <f>+CONFIDENCE(0.05,K54,20)</f>
        <v>1.6631282576215736E-4</v>
      </c>
      <c r="L51">
        <f>+CONFIDENCE(0.05,L54,20)</f>
        <v>1.2902981641942026E-4</v>
      </c>
    </row>
    <row r="52" spans="1:12" x14ac:dyDescent="0.25">
      <c r="A52" t="s">
        <v>2</v>
      </c>
      <c r="B52">
        <v>4</v>
      </c>
      <c r="C52" s="1">
        <v>-5.8605494531260404E-4</v>
      </c>
      <c r="D52" s="1">
        <v>5.608534422834673E-5</v>
      </c>
      <c r="E52" s="3">
        <f t="shared" si="8"/>
        <v>-7.5236777107476143E-4</v>
      </c>
      <c r="F52" s="3">
        <f t="shared" si="9"/>
        <v>-4.1974211955044666E-4</v>
      </c>
      <c r="G52" s="3">
        <f t="shared" si="10"/>
        <v>-7.2944472191073526E-5</v>
      </c>
      <c r="H52" s="3">
        <f t="shared" si="11"/>
        <v>1.8511516064776697E-4</v>
      </c>
    </row>
    <row r="53" spans="1:12" x14ac:dyDescent="0.25">
      <c r="A53" t="s">
        <v>2</v>
      </c>
      <c r="B53">
        <v>5</v>
      </c>
      <c r="C53" s="1">
        <v>-2.2855640448513417E-4</v>
      </c>
      <c r="D53" s="1">
        <v>4.1847021814579374E-4</v>
      </c>
      <c r="E53" s="3">
        <f t="shared" si="8"/>
        <v>-3.9486923024729156E-4</v>
      </c>
      <c r="F53" s="3">
        <f t="shared" si="9"/>
        <v>-6.2243578722976815E-5</v>
      </c>
      <c r="G53" s="3">
        <f t="shared" si="10"/>
        <v>2.8944040172637349E-4</v>
      </c>
      <c r="H53" s="3">
        <f t="shared" si="11"/>
        <v>5.47500034565214E-4</v>
      </c>
      <c r="K53" t="s">
        <v>13</v>
      </c>
      <c r="L53" t="s">
        <v>14</v>
      </c>
    </row>
    <row r="54" spans="1:12" x14ac:dyDescent="0.25">
      <c r="A54" t="s">
        <v>2</v>
      </c>
      <c r="B54">
        <v>6</v>
      </c>
      <c r="C54" s="1">
        <v>1.0422291430997344E-4</v>
      </c>
      <c r="D54" s="1">
        <v>6.5404382102875235E-4</v>
      </c>
      <c r="E54" s="3">
        <f t="shared" si="8"/>
        <v>-6.2089911452183917E-5</v>
      </c>
      <c r="F54" s="3">
        <f t="shared" si="9"/>
        <v>2.7053574007213077E-4</v>
      </c>
      <c r="G54" s="3">
        <f t="shared" si="10"/>
        <v>5.2501400460933209E-4</v>
      </c>
      <c r="H54" s="3">
        <f t="shared" si="11"/>
        <v>7.830736374481726E-4</v>
      </c>
      <c r="K54">
        <f>+_xlfn.STDEV.S(C49:C68)</f>
        <v>3.7948328323138356E-4</v>
      </c>
      <c r="L54">
        <f>+_xlfn.STDEV.S(D49:D68)</f>
        <v>2.9441300239590811E-4</v>
      </c>
    </row>
    <row r="55" spans="1:12" x14ac:dyDescent="0.25">
      <c r="A55" t="s">
        <v>2</v>
      </c>
      <c r="B55">
        <v>7</v>
      </c>
      <c r="C55" s="1">
        <v>3.3372845668105244E-4</v>
      </c>
      <c r="D55" s="1">
        <v>7.8062584914604305E-4</v>
      </c>
      <c r="E55" s="3">
        <f t="shared" si="8"/>
        <v>1.6741563091889509E-4</v>
      </c>
      <c r="F55" s="3">
        <f t="shared" si="9"/>
        <v>5.0004128244320978E-4</v>
      </c>
      <c r="G55" s="3">
        <f t="shared" si="10"/>
        <v>6.5159603272662279E-4</v>
      </c>
      <c r="H55" s="3">
        <f t="shared" si="11"/>
        <v>9.096556655654633E-4</v>
      </c>
    </row>
    <row r="56" spans="1:12" x14ac:dyDescent="0.25">
      <c r="A56" t="s">
        <v>2</v>
      </c>
      <c r="B56">
        <v>8</v>
      </c>
      <c r="C56" s="1">
        <v>4.8120198764229976E-4</v>
      </c>
      <c r="D56" s="1">
        <v>8.0531562989614406E-4</v>
      </c>
      <c r="E56" s="3">
        <f t="shared" si="8"/>
        <v>3.1488916188014237E-4</v>
      </c>
      <c r="F56" s="3">
        <f t="shared" si="9"/>
        <v>6.4751481340445715E-4</v>
      </c>
      <c r="G56" s="3">
        <f t="shared" si="10"/>
        <v>6.762858134767238E-4</v>
      </c>
      <c r="H56" s="3">
        <f t="shared" si="11"/>
        <v>9.3434544631556431E-4</v>
      </c>
    </row>
    <row r="57" spans="1:12" x14ac:dyDescent="0.25">
      <c r="A57" t="s">
        <v>2</v>
      </c>
      <c r="B57">
        <v>9</v>
      </c>
      <c r="C57" s="1">
        <v>5.3477592478323374E-4</v>
      </c>
      <c r="D57" s="1">
        <v>7.2080046940132636E-4</v>
      </c>
      <c r="E57" s="3">
        <f t="shared" si="8"/>
        <v>3.6846309902107636E-4</v>
      </c>
      <c r="F57" s="3">
        <f t="shared" si="9"/>
        <v>7.0108875054539113E-4</v>
      </c>
      <c r="G57" s="3">
        <f t="shared" si="10"/>
        <v>5.917706529819061E-4</v>
      </c>
      <c r="H57" s="3">
        <f t="shared" si="11"/>
        <v>8.4983028582074661E-4</v>
      </c>
    </row>
    <row r="58" spans="1:12" x14ac:dyDescent="0.25">
      <c r="A58" t="s">
        <v>2</v>
      </c>
      <c r="B58">
        <v>10</v>
      </c>
      <c r="C58" s="1">
        <v>5.58386230294422E-4</v>
      </c>
      <c r="D58" s="1">
        <v>6.1810119304468779E-4</v>
      </c>
      <c r="E58" s="3">
        <f t="shared" si="8"/>
        <v>3.9207340453226462E-4</v>
      </c>
      <c r="F58" s="3">
        <f t="shared" si="9"/>
        <v>7.2469905605657939E-4</v>
      </c>
      <c r="G58" s="3">
        <f t="shared" si="10"/>
        <v>4.8907137662526753E-4</v>
      </c>
      <c r="H58" s="3">
        <f t="shared" si="11"/>
        <v>7.4713100946410804E-4</v>
      </c>
    </row>
    <row r="59" spans="1:12" x14ac:dyDescent="0.25">
      <c r="A59" t="s">
        <v>2</v>
      </c>
      <c r="B59">
        <v>11</v>
      </c>
      <c r="C59" s="1">
        <v>5.5363825981150669E-4</v>
      </c>
      <c r="D59" s="1">
        <v>5.3297312536982775E-4</v>
      </c>
      <c r="E59" s="3">
        <f t="shared" si="8"/>
        <v>3.873254340493493E-4</v>
      </c>
      <c r="F59" s="3">
        <f t="shared" si="9"/>
        <v>7.1995108557366407E-4</v>
      </c>
      <c r="G59" s="3">
        <f t="shared" si="10"/>
        <v>4.039433089504075E-4</v>
      </c>
      <c r="H59" s="3">
        <f t="shared" si="11"/>
        <v>6.6200294178924801E-4</v>
      </c>
    </row>
    <row r="60" spans="1:12" x14ac:dyDescent="0.25">
      <c r="A60" t="s">
        <v>2</v>
      </c>
      <c r="B60">
        <v>12</v>
      </c>
      <c r="C60" s="1">
        <v>5.1909285353540638E-4</v>
      </c>
      <c r="D60" s="1">
        <v>4.6987950556863582E-4</v>
      </c>
      <c r="E60" s="3">
        <f t="shared" si="8"/>
        <v>3.52780027773249E-4</v>
      </c>
      <c r="F60" s="3">
        <f t="shared" si="9"/>
        <v>6.8540567929756377E-4</v>
      </c>
      <c r="G60" s="3">
        <f t="shared" si="10"/>
        <v>3.4084968914921556E-4</v>
      </c>
      <c r="H60" s="3">
        <f t="shared" si="11"/>
        <v>5.9890932198805613E-4</v>
      </c>
    </row>
    <row r="61" spans="1:12" x14ac:dyDescent="0.25">
      <c r="A61" t="s">
        <v>2</v>
      </c>
      <c r="B61">
        <v>13</v>
      </c>
      <c r="C61" s="1">
        <v>4.740979714277478E-4</v>
      </c>
      <c r="D61" s="1">
        <v>4.4304004618509889E-4</v>
      </c>
      <c r="E61" s="3">
        <f t="shared" si="8"/>
        <v>3.0778514566559047E-4</v>
      </c>
      <c r="F61" s="3">
        <f t="shared" si="9"/>
        <v>6.4041079718990513E-4</v>
      </c>
      <c r="G61" s="3">
        <f t="shared" si="10"/>
        <v>3.1401022976567863E-4</v>
      </c>
      <c r="H61" s="3">
        <f t="shared" si="11"/>
        <v>5.720698626045192E-4</v>
      </c>
    </row>
    <row r="62" spans="1:12" x14ac:dyDescent="0.25">
      <c r="A62" t="s">
        <v>2</v>
      </c>
      <c r="B62">
        <v>14</v>
      </c>
      <c r="C62" s="1">
        <v>4.5322340650044967E-4</v>
      </c>
      <c r="D62" s="1">
        <v>4.1961736779366917E-4</v>
      </c>
      <c r="E62" s="3">
        <f t="shared" si="8"/>
        <v>2.8691058073829234E-4</v>
      </c>
      <c r="F62" s="3">
        <f t="shared" si="9"/>
        <v>6.19536232262607E-4</v>
      </c>
      <c r="G62" s="3">
        <f t="shared" si="10"/>
        <v>2.9058755137424891E-4</v>
      </c>
      <c r="H62" s="3">
        <f t="shared" si="11"/>
        <v>5.4864718421308942E-4</v>
      </c>
    </row>
    <row r="63" spans="1:12" x14ac:dyDescent="0.25">
      <c r="A63" t="s">
        <v>2</v>
      </c>
      <c r="B63">
        <v>15</v>
      </c>
      <c r="C63" s="1">
        <v>4.2424847020223355E-4</v>
      </c>
      <c r="D63" s="1">
        <v>3.9346087988248652E-4</v>
      </c>
      <c r="E63" s="3">
        <f t="shared" si="8"/>
        <v>2.5793564444007622E-4</v>
      </c>
      <c r="F63" s="3">
        <f t="shared" si="9"/>
        <v>5.9056129596439088E-4</v>
      </c>
      <c r="G63" s="3">
        <f t="shared" si="10"/>
        <v>2.6443106346306627E-4</v>
      </c>
      <c r="H63" s="3">
        <f t="shared" si="11"/>
        <v>5.2249069630190678E-4</v>
      </c>
    </row>
    <row r="64" spans="1:12" x14ac:dyDescent="0.25">
      <c r="A64" t="s">
        <v>2</v>
      </c>
      <c r="B64">
        <v>16</v>
      </c>
      <c r="C64" s="1">
        <v>4.0121009764833916E-4</v>
      </c>
      <c r="D64" s="1">
        <v>3.9698799025566166E-4</v>
      </c>
      <c r="E64" s="3">
        <f t="shared" si="8"/>
        <v>2.3489727188618181E-4</v>
      </c>
      <c r="F64" s="3">
        <f t="shared" si="9"/>
        <v>5.675229234104965E-4</v>
      </c>
      <c r="G64" s="3">
        <f t="shared" si="10"/>
        <v>2.6795817383624141E-4</v>
      </c>
      <c r="H64" s="3">
        <f t="shared" si="11"/>
        <v>5.2601780667508192E-4</v>
      </c>
    </row>
    <row r="65" spans="1:12" x14ac:dyDescent="0.25">
      <c r="A65" t="s">
        <v>2</v>
      </c>
      <c r="B65">
        <v>17</v>
      </c>
      <c r="C65" s="1">
        <v>3.901524324994791E-4</v>
      </c>
      <c r="D65" s="1">
        <v>3.908974517953904E-4</v>
      </c>
      <c r="E65" s="3">
        <f t="shared" si="8"/>
        <v>2.2383960673732174E-4</v>
      </c>
      <c r="F65" s="3">
        <f t="shared" si="9"/>
        <v>5.5646525826163649E-4</v>
      </c>
      <c r="G65" s="3">
        <f t="shared" si="10"/>
        <v>2.6186763537597014E-4</v>
      </c>
      <c r="H65" s="3">
        <f t="shared" si="11"/>
        <v>5.1992726821481071E-4</v>
      </c>
    </row>
    <row r="66" spans="1:12" x14ac:dyDescent="0.25">
      <c r="A66" t="s">
        <v>2</v>
      </c>
      <c r="B66">
        <v>18</v>
      </c>
      <c r="C66" s="1">
        <v>3.8608603414454906E-4</v>
      </c>
      <c r="D66" s="1">
        <v>3.9842711627131709E-4</v>
      </c>
      <c r="E66" s="3">
        <f t="shared" si="8"/>
        <v>2.197732083823917E-4</v>
      </c>
      <c r="F66" s="3">
        <f t="shared" si="9"/>
        <v>5.5239885990670645E-4</v>
      </c>
      <c r="G66" s="3">
        <f t="shared" si="10"/>
        <v>2.6939729985189683E-4</v>
      </c>
      <c r="H66" s="3">
        <f t="shared" si="11"/>
        <v>5.2745693269073729E-4</v>
      </c>
    </row>
    <row r="67" spans="1:12" x14ac:dyDescent="0.25">
      <c r="A67" t="s">
        <v>2</v>
      </c>
      <c r="B67">
        <v>19</v>
      </c>
      <c r="C67" s="1">
        <v>3.6740656531641935E-4</v>
      </c>
      <c r="D67" s="1">
        <v>3.9964086928634943E-4</v>
      </c>
      <c r="E67" s="3">
        <f t="shared" si="8"/>
        <v>2.0109373955426199E-4</v>
      </c>
      <c r="F67" s="3">
        <f t="shared" si="9"/>
        <v>5.3371939107857674E-4</v>
      </c>
      <c r="G67" s="3">
        <f t="shared" si="10"/>
        <v>2.7061105286692918E-4</v>
      </c>
      <c r="H67" s="3">
        <f t="shared" si="11"/>
        <v>5.2867068570576969E-4</v>
      </c>
    </row>
    <row r="68" spans="1:12" x14ac:dyDescent="0.25">
      <c r="A68" t="s">
        <v>2</v>
      </c>
      <c r="B68">
        <v>20</v>
      </c>
      <c r="C68" s="1">
        <v>3.6490142185990003E-4</v>
      </c>
      <c r="D68" s="1">
        <v>4.0048038224677339E-4</v>
      </c>
      <c r="E68" s="3">
        <f t="shared" si="8"/>
        <v>1.9858859609774268E-4</v>
      </c>
      <c r="F68" s="3">
        <f t="shared" si="9"/>
        <v>5.3121424762205742E-4</v>
      </c>
      <c r="G68" s="3">
        <f t="shared" si="10"/>
        <v>2.7145056582735314E-4</v>
      </c>
      <c r="H68" s="3">
        <f t="shared" si="11"/>
        <v>5.295101986661937E-4</v>
      </c>
    </row>
    <row r="69" spans="1:12" x14ac:dyDescent="0.25">
      <c r="C69" s="1"/>
      <c r="D69" s="1"/>
    </row>
    <row r="70" spans="1:12" x14ac:dyDescent="0.25">
      <c r="E70" s="2" t="s">
        <v>7</v>
      </c>
      <c r="F70" s="2"/>
      <c r="G70" s="2" t="s">
        <v>8</v>
      </c>
      <c r="H70" s="2"/>
    </row>
    <row r="71" spans="1:12" x14ac:dyDescent="0.25">
      <c r="A71" t="s">
        <v>5</v>
      </c>
      <c r="B71" t="s">
        <v>6</v>
      </c>
      <c r="C71" s="1" t="s">
        <v>9</v>
      </c>
      <c r="D71" s="1" t="s">
        <v>10</v>
      </c>
      <c r="E71" t="s">
        <v>11</v>
      </c>
      <c r="F71" t="s">
        <v>12</v>
      </c>
      <c r="G71" t="s">
        <v>11</v>
      </c>
      <c r="H71" t="s">
        <v>12</v>
      </c>
    </row>
    <row r="72" spans="1:12" x14ac:dyDescent="0.25">
      <c r="A72" t="s">
        <v>3</v>
      </c>
      <c r="B72">
        <v>1</v>
      </c>
      <c r="C72" s="1">
        <v>9.9987037563143422E-3</v>
      </c>
      <c r="D72" s="1">
        <v>1.0012668558806424E-2</v>
      </c>
      <c r="E72" s="3">
        <f>+C72-$K$74</f>
        <v>8.4855760253374646E-3</v>
      </c>
      <c r="F72" s="3">
        <f>+C72+$K$74</f>
        <v>1.151183148729122E-2</v>
      </c>
      <c r="G72" s="3">
        <f>+D72-$L$74</f>
        <v>8.3649628882336152E-3</v>
      </c>
      <c r="H72" s="3">
        <f>+D72+$L$74</f>
        <v>1.1660374229379232E-2</v>
      </c>
    </row>
    <row r="73" spans="1:12" x14ac:dyDescent="0.25">
      <c r="A73" t="s">
        <v>3</v>
      </c>
      <c r="B73">
        <v>2</v>
      </c>
      <c r="C73" s="1">
        <v>7.4958840063468427E-3</v>
      </c>
      <c r="D73" s="1">
        <v>7.8807447374281362E-3</v>
      </c>
      <c r="E73" s="3">
        <f t="shared" ref="E73:E91" si="12">+C73-$K$74</f>
        <v>5.9827562753699652E-3</v>
      </c>
      <c r="F73" s="3">
        <f t="shared" ref="F73:F91" si="13">+C73+$K$74</f>
        <v>9.0090117373237202E-3</v>
      </c>
      <c r="G73" s="3">
        <f t="shared" ref="G73:G91" si="14">+D73-$L$74</f>
        <v>6.2330390668553278E-3</v>
      </c>
      <c r="H73" s="3">
        <f t="shared" ref="H73:H91" si="15">+D73+$L$74</f>
        <v>9.5284504080009446E-3</v>
      </c>
      <c r="K73" t="s">
        <v>11</v>
      </c>
      <c r="L73" t="s">
        <v>12</v>
      </c>
    </row>
    <row r="74" spans="1:12" x14ac:dyDescent="0.25">
      <c r="A74" t="s">
        <v>3</v>
      </c>
      <c r="B74">
        <v>3</v>
      </c>
      <c r="C74" s="1">
        <v>6.1366196746685886E-3</v>
      </c>
      <c r="D74" s="1">
        <v>5.462378500914509E-3</v>
      </c>
      <c r="E74" s="3">
        <f t="shared" si="12"/>
        <v>4.6234919436917103E-3</v>
      </c>
      <c r="F74" s="3">
        <f t="shared" si="13"/>
        <v>7.649747405645467E-3</v>
      </c>
      <c r="G74" s="3">
        <f t="shared" si="14"/>
        <v>3.8146728303417002E-3</v>
      </c>
      <c r="H74" s="3">
        <f t="shared" si="15"/>
        <v>7.1100841714873183E-3</v>
      </c>
      <c r="K74">
        <f>+CONFIDENCE(0.05,K77,20)</f>
        <v>1.5131277309768779E-3</v>
      </c>
      <c r="L74">
        <f>+CONFIDENCE(0.05,L77,20)</f>
        <v>1.6477056705728088E-3</v>
      </c>
    </row>
    <row r="75" spans="1:12" x14ac:dyDescent="0.25">
      <c r="A75" t="s">
        <v>3</v>
      </c>
      <c r="B75">
        <v>4</v>
      </c>
      <c r="C75" s="1">
        <v>4.3490184997071867E-3</v>
      </c>
      <c r="D75" s="1">
        <v>3.0063040888691456E-3</v>
      </c>
      <c r="E75" s="3">
        <f t="shared" si="12"/>
        <v>2.8358907687303088E-3</v>
      </c>
      <c r="F75" s="3">
        <f t="shared" si="13"/>
        <v>5.8621462306840642E-3</v>
      </c>
      <c r="G75" s="3">
        <f t="shared" si="14"/>
        <v>1.3585984182963367E-3</v>
      </c>
      <c r="H75" s="3">
        <f t="shared" si="15"/>
        <v>4.6540097594419544E-3</v>
      </c>
    </row>
    <row r="76" spans="1:12" x14ac:dyDescent="0.25">
      <c r="A76" t="s">
        <v>3</v>
      </c>
      <c r="B76">
        <v>5</v>
      </c>
      <c r="C76" s="1">
        <v>2.689889649123995E-3</v>
      </c>
      <c r="D76" s="1">
        <v>8.9493836141118892E-4</v>
      </c>
      <c r="E76" s="3">
        <f t="shared" si="12"/>
        <v>1.1767619181471171E-3</v>
      </c>
      <c r="F76" s="3">
        <f t="shared" si="13"/>
        <v>4.2030173801008725E-3</v>
      </c>
      <c r="G76" s="3">
        <f t="shared" si="14"/>
        <v>-7.5276730916161991E-4</v>
      </c>
      <c r="H76" s="3">
        <f t="shared" si="15"/>
        <v>2.5426440319839976E-3</v>
      </c>
      <c r="K76" t="s">
        <v>13</v>
      </c>
      <c r="L76" t="s">
        <v>14</v>
      </c>
    </row>
    <row r="77" spans="1:12" x14ac:dyDescent="0.25">
      <c r="A77" t="s">
        <v>3</v>
      </c>
      <c r="B77">
        <v>6</v>
      </c>
      <c r="C77" s="1">
        <v>1.4111762763774236E-3</v>
      </c>
      <c r="D77" s="1">
        <v>-8.5895522342531395E-4</v>
      </c>
      <c r="E77" s="3">
        <f t="shared" si="12"/>
        <v>-1.019514545994543E-4</v>
      </c>
      <c r="F77" s="3">
        <f t="shared" si="13"/>
        <v>2.9243040073543016E-3</v>
      </c>
      <c r="G77" s="3">
        <f t="shared" si="14"/>
        <v>-2.5066608939981229E-3</v>
      </c>
      <c r="H77" s="3">
        <f t="shared" si="15"/>
        <v>7.8875044714749488E-4</v>
      </c>
      <c r="K77">
        <f>+_xlfn.STDEV.S(C72:C91)</f>
        <v>3.452570038829884E-3</v>
      </c>
      <c r="L77">
        <f>+_xlfn.STDEV.S(D72:D91)</f>
        <v>3.759642437692336E-3</v>
      </c>
    </row>
    <row r="78" spans="1:12" x14ac:dyDescent="0.25">
      <c r="A78" t="s">
        <v>3</v>
      </c>
      <c r="B78">
        <v>7</v>
      </c>
      <c r="C78" s="1">
        <v>3.9487563075305183E-4</v>
      </c>
      <c r="D78" s="1">
        <v>-2.3018241173058838E-3</v>
      </c>
      <c r="E78" s="3">
        <f t="shared" si="12"/>
        <v>-1.1182521002238261E-3</v>
      </c>
      <c r="F78" s="3">
        <f t="shared" si="13"/>
        <v>1.9080033617299298E-3</v>
      </c>
      <c r="G78" s="3">
        <f t="shared" si="14"/>
        <v>-3.9495297878786931E-3</v>
      </c>
      <c r="H78" s="3">
        <f t="shared" si="15"/>
        <v>-6.5411844673307499E-4</v>
      </c>
    </row>
    <row r="79" spans="1:12" x14ac:dyDescent="0.25">
      <c r="A79" t="s">
        <v>3</v>
      </c>
      <c r="B79">
        <v>8</v>
      </c>
      <c r="C79" s="1">
        <v>-3.8939309006650306E-4</v>
      </c>
      <c r="D79" s="1">
        <v>-3.195947414435598E-3</v>
      </c>
      <c r="E79" s="3">
        <f t="shared" si="12"/>
        <v>-1.9025208210433811E-3</v>
      </c>
      <c r="F79" s="3">
        <f t="shared" si="13"/>
        <v>1.1237346409103748E-3</v>
      </c>
      <c r="G79" s="3">
        <f t="shared" si="14"/>
        <v>-4.8436530850084064E-3</v>
      </c>
      <c r="H79" s="3">
        <f t="shared" si="15"/>
        <v>-1.5482417438627892E-3</v>
      </c>
    </row>
    <row r="80" spans="1:12" x14ac:dyDescent="0.25">
      <c r="A80" t="s">
        <v>3</v>
      </c>
      <c r="B80">
        <v>9</v>
      </c>
      <c r="C80" s="1">
        <v>-9.6892544039358427E-4</v>
      </c>
      <c r="D80" s="1">
        <v>-3.4363487462819985E-3</v>
      </c>
      <c r="E80" s="3">
        <f t="shared" si="12"/>
        <v>-2.4820531713704622E-3</v>
      </c>
      <c r="F80" s="3">
        <f t="shared" si="13"/>
        <v>5.4420229058329368E-4</v>
      </c>
      <c r="G80" s="3">
        <f t="shared" si="14"/>
        <v>-5.0840544168548069E-3</v>
      </c>
      <c r="H80" s="3">
        <f t="shared" si="15"/>
        <v>-1.7886430757091897E-3</v>
      </c>
    </row>
    <row r="81" spans="1:12" x14ac:dyDescent="0.25">
      <c r="A81" t="s">
        <v>3</v>
      </c>
      <c r="B81">
        <v>10</v>
      </c>
      <c r="C81" s="1">
        <v>-1.4223717504665721E-3</v>
      </c>
      <c r="D81" s="1">
        <v>-3.1733589590875045E-3</v>
      </c>
      <c r="E81" s="3">
        <f t="shared" si="12"/>
        <v>-2.93549948144345E-3</v>
      </c>
      <c r="F81" s="3">
        <f t="shared" si="13"/>
        <v>9.075598051030585E-5</v>
      </c>
      <c r="G81" s="3">
        <f t="shared" si="14"/>
        <v>-4.8210646296603134E-3</v>
      </c>
      <c r="H81" s="3">
        <f t="shared" si="15"/>
        <v>-1.5256532885146957E-3</v>
      </c>
    </row>
    <row r="82" spans="1:12" x14ac:dyDescent="0.25">
      <c r="A82" t="s">
        <v>3</v>
      </c>
      <c r="B82">
        <v>11</v>
      </c>
      <c r="C82" s="1">
        <v>-1.6353017778696333E-3</v>
      </c>
      <c r="D82" s="1">
        <v>-2.779698033748688E-3</v>
      </c>
      <c r="E82" s="3">
        <f t="shared" si="12"/>
        <v>-3.1484295088465113E-3</v>
      </c>
      <c r="F82" s="3">
        <f t="shared" si="13"/>
        <v>-1.2217404689275537E-4</v>
      </c>
      <c r="G82" s="3">
        <f t="shared" si="14"/>
        <v>-4.4274037043214969E-3</v>
      </c>
      <c r="H82" s="3">
        <f t="shared" si="15"/>
        <v>-1.1319923631758792E-3</v>
      </c>
    </row>
    <row r="83" spans="1:12" x14ac:dyDescent="0.25">
      <c r="A83" t="s">
        <v>3</v>
      </c>
      <c r="B83">
        <v>12</v>
      </c>
      <c r="C83" s="1">
        <v>-1.6998823614873416E-3</v>
      </c>
      <c r="D83" s="1">
        <v>-2.341398086432057E-3</v>
      </c>
      <c r="E83" s="3">
        <f t="shared" si="12"/>
        <v>-3.2130100924642195E-3</v>
      </c>
      <c r="F83" s="3">
        <f t="shared" si="13"/>
        <v>-1.8675463051046363E-4</v>
      </c>
      <c r="G83" s="3">
        <f t="shared" si="14"/>
        <v>-3.9891037570048658E-3</v>
      </c>
      <c r="H83" s="3">
        <f t="shared" si="15"/>
        <v>-6.9369241585924817E-4</v>
      </c>
    </row>
    <row r="84" spans="1:12" x14ac:dyDescent="0.25">
      <c r="A84" t="s">
        <v>3</v>
      </c>
      <c r="B84">
        <v>13</v>
      </c>
      <c r="C84" s="1">
        <v>-1.625573384319381E-3</v>
      </c>
      <c r="D84" s="1">
        <v>-1.9829670649898889E-3</v>
      </c>
      <c r="E84" s="3">
        <f t="shared" si="12"/>
        <v>-3.1387011152962589E-3</v>
      </c>
      <c r="F84" s="3">
        <f t="shared" si="13"/>
        <v>-1.1244565334250301E-4</v>
      </c>
      <c r="G84" s="3">
        <f t="shared" si="14"/>
        <v>-3.6306727355626977E-3</v>
      </c>
      <c r="H84" s="3">
        <f t="shared" si="15"/>
        <v>-3.3526139441708005E-4</v>
      </c>
    </row>
    <row r="85" spans="1:12" x14ac:dyDescent="0.25">
      <c r="A85" t="s">
        <v>3</v>
      </c>
      <c r="B85">
        <v>14</v>
      </c>
      <c r="C85" s="1">
        <v>-1.4716640755266883E-3</v>
      </c>
      <c r="D85" s="1">
        <v>-1.7041127607720673E-3</v>
      </c>
      <c r="E85" s="3">
        <f t="shared" si="12"/>
        <v>-2.9847918065035663E-3</v>
      </c>
      <c r="F85" s="3">
        <f t="shared" si="13"/>
        <v>4.1463655450189613E-5</v>
      </c>
      <c r="G85" s="3">
        <f t="shared" si="14"/>
        <v>-3.3518184313448759E-3</v>
      </c>
      <c r="H85" s="3">
        <f t="shared" si="15"/>
        <v>-5.6407090199258507E-5</v>
      </c>
    </row>
    <row r="86" spans="1:12" x14ac:dyDescent="0.25">
      <c r="A86" t="s">
        <v>3</v>
      </c>
      <c r="B86">
        <v>15</v>
      </c>
      <c r="C86" s="1">
        <v>-1.2971288740614506E-3</v>
      </c>
      <c r="D86" s="1">
        <v>-1.4876791215370185E-3</v>
      </c>
      <c r="E86" s="3">
        <f t="shared" si="12"/>
        <v>-2.8102566050383286E-3</v>
      </c>
      <c r="F86" s="3">
        <f t="shared" si="13"/>
        <v>2.159988569154273E-4</v>
      </c>
      <c r="G86" s="3">
        <f t="shared" si="14"/>
        <v>-3.1353847921098271E-3</v>
      </c>
      <c r="H86" s="3">
        <f t="shared" si="15"/>
        <v>1.6002654903579032E-4</v>
      </c>
    </row>
    <row r="87" spans="1:12" x14ac:dyDescent="0.25">
      <c r="A87" t="s">
        <v>3</v>
      </c>
      <c r="B87">
        <v>16</v>
      </c>
      <c r="C87" s="1">
        <v>-1.1305651147895874E-3</v>
      </c>
      <c r="D87" s="1">
        <v>-1.3186892740635308E-3</v>
      </c>
      <c r="E87" s="3">
        <f t="shared" si="12"/>
        <v>-2.6436928457664651E-3</v>
      </c>
      <c r="F87" s="3">
        <f t="shared" si="13"/>
        <v>3.8256261618729056E-4</v>
      </c>
      <c r="G87" s="3">
        <f t="shared" si="14"/>
        <v>-2.9663949446363394E-3</v>
      </c>
      <c r="H87" s="3">
        <f t="shared" si="15"/>
        <v>3.29016396509278E-4</v>
      </c>
    </row>
    <row r="88" spans="1:12" x14ac:dyDescent="0.25">
      <c r="A88" t="s">
        <v>3</v>
      </c>
      <c r="B88">
        <v>17</v>
      </c>
      <c r="C88" s="1">
        <v>-1.0079320899440676E-3</v>
      </c>
      <c r="D88" s="1">
        <v>-1.1830137008393611E-3</v>
      </c>
      <c r="E88" s="3">
        <f t="shared" si="12"/>
        <v>-2.5210598209209458E-3</v>
      </c>
      <c r="F88" s="3">
        <f t="shared" si="13"/>
        <v>5.0519564103281033E-4</v>
      </c>
      <c r="G88" s="3">
        <f t="shared" si="14"/>
        <v>-2.8307193714121699E-3</v>
      </c>
      <c r="H88" s="3">
        <f t="shared" si="15"/>
        <v>4.6469196973344777E-4</v>
      </c>
    </row>
    <row r="89" spans="1:12" x14ac:dyDescent="0.25">
      <c r="A89" t="s">
        <v>3</v>
      </c>
      <c r="B89">
        <v>18</v>
      </c>
      <c r="C89" s="1">
        <v>-8.9363415173760049E-4</v>
      </c>
      <c r="D89" s="1">
        <v>-1.0919026436878208E-3</v>
      </c>
      <c r="E89" s="3">
        <f t="shared" si="12"/>
        <v>-2.4067618827144782E-3</v>
      </c>
      <c r="F89" s="3">
        <f t="shared" si="13"/>
        <v>6.1949357923927746E-4</v>
      </c>
      <c r="G89" s="3">
        <f t="shared" si="14"/>
        <v>-2.7396083142606298E-3</v>
      </c>
      <c r="H89" s="3">
        <f t="shared" si="15"/>
        <v>5.5580302688498806E-4</v>
      </c>
    </row>
    <row r="90" spans="1:12" x14ac:dyDescent="0.25">
      <c r="A90" t="s">
        <v>3</v>
      </c>
      <c r="B90">
        <v>19</v>
      </c>
      <c r="C90" s="1">
        <v>-8.0595356684359202E-4</v>
      </c>
      <c r="D90" s="1">
        <v>-1.002679689392058E-3</v>
      </c>
      <c r="E90" s="3">
        <f t="shared" si="12"/>
        <v>-2.3190812978204699E-3</v>
      </c>
      <c r="F90" s="3">
        <f t="shared" si="13"/>
        <v>7.0717416413328593E-4</v>
      </c>
      <c r="G90" s="3">
        <f t="shared" si="14"/>
        <v>-2.6503853599648668E-3</v>
      </c>
      <c r="H90" s="3">
        <f t="shared" si="15"/>
        <v>6.4502598118075082E-4</v>
      </c>
    </row>
    <row r="91" spans="1:12" x14ac:dyDescent="0.25">
      <c r="A91" t="s">
        <v>3</v>
      </c>
      <c r="B91">
        <v>20</v>
      </c>
      <c r="C91" s="1">
        <v>-7.4807991669950419E-4</v>
      </c>
      <c r="D91" s="1">
        <v>-9.6245415993235215E-4</v>
      </c>
      <c r="E91" s="3">
        <f t="shared" si="12"/>
        <v>-2.261207647676382E-3</v>
      </c>
      <c r="F91" s="3">
        <f t="shared" si="13"/>
        <v>7.6504781427737375E-4</v>
      </c>
      <c r="G91" s="3">
        <f t="shared" si="14"/>
        <v>-2.6101598305051611E-3</v>
      </c>
      <c r="H91" s="3">
        <f t="shared" si="15"/>
        <v>6.8525151064045668E-4</v>
      </c>
    </row>
    <row r="92" spans="1:12" x14ac:dyDescent="0.25">
      <c r="C92" s="1"/>
      <c r="D92" s="1"/>
      <c r="E92" s="3"/>
      <c r="F92" s="3"/>
      <c r="G92" s="3"/>
      <c r="H92" s="3"/>
    </row>
    <row r="93" spans="1:12" x14ac:dyDescent="0.25">
      <c r="E93" s="2" t="s">
        <v>7</v>
      </c>
      <c r="F93" s="2"/>
      <c r="G93" s="2" t="s">
        <v>8</v>
      </c>
      <c r="H93" s="2"/>
    </row>
    <row r="94" spans="1:12" x14ac:dyDescent="0.25">
      <c r="A94" t="s">
        <v>5</v>
      </c>
      <c r="B94" t="s">
        <v>6</v>
      </c>
      <c r="C94" s="1" t="s">
        <v>9</v>
      </c>
      <c r="D94" s="1" t="s">
        <v>10</v>
      </c>
      <c r="E94" t="s">
        <v>11</v>
      </c>
      <c r="F94" t="s">
        <v>12</v>
      </c>
      <c r="G94" t="s">
        <v>11</v>
      </c>
      <c r="H94" t="s">
        <v>12</v>
      </c>
    </row>
    <row r="95" spans="1:12" x14ac:dyDescent="0.25">
      <c r="A95" t="s">
        <v>4</v>
      </c>
      <c r="B95">
        <v>1</v>
      </c>
      <c r="C95">
        <v>1.1774511772551039E-4</v>
      </c>
      <c r="D95">
        <v>-2.0498972780356325E-4</v>
      </c>
      <c r="E95">
        <f>+C95-$K$97</f>
        <v>-9.4267533225478733E-3</v>
      </c>
      <c r="F95">
        <f>+C95+$K$97</f>
        <v>9.6622435579988945E-3</v>
      </c>
      <c r="G95">
        <f>+D95-$L$97</f>
        <v>-1.1748261802555714E-2</v>
      </c>
      <c r="H95">
        <f>+D95+$L$97</f>
        <v>1.1338282346948588E-2</v>
      </c>
    </row>
    <row r="96" spans="1:12" x14ac:dyDescent="0.25">
      <c r="A96" t="s">
        <v>4</v>
      </c>
      <c r="B96">
        <v>2</v>
      </c>
      <c r="C96">
        <v>1.8289655172390756E-2</v>
      </c>
      <c r="D96">
        <v>6.211336739440107E-2</v>
      </c>
      <c r="E96">
        <f t="shared" ref="E96:E114" si="16">+C96-$K$97</f>
        <v>8.7451567321173724E-3</v>
      </c>
      <c r="F96">
        <f t="shared" ref="F96:F114" si="17">+C96+$K$97</f>
        <v>2.7834153612664142E-2</v>
      </c>
      <c r="G96">
        <f t="shared" ref="G96:G114" si="18">+D96-$L$97</f>
        <v>5.0570095319648921E-2</v>
      </c>
      <c r="H96">
        <f t="shared" ref="H96:H114" si="19">+D96+$L$97</f>
        <v>7.3656639469153226E-2</v>
      </c>
      <c r="K96" t="s">
        <v>11</v>
      </c>
      <c r="L96" t="s">
        <v>12</v>
      </c>
    </row>
    <row r="97" spans="1:12" x14ac:dyDescent="0.25">
      <c r="A97" t="s">
        <v>4</v>
      </c>
      <c r="B97">
        <v>3</v>
      </c>
      <c r="C97">
        <v>6.3662913950868885E-2</v>
      </c>
      <c r="D97">
        <v>7.1052261031020567E-2</v>
      </c>
      <c r="E97">
        <f t="shared" si="16"/>
        <v>5.4118415510595499E-2</v>
      </c>
      <c r="F97">
        <f t="shared" si="17"/>
        <v>7.3207412391142271E-2</v>
      </c>
      <c r="G97">
        <f t="shared" si="18"/>
        <v>5.9508988956268417E-2</v>
      </c>
      <c r="H97">
        <f t="shared" si="19"/>
        <v>8.2595533105772723E-2</v>
      </c>
      <c r="K97">
        <f>+CONFIDENCE(0.05,K100,20)</f>
        <v>9.5444984402733839E-3</v>
      </c>
      <c r="L97">
        <f>+CONFIDENCE(0.05,L100,20)</f>
        <v>1.1543272074752151E-2</v>
      </c>
    </row>
    <row r="98" spans="1:12" x14ac:dyDescent="0.25">
      <c r="A98" t="s">
        <v>4</v>
      </c>
      <c r="B98">
        <v>4</v>
      </c>
      <c r="C98">
        <v>6.1246318058052439E-2</v>
      </c>
      <c r="D98">
        <v>5.499855319798664E-2</v>
      </c>
      <c r="E98">
        <f t="shared" si="16"/>
        <v>5.1701819617779053E-2</v>
      </c>
      <c r="F98">
        <f t="shared" si="17"/>
        <v>7.0790816498325818E-2</v>
      </c>
      <c r="G98">
        <f t="shared" si="18"/>
        <v>4.345528112323449E-2</v>
      </c>
      <c r="H98">
        <f t="shared" si="19"/>
        <v>6.6541825272738789E-2</v>
      </c>
    </row>
    <row r="99" spans="1:12" x14ac:dyDescent="0.25">
      <c r="A99" t="s">
        <v>4</v>
      </c>
      <c r="B99">
        <v>5</v>
      </c>
      <c r="C99">
        <v>4.7229266618895933E-2</v>
      </c>
      <c r="D99">
        <v>3.9082051780818118E-2</v>
      </c>
      <c r="E99">
        <f t="shared" si="16"/>
        <v>3.7684768178622548E-2</v>
      </c>
      <c r="F99">
        <f t="shared" si="17"/>
        <v>5.6773765059169319E-2</v>
      </c>
      <c r="G99">
        <f t="shared" si="18"/>
        <v>2.7538779706065969E-2</v>
      </c>
      <c r="H99">
        <f t="shared" si="19"/>
        <v>5.0625323855570267E-2</v>
      </c>
      <c r="K99" t="s">
        <v>13</v>
      </c>
      <c r="L99" t="s">
        <v>14</v>
      </c>
    </row>
    <row r="100" spans="1:12" x14ac:dyDescent="0.25">
      <c r="A100" t="s">
        <v>4</v>
      </c>
      <c r="B100">
        <v>6</v>
      </c>
      <c r="C100">
        <v>3.5010523456761852E-2</v>
      </c>
      <c r="D100">
        <v>2.7483871251000661E-2</v>
      </c>
      <c r="E100">
        <f t="shared" si="16"/>
        <v>2.5466025016488467E-2</v>
      </c>
      <c r="F100">
        <f t="shared" si="17"/>
        <v>4.4555021897035238E-2</v>
      </c>
      <c r="G100">
        <f t="shared" si="18"/>
        <v>1.5940599176248509E-2</v>
      </c>
      <c r="H100">
        <f t="shared" si="19"/>
        <v>3.9027143325752814E-2</v>
      </c>
      <c r="K100">
        <f>+_xlfn.STDEV.S(C95:C114)</f>
        <v>2.1778101528330259E-2</v>
      </c>
      <c r="L100">
        <f>+_xlfn.STDEV.S(D95:D114)</f>
        <v>2.6338791167102044E-2</v>
      </c>
    </row>
    <row r="101" spans="1:12" x14ac:dyDescent="0.25">
      <c r="A101" t="s">
        <v>4</v>
      </c>
      <c r="B101">
        <v>7</v>
      </c>
      <c r="C101">
        <v>2.6089742082243923E-2</v>
      </c>
      <c r="D101">
        <v>1.8638557971643863E-2</v>
      </c>
      <c r="E101">
        <f t="shared" si="16"/>
        <v>1.654524364197054E-2</v>
      </c>
      <c r="F101">
        <f t="shared" si="17"/>
        <v>3.5634240522517305E-2</v>
      </c>
      <c r="G101">
        <f t="shared" si="18"/>
        <v>7.0952858968917117E-3</v>
      </c>
      <c r="H101">
        <f t="shared" si="19"/>
        <v>3.0181830046396012E-2</v>
      </c>
    </row>
    <row r="102" spans="1:12" x14ac:dyDescent="0.25">
      <c r="A102" t="s">
        <v>4</v>
      </c>
      <c r="B102">
        <v>8</v>
      </c>
      <c r="C102">
        <v>1.9317471161220293E-2</v>
      </c>
      <c r="D102">
        <v>1.0638900487268607E-2</v>
      </c>
      <c r="E102">
        <f t="shared" si="16"/>
        <v>9.7729727209469094E-3</v>
      </c>
      <c r="F102">
        <f t="shared" si="17"/>
        <v>2.8861969601493676E-2</v>
      </c>
      <c r="G102">
        <f t="shared" si="18"/>
        <v>-9.0437158748354375E-4</v>
      </c>
      <c r="H102">
        <f t="shared" si="19"/>
        <v>2.2182172562020756E-2</v>
      </c>
    </row>
    <row r="103" spans="1:12" x14ac:dyDescent="0.25">
      <c r="A103" t="s">
        <v>4</v>
      </c>
      <c r="B103">
        <v>9</v>
      </c>
      <c r="C103">
        <v>1.4421106697228949E-2</v>
      </c>
      <c r="D103">
        <v>3.9804745047923732E-3</v>
      </c>
      <c r="E103">
        <f t="shared" si="16"/>
        <v>4.8766082569555655E-3</v>
      </c>
      <c r="F103">
        <f t="shared" si="17"/>
        <v>2.3965605137502333E-2</v>
      </c>
      <c r="G103">
        <f t="shared" si="18"/>
        <v>-7.5627975699597777E-3</v>
      </c>
      <c r="H103">
        <f t="shared" si="19"/>
        <v>1.5523746579544525E-2</v>
      </c>
    </row>
    <row r="104" spans="1:12" x14ac:dyDescent="0.25">
      <c r="A104" t="s">
        <v>4</v>
      </c>
      <c r="B104">
        <v>10</v>
      </c>
      <c r="C104">
        <v>1.034391569518253E-2</v>
      </c>
      <c r="D104">
        <v>-1.7040570793664914E-3</v>
      </c>
      <c r="E104">
        <f t="shared" si="16"/>
        <v>7.9941725490914606E-4</v>
      </c>
      <c r="F104">
        <f t="shared" si="17"/>
        <v>1.9888414135455914E-2</v>
      </c>
      <c r="G104">
        <f t="shared" si="18"/>
        <v>-1.3247329154118642E-2</v>
      </c>
      <c r="H104">
        <f t="shared" si="19"/>
        <v>9.83921499538566E-3</v>
      </c>
    </row>
    <row r="105" spans="1:12" x14ac:dyDescent="0.25">
      <c r="A105" t="s">
        <v>4</v>
      </c>
      <c r="B105">
        <v>11</v>
      </c>
      <c r="C105">
        <v>6.0814370811974015E-3</v>
      </c>
      <c r="D105">
        <v>-5.8715294232279565E-3</v>
      </c>
      <c r="E105">
        <f t="shared" si="16"/>
        <v>-3.4630613590759824E-3</v>
      </c>
      <c r="F105">
        <f t="shared" si="17"/>
        <v>1.5625935521470784E-2</v>
      </c>
      <c r="G105">
        <f t="shared" si="18"/>
        <v>-1.7414801497980109E-2</v>
      </c>
      <c r="H105">
        <f t="shared" si="19"/>
        <v>5.6717426515241944E-3</v>
      </c>
    </row>
    <row r="106" spans="1:12" x14ac:dyDescent="0.25">
      <c r="A106" t="s">
        <v>4</v>
      </c>
      <c r="B106">
        <v>12</v>
      </c>
      <c r="C106">
        <v>2.8864184991002472E-3</v>
      </c>
      <c r="D106">
        <v>-8.9312110872056052E-3</v>
      </c>
      <c r="E106">
        <f t="shared" si="16"/>
        <v>-6.6580799411731367E-3</v>
      </c>
      <c r="F106">
        <f t="shared" si="17"/>
        <v>1.2430916939373631E-2</v>
      </c>
      <c r="G106">
        <f t="shared" si="18"/>
        <v>-2.0474483161957754E-2</v>
      </c>
      <c r="H106">
        <f t="shared" si="19"/>
        <v>2.6120609875465457E-3</v>
      </c>
    </row>
    <row r="107" spans="1:12" x14ac:dyDescent="0.25">
      <c r="A107" t="s">
        <v>4</v>
      </c>
      <c r="B107">
        <v>13</v>
      </c>
      <c r="C107">
        <v>3.3959012357741368E-4</v>
      </c>
      <c r="D107">
        <v>-9.7371451568619011E-3</v>
      </c>
      <c r="E107">
        <f t="shared" si="16"/>
        <v>-9.204908316695971E-3</v>
      </c>
      <c r="F107">
        <f t="shared" si="17"/>
        <v>9.8840885638507969E-3</v>
      </c>
      <c r="G107">
        <f t="shared" si="18"/>
        <v>-2.128041723161405E-2</v>
      </c>
      <c r="H107">
        <f t="shared" si="19"/>
        <v>1.8061269178902498E-3</v>
      </c>
    </row>
    <row r="108" spans="1:12" x14ac:dyDescent="0.25">
      <c r="A108" t="s">
        <v>4</v>
      </c>
      <c r="B108">
        <v>14</v>
      </c>
      <c r="C108">
        <v>-1.7802582181701532E-3</v>
      </c>
      <c r="D108">
        <v>-9.6681660240108807E-3</v>
      </c>
      <c r="E108">
        <f t="shared" si="16"/>
        <v>-1.1324756658443538E-2</v>
      </c>
      <c r="F108">
        <f t="shared" si="17"/>
        <v>7.7642402221032303E-3</v>
      </c>
      <c r="G108">
        <f t="shared" si="18"/>
        <v>-2.1211438098763032E-2</v>
      </c>
      <c r="H108">
        <f t="shared" si="19"/>
        <v>1.8751060507412702E-3</v>
      </c>
    </row>
    <row r="109" spans="1:12" x14ac:dyDescent="0.25">
      <c r="A109" t="s">
        <v>4</v>
      </c>
      <c r="B109">
        <v>15</v>
      </c>
      <c r="C109">
        <v>-2.9987416886706388E-3</v>
      </c>
      <c r="D109">
        <v>-9.2560080850210974E-3</v>
      </c>
      <c r="E109">
        <f t="shared" si="16"/>
        <v>-1.2543240128944023E-2</v>
      </c>
      <c r="F109">
        <f t="shared" si="17"/>
        <v>6.5457567516027451E-3</v>
      </c>
      <c r="G109">
        <f t="shared" si="18"/>
        <v>-2.0799280159773247E-2</v>
      </c>
      <c r="H109">
        <f t="shared" si="19"/>
        <v>2.2872639897310535E-3</v>
      </c>
    </row>
    <row r="110" spans="1:12" x14ac:dyDescent="0.25">
      <c r="A110" t="s">
        <v>4</v>
      </c>
      <c r="B110">
        <v>16</v>
      </c>
      <c r="C110">
        <v>-3.2418536874497827E-3</v>
      </c>
      <c r="D110">
        <v>-8.6345506851941891E-3</v>
      </c>
      <c r="E110">
        <f t="shared" si="16"/>
        <v>-1.2786352127723166E-2</v>
      </c>
      <c r="F110">
        <f t="shared" si="17"/>
        <v>6.3026447528236017E-3</v>
      </c>
      <c r="G110">
        <f t="shared" si="18"/>
        <v>-2.017782275994634E-2</v>
      </c>
      <c r="H110">
        <f t="shared" si="19"/>
        <v>2.9087213895579618E-3</v>
      </c>
    </row>
    <row r="111" spans="1:12" x14ac:dyDescent="0.25">
      <c r="A111" t="s">
        <v>4</v>
      </c>
      <c r="B111">
        <v>17</v>
      </c>
      <c r="C111">
        <v>-3.2067005614484804E-3</v>
      </c>
      <c r="D111">
        <v>-7.7110324243717136E-3</v>
      </c>
      <c r="E111">
        <f t="shared" si="16"/>
        <v>-1.2751199001721863E-2</v>
      </c>
      <c r="F111">
        <f t="shared" si="17"/>
        <v>6.3377978788249035E-3</v>
      </c>
      <c r="G111">
        <f t="shared" si="18"/>
        <v>-1.9254304499123864E-2</v>
      </c>
      <c r="H111">
        <f t="shared" si="19"/>
        <v>3.8322396503804373E-3</v>
      </c>
    </row>
    <row r="112" spans="1:12" x14ac:dyDescent="0.25">
      <c r="A112" t="s">
        <v>4</v>
      </c>
      <c r="B112">
        <v>18</v>
      </c>
      <c r="C112">
        <v>-3.0929342585723201E-3</v>
      </c>
      <c r="D112">
        <v>-7.1391087294881929E-3</v>
      </c>
      <c r="E112">
        <f t="shared" si="16"/>
        <v>-1.2637432698845704E-2</v>
      </c>
      <c r="F112">
        <f t="shared" si="17"/>
        <v>6.4515641817010638E-3</v>
      </c>
      <c r="G112">
        <f t="shared" si="18"/>
        <v>-1.8682380804240343E-2</v>
      </c>
      <c r="H112">
        <f t="shared" si="19"/>
        <v>4.4041633452639581E-3</v>
      </c>
    </row>
    <row r="113" spans="1:8" x14ac:dyDescent="0.25">
      <c r="A113" t="s">
        <v>4</v>
      </c>
      <c r="B113">
        <v>19</v>
      </c>
      <c r="C113">
        <v>-3.0852439390316477E-3</v>
      </c>
      <c r="D113">
        <v>-6.214296178545485E-3</v>
      </c>
      <c r="E113">
        <f t="shared" si="16"/>
        <v>-1.2629742379305031E-2</v>
      </c>
      <c r="F113">
        <f t="shared" si="17"/>
        <v>6.4592545012417367E-3</v>
      </c>
      <c r="G113">
        <f t="shared" si="18"/>
        <v>-1.7757568253297634E-2</v>
      </c>
      <c r="H113">
        <f t="shared" si="19"/>
        <v>5.3289758962066659E-3</v>
      </c>
    </row>
    <row r="114" spans="1:8" x14ac:dyDescent="0.25">
      <c r="A114" t="s">
        <v>4</v>
      </c>
      <c r="B114">
        <v>20</v>
      </c>
      <c r="C114">
        <v>-2.7643892258413039E-3</v>
      </c>
      <c r="D114">
        <v>-5.3877109609976352E-3</v>
      </c>
      <c r="E114">
        <f t="shared" si="16"/>
        <v>-1.2308887666114689E-2</v>
      </c>
      <c r="F114">
        <f t="shared" si="17"/>
        <v>6.78010921443208E-3</v>
      </c>
      <c r="G114">
        <f t="shared" si="18"/>
        <v>-1.6930983035749785E-2</v>
      </c>
      <c r="H114">
        <f t="shared" si="19"/>
        <v>6.1555611137545157E-3</v>
      </c>
    </row>
  </sheetData>
  <mergeCells count="10">
    <mergeCell ref="E70:F70"/>
    <mergeCell ref="G70:H70"/>
    <mergeCell ref="E93:F93"/>
    <mergeCell ref="G93:H93"/>
    <mergeCell ref="E1:F1"/>
    <mergeCell ref="G1:H1"/>
    <mergeCell ref="E24:F24"/>
    <mergeCell ref="G24:H24"/>
    <mergeCell ref="E47:F47"/>
    <mergeCell ref="G47:H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Saúl Salazar</cp:lastModifiedBy>
  <dcterms:created xsi:type="dcterms:W3CDTF">2021-05-16T23:50:03Z</dcterms:created>
  <dcterms:modified xsi:type="dcterms:W3CDTF">2021-05-20T22:52:20Z</dcterms:modified>
</cp:coreProperties>
</file>