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E82CC7D8-99EB-407E-8E63-42623E4BFD66}" xr6:coauthVersionLast="43" xr6:coauthVersionMax="43" xr10:uidLastSave="{00000000-0000-0000-0000-000000000000}"/>
  <bookViews>
    <workbookView xWindow="0" yWindow="0" windowWidth="20520" windowHeight="9900" firstSheet="3" activeTab="8" xr2:uid="{E530D8CF-9006-4990-AFF7-605CCCFDACC5}"/>
  </bookViews>
  <sheets>
    <sheet name="Sheet1" sheetId="4" r:id="rId1"/>
    <sheet name="Sheet3" sheetId="6" r:id="rId2"/>
    <sheet name="Sheet2" sheetId="5" r:id="rId3"/>
    <sheet name="Sheet5" sheetId="8" r:id="rId4"/>
    <sheet name="Sheet7" sheetId="10" r:id="rId5"/>
    <sheet name="Sheet6" sheetId="9" r:id="rId6"/>
    <sheet name="Lemonade" sheetId="3" r:id="rId7"/>
    <sheet name="Sheet4" sheetId="7" r:id="rId8"/>
    <sheet name="Sheet8" sheetId="11" r:id="rId9"/>
  </sheets>
  <calcPr calcId="191028" calcCompleted="0"/>
  <pivotCaches>
    <pivotCache cacheId="177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1" l="1"/>
  <c r="H4" i="11"/>
  <c r="H3" i="11"/>
  <c r="H2" i="11"/>
  <c r="I376" i="11"/>
  <c r="B376" i="11"/>
  <c r="I375" i="11"/>
  <c r="B375" i="11"/>
  <c r="I374" i="11"/>
  <c r="B374" i="11"/>
  <c r="I373" i="11"/>
  <c r="B373" i="11"/>
  <c r="I372" i="11"/>
  <c r="B372" i="11"/>
  <c r="I371" i="11"/>
  <c r="B371" i="11"/>
  <c r="I370" i="11"/>
  <c r="B370" i="11"/>
  <c r="I369" i="11"/>
  <c r="B369" i="11"/>
  <c r="I368" i="11"/>
  <c r="B368" i="11"/>
  <c r="I367" i="11"/>
  <c r="B367" i="11"/>
  <c r="I366" i="11"/>
  <c r="B366" i="11"/>
  <c r="I365" i="11"/>
  <c r="B365" i="11"/>
  <c r="I364" i="11"/>
  <c r="B364" i="11"/>
  <c r="I363" i="11"/>
  <c r="B363" i="11"/>
  <c r="I362" i="11"/>
  <c r="B362" i="11"/>
  <c r="I361" i="11"/>
  <c r="B361" i="11"/>
  <c r="I360" i="11"/>
  <c r="B360" i="11"/>
  <c r="I359" i="11"/>
  <c r="B359" i="11"/>
  <c r="I358" i="11"/>
  <c r="B358" i="11"/>
  <c r="I357" i="11"/>
  <c r="B357" i="11"/>
  <c r="I356" i="11"/>
  <c r="B356" i="11"/>
  <c r="I355" i="11"/>
  <c r="B355" i="11"/>
  <c r="I354" i="11"/>
  <c r="B354" i="11"/>
  <c r="I353" i="11"/>
  <c r="B353" i="11"/>
  <c r="I352" i="11"/>
  <c r="B352" i="11"/>
  <c r="I351" i="11"/>
  <c r="B351" i="11"/>
  <c r="I350" i="11"/>
  <c r="B350" i="11"/>
  <c r="I349" i="11"/>
  <c r="B349" i="11"/>
  <c r="I348" i="11"/>
  <c r="B348" i="11"/>
  <c r="I347" i="11"/>
  <c r="B347" i="11"/>
  <c r="I346" i="11"/>
  <c r="B346" i="11"/>
  <c r="I345" i="11"/>
  <c r="B345" i="11"/>
  <c r="I344" i="11"/>
  <c r="B344" i="11"/>
  <c r="I343" i="11"/>
  <c r="B343" i="11"/>
  <c r="I342" i="11"/>
  <c r="B342" i="11"/>
  <c r="I341" i="11"/>
  <c r="B341" i="11"/>
  <c r="I340" i="11"/>
  <c r="B340" i="11"/>
  <c r="I339" i="11"/>
  <c r="B339" i="11"/>
  <c r="I338" i="11"/>
  <c r="B338" i="11"/>
  <c r="I337" i="11"/>
  <c r="B337" i="11"/>
  <c r="I336" i="11"/>
  <c r="B336" i="11"/>
  <c r="I335" i="11"/>
  <c r="B335" i="11"/>
  <c r="I334" i="11"/>
  <c r="B334" i="11"/>
  <c r="I333" i="11"/>
  <c r="B333" i="11"/>
  <c r="I332" i="11"/>
  <c r="B332" i="11"/>
  <c r="I331" i="11"/>
  <c r="B331" i="11"/>
  <c r="I330" i="11"/>
  <c r="B330" i="11"/>
  <c r="I329" i="11"/>
  <c r="B329" i="11"/>
  <c r="I328" i="11"/>
  <c r="B328" i="11"/>
  <c r="I327" i="11"/>
  <c r="B327" i="11"/>
  <c r="I326" i="11"/>
  <c r="B326" i="11"/>
  <c r="I325" i="11"/>
  <c r="B325" i="11"/>
  <c r="I324" i="11"/>
  <c r="B324" i="11"/>
  <c r="I323" i="11"/>
  <c r="B323" i="11"/>
  <c r="I322" i="11"/>
  <c r="B322" i="11"/>
  <c r="I321" i="11"/>
  <c r="B321" i="11"/>
  <c r="I320" i="11"/>
  <c r="B320" i="11"/>
  <c r="I319" i="11"/>
  <c r="B319" i="11"/>
  <c r="I318" i="11"/>
  <c r="B318" i="11"/>
  <c r="I317" i="11"/>
  <c r="B317" i="11"/>
  <c r="I316" i="11"/>
  <c r="B316" i="11"/>
  <c r="I315" i="11"/>
  <c r="B315" i="11"/>
  <c r="I314" i="11"/>
  <c r="B314" i="11"/>
  <c r="I313" i="11"/>
  <c r="B313" i="11"/>
  <c r="I312" i="11"/>
  <c r="B312" i="11"/>
  <c r="I311" i="11"/>
  <c r="B311" i="11"/>
  <c r="I310" i="11"/>
  <c r="B310" i="11"/>
  <c r="I309" i="11"/>
  <c r="B309" i="11"/>
  <c r="I308" i="11"/>
  <c r="B308" i="11"/>
  <c r="I307" i="11"/>
  <c r="B307" i="11"/>
  <c r="I306" i="11"/>
  <c r="B306" i="11"/>
  <c r="I305" i="11"/>
  <c r="B305" i="11"/>
  <c r="I304" i="11"/>
  <c r="B304" i="11"/>
  <c r="I303" i="11"/>
  <c r="B303" i="11"/>
  <c r="I302" i="11"/>
  <c r="B302" i="11"/>
  <c r="I301" i="11"/>
  <c r="B301" i="11"/>
  <c r="I300" i="11"/>
  <c r="B300" i="11"/>
  <c r="I299" i="11"/>
  <c r="B299" i="11"/>
  <c r="I298" i="11"/>
  <c r="B298" i="11"/>
  <c r="I297" i="11"/>
  <c r="B297" i="11"/>
  <c r="I296" i="11"/>
  <c r="B296" i="11"/>
  <c r="I295" i="11"/>
  <c r="B295" i="11"/>
  <c r="I294" i="11"/>
  <c r="B294" i="11"/>
  <c r="I293" i="11"/>
  <c r="B293" i="11"/>
  <c r="I292" i="11"/>
  <c r="B292" i="11"/>
  <c r="I291" i="11"/>
  <c r="B291" i="11"/>
  <c r="I290" i="11"/>
  <c r="B290" i="11"/>
  <c r="I289" i="11"/>
  <c r="B289" i="11"/>
  <c r="I288" i="11"/>
  <c r="B288" i="11"/>
  <c r="I287" i="11"/>
  <c r="B287" i="11"/>
  <c r="I286" i="11"/>
  <c r="B286" i="11"/>
  <c r="I285" i="11"/>
  <c r="B285" i="11"/>
  <c r="I284" i="11"/>
  <c r="B284" i="11"/>
  <c r="I283" i="11"/>
  <c r="B283" i="11"/>
  <c r="I282" i="11"/>
  <c r="B282" i="11"/>
  <c r="I281" i="11"/>
  <c r="B281" i="11"/>
  <c r="I280" i="11"/>
  <c r="B280" i="11"/>
  <c r="I279" i="11"/>
  <c r="B279" i="11"/>
  <c r="I278" i="11"/>
  <c r="B278" i="11"/>
  <c r="I277" i="11"/>
  <c r="B277" i="11"/>
  <c r="I276" i="11"/>
  <c r="B276" i="11"/>
  <c r="I275" i="11"/>
  <c r="B275" i="11"/>
  <c r="I274" i="11"/>
  <c r="B274" i="11"/>
  <c r="I273" i="11"/>
  <c r="B273" i="11"/>
  <c r="I272" i="11"/>
  <c r="B272" i="11"/>
  <c r="I271" i="11"/>
  <c r="B271" i="11"/>
  <c r="I270" i="11"/>
  <c r="B270" i="11"/>
  <c r="I269" i="11"/>
  <c r="B269" i="11"/>
  <c r="I268" i="11"/>
  <c r="B268" i="11"/>
  <c r="I267" i="11"/>
  <c r="B267" i="11"/>
  <c r="I266" i="11"/>
  <c r="B266" i="11"/>
  <c r="I265" i="11"/>
  <c r="B265" i="11"/>
  <c r="I264" i="11"/>
  <c r="B264" i="11"/>
  <c r="I263" i="11"/>
  <c r="B263" i="11"/>
  <c r="I262" i="11"/>
  <c r="B262" i="11"/>
  <c r="I261" i="11"/>
  <c r="B261" i="11"/>
  <c r="I260" i="11"/>
  <c r="B260" i="11"/>
  <c r="I259" i="11"/>
  <c r="B259" i="11"/>
  <c r="I258" i="11"/>
  <c r="B258" i="11"/>
  <c r="I257" i="11"/>
  <c r="B257" i="11"/>
  <c r="I256" i="11"/>
  <c r="B256" i="11"/>
  <c r="I255" i="11"/>
  <c r="B255" i="11"/>
  <c r="I254" i="11"/>
  <c r="B254" i="11"/>
  <c r="I253" i="11"/>
  <c r="B253" i="11"/>
  <c r="I252" i="11"/>
  <c r="B252" i="11"/>
  <c r="I251" i="11"/>
  <c r="B251" i="11"/>
  <c r="I250" i="11"/>
  <c r="B250" i="11"/>
  <c r="I249" i="11"/>
  <c r="B249" i="11"/>
  <c r="I248" i="11"/>
  <c r="B248" i="11"/>
  <c r="I247" i="11"/>
  <c r="B247" i="11"/>
  <c r="I246" i="11"/>
  <c r="B246" i="11"/>
  <c r="I245" i="11"/>
  <c r="B245" i="11"/>
  <c r="I244" i="11"/>
  <c r="B244" i="11"/>
  <c r="I243" i="11"/>
  <c r="B243" i="11"/>
  <c r="I242" i="11"/>
  <c r="B242" i="11"/>
  <c r="I241" i="11"/>
  <c r="B241" i="11"/>
  <c r="I240" i="11"/>
  <c r="B240" i="11"/>
  <c r="I239" i="11"/>
  <c r="B239" i="11"/>
  <c r="I238" i="11"/>
  <c r="B238" i="11"/>
  <c r="I237" i="11"/>
  <c r="B237" i="11"/>
  <c r="I236" i="11"/>
  <c r="B236" i="11"/>
  <c r="I235" i="11"/>
  <c r="B235" i="11"/>
  <c r="I234" i="11"/>
  <c r="B234" i="11"/>
  <c r="I233" i="11"/>
  <c r="B233" i="11"/>
  <c r="I232" i="11"/>
  <c r="B232" i="11"/>
  <c r="I231" i="11"/>
  <c r="B231" i="11"/>
  <c r="I230" i="11"/>
  <c r="B230" i="11"/>
  <c r="I229" i="11"/>
  <c r="B229" i="11"/>
  <c r="I228" i="11"/>
  <c r="B228" i="11"/>
  <c r="I227" i="11"/>
  <c r="B227" i="11"/>
  <c r="I226" i="11"/>
  <c r="B226" i="11"/>
  <c r="I225" i="11"/>
  <c r="B225" i="11"/>
  <c r="I224" i="11"/>
  <c r="B224" i="11"/>
  <c r="I223" i="11"/>
  <c r="B223" i="11"/>
  <c r="I222" i="11"/>
  <c r="B222" i="11"/>
  <c r="I221" i="11"/>
  <c r="B221" i="11"/>
  <c r="I220" i="11"/>
  <c r="B220" i="11"/>
  <c r="I219" i="11"/>
  <c r="B219" i="11"/>
  <c r="I218" i="11"/>
  <c r="B218" i="11"/>
  <c r="I217" i="11"/>
  <c r="B217" i="11"/>
  <c r="I216" i="11"/>
  <c r="B216" i="11"/>
  <c r="I215" i="11"/>
  <c r="B215" i="11"/>
  <c r="I214" i="11"/>
  <c r="B214" i="11"/>
  <c r="I213" i="11"/>
  <c r="B213" i="11"/>
  <c r="I212" i="11"/>
  <c r="B212" i="11"/>
  <c r="I211" i="11"/>
  <c r="B211" i="11"/>
  <c r="I210" i="11"/>
  <c r="B210" i="11"/>
  <c r="I209" i="11"/>
  <c r="B209" i="11"/>
  <c r="I208" i="11"/>
  <c r="B208" i="11"/>
  <c r="I207" i="11"/>
  <c r="B207" i="11"/>
  <c r="I206" i="11"/>
  <c r="B206" i="11"/>
  <c r="I205" i="11"/>
  <c r="B205" i="11"/>
  <c r="I204" i="11"/>
  <c r="B204" i="11"/>
  <c r="I203" i="11"/>
  <c r="B203" i="11"/>
  <c r="I202" i="11"/>
  <c r="B202" i="11"/>
  <c r="I201" i="11"/>
  <c r="B201" i="11"/>
  <c r="I200" i="11"/>
  <c r="B200" i="11"/>
  <c r="I199" i="11"/>
  <c r="B199" i="11"/>
  <c r="I198" i="11"/>
  <c r="B198" i="11"/>
  <c r="I197" i="11"/>
  <c r="B197" i="11"/>
  <c r="I196" i="11"/>
  <c r="B196" i="11"/>
  <c r="I195" i="11"/>
  <c r="B195" i="11"/>
  <c r="I194" i="11"/>
  <c r="B194" i="11"/>
  <c r="I193" i="11"/>
  <c r="B193" i="11"/>
  <c r="I192" i="11"/>
  <c r="B192" i="11"/>
  <c r="I191" i="11"/>
  <c r="B191" i="11"/>
  <c r="I190" i="11"/>
  <c r="B190" i="11"/>
  <c r="I189" i="11"/>
  <c r="B189" i="11"/>
  <c r="I188" i="11"/>
  <c r="B188" i="11"/>
  <c r="I187" i="11"/>
  <c r="B187" i="11"/>
  <c r="I186" i="11"/>
  <c r="B186" i="11"/>
  <c r="I185" i="11"/>
  <c r="B185" i="11"/>
  <c r="I184" i="11"/>
  <c r="B184" i="11"/>
  <c r="I183" i="11"/>
  <c r="B183" i="11"/>
  <c r="I182" i="11"/>
  <c r="B182" i="11"/>
  <c r="I181" i="11"/>
  <c r="B181" i="11"/>
  <c r="I180" i="11"/>
  <c r="B180" i="11"/>
  <c r="I179" i="11"/>
  <c r="B179" i="11"/>
  <c r="I178" i="11"/>
  <c r="B178" i="11"/>
  <c r="I177" i="11"/>
  <c r="B177" i="11"/>
  <c r="I176" i="11"/>
  <c r="B176" i="11"/>
  <c r="I175" i="11"/>
  <c r="B175" i="11"/>
  <c r="I174" i="11"/>
  <c r="B174" i="11"/>
  <c r="I173" i="11"/>
  <c r="B173" i="11"/>
  <c r="I172" i="11"/>
  <c r="B172" i="11"/>
  <c r="I171" i="11"/>
  <c r="B171" i="11"/>
  <c r="I170" i="11"/>
  <c r="B170" i="11"/>
  <c r="I169" i="11"/>
  <c r="B169" i="11"/>
  <c r="I168" i="11"/>
  <c r="B168" i="11"/>
  <c r="I167" i="11"/>
  <c r="B167" i="11"/>
  <c r="I166" i="11"/>
  <c r="B166" i="11"/>
  <c r="I165" i="11"/>
  <c r="B165" i="11"/>
  <c r="I164" i="11"/>
  <c r="B164" i="11"/>
  <c r="I163" i="11"/>
  <c r="B163" i="11"/>
  <c r="I162" i="11"/>
  <c r="B162" i="11"/>
  <c r="I161" i="11"/>
  <c r="B161" i="11"/>
  <c r="I160" i="11"/>
  <c r="B160" i="11"/>
  <c r="I159" i="11"/>
  <c r="B159" i="11"/>
  <c r="I158" i="11"/>
  <c r="B158" i="11"/>
  <c r="I157" i="11"/>
  <c r="B157" i="11"/>
  <c r="I156" i="11"/>
  <c r="B156" i="11"/>
  <c r="I155" i="11"/>
  <c r="B155" i="11"/>
  <c r="I154" i="11"/>
  <c r="B154" i="11"/>
  <c r="I153" i="11"/>
  <c r="B153" i="11"/>
  <c r="I152" i="11"/>
  <c r="B152" i="11"/>
  <c r="I151" i="11"/>
  <c r="B151" i="11"/>
  <c r="I150" i="11"/>
  <c r="B150" i="11"/>
  <c r="I149" i="11"/>
  <c r="B149" i="11"/>
  <c r="I148" i="11"/>
  <c r="B148" i="11"/>
  <c r="I147" i="11"/>
  <c r="B147" i="11"/>
  <c r="I146" i="11"/>
  <c r="B146" i="11"/>
  <c r="I145" i="11"/>
  <c r="B145" i="11"/>
  <c r="I144" i="11"/>
  <c r="B144" i="11"/>
  <c r="I143" i="11"/>
  <c r="B143" i="11"/>
  <c r="I142" i="11"/>
  <c r="B142" i="11"/>
  <c r="I141" i="11"/>
  <c r="B141" i="11"/>
  <c r="I140" i="11"/>
  <c r="B140" i="11"/>
  <c r="I139" i="11"/>
  <c r="B139" i="11"/>
  <c r="I138" i="11"/>
  <c r="B138" i="11"/>
  <c r="I137" i="11"/>
  <c r="B137" i="11"/>
  <c r="I136" i="11"/>
  <c r="B136" i="11"/>
  <c r="I135" i="11"/>
  <c r="B135" i="11"/>
  <c r="I134" i="11"/>
  <c r="B134" i="11"/>
  <c r="I133" i="11"/>
  <c r="B133" i="11"/>
  <c r="I132" i="11"/>
  <c r="B132" i="11"/>
  <c r="I131" i="11"/>
  <c r="B131" i="11"/>
  <c r="I130" i="11"/>
  <c r="B130" i="11"/>
  <c r="I129" i="11"/>
  <c r="B129" i="11"/>
  <c r="I128" i="11"/>
  <c r="B128" i="11"/>
  <c r="I127" i="11"/>
  <c r="B127" i="11"/>
  <c r="I126" i="11"/>
  <c r="B126" i="11"/>
  <c r="I125" i="11"/>
  <c r="B125" i="11"/>
  <c r="I124" i="11"/>
  <c r="B124" i="11"/>
  <c r="I123" i="11"/>
  <c r="B123" i="11"/>
  <c r="I122" i="11"/>
  <c r="B122" i="11"/>
  <c r="I121" i="11"/>
  <c r="B121" i="11"/>
  <c r="I120" i="11"/>
  <c r="B120" i="11"/>
  <c r="I119" i="11"/>
  <c r="B119" i="11"/>
  <c r="I118" i="11"/>
  <c r="B118" i="11"/>
  <c r="I117" i="11"/>
  <c r="B117" i="11"/>
  <c r="I116" i="11"/>
  <c r="B116" i="11"/>
  <c r="I115" i="11"/>
  <c r="B115" i="11"/>
  <c r="I114" i="11"/>
  <c r="B114" i="11"/>
  <c r="I113" i="11"/>
  <c r="B113" i="11"/>
  <c r="I112" i="11"/>
  <c r="B112" i="11"/>
  <c r="I111" i="11"/>
  <c r="B111" i="11"/>
  <c r="I110" i="11"/>
  <c r="B110" i="11"/>
  <c r="I109" i="11"/>
  <c r="B109" i="11"/>
  <c r="I108" i="11"/>
  <c r="B108" i="11"/>
  <c r="I107" i="11"/>
  <c r="B107" i="11"/>
  <c r="I106" i="11"/>
  <c r="B106" i="11"/>
  <c r="I105" i="11"/>
  <c r="B105" i="11"/>
  <c r="I104" i="11"/>
  <c r="B104" i="11"/>
  <c r="I103" i="11"/>
  <c r="B103" i="11"/>
  <c r="I102" i="11"/>
  <c r="B102" i="11"/>
  <c r="I101" i="11"/>
  <c r="B101" i="11"/>
  <c r="I100" i="11"/>
  <c r="B100" i="11"/>
  <c r="I99" i="11"/>
  <c r="B99" i="11"/>
  <c r="I98" i="11"/>
  <c r="B98" i="11"/>
  <c r="I97" i="11"/>
  <c r="B97" i="11"/>
  <c r="I96" i="11"/>
  <c r="B96" i="11"/>
  <c r="I95" i="11"/>
  <c r="B95" i="11"/>
  <c r="I94" i="11"/>
  <c r="B94" i="11"/>
  <c r="I93" i="11"/>
  <c r="B93" i="11"/>
  <c r="I92" i="11"/>
  <c r="B92" i="11"/>
  <c r="I91" i="11"/>
  <c r="B91" i="11"/>
  <c r="I90" i="11"/>
  <c r="B90" i="11"/>
  <c r="I89" i="11"/>
  <c r="B89" i="11"/>
  <c r="I88" i="11"/>
  <c r="B88" i="11"/>
  <c r="I87" i="11"/>
  <c r="B87" i="11"/>
  <c r="I86" i="11"/>
  <c r="B86" i="11"/>
  <c r="I85" i="11"/>
  <c r="B85" i="11"/>
  <c r="I84" i="11"/>
  <c r="B84" i="11"/>
  <c r="I83" i="11"/>
  <c r="B83" i="11"/>
  <c r="I82" i="11"/>
  <c r="B82" i="11"/>
  <c r="I81" i="11"/>
  <c r="B81" i="11"/>
  <c r="I80" i="11"/>
  <c r="B80" i="11"/>
  <c r="I79" i="11"/>
  <c r="B79" i="11"/>
  <c r="I78" i="11"/>
  <c r="B78" i="11"/>
  <c r="I77" i="11"/>
  <c r="B77" i="11"/>
  <c r="I76" i="11"/>
  <c r="B76" i="11"/>
  <c r="I75" i="11"/>
  <c r="B75" i="11"/>
  <c r="I74" i="11"/>
  <c r="B74" i="11"/>
  <c r="I73" i="11"/>
  <c r="B73" i="11"/>
  <c r="I72" i="11"/>
  <c r="B72" i="11"/>
  <c r="I71" i="11"/>
  <c r="B71" i="11"/>
  <c r="I70" i="11"/>
  <c r="B70" i="11"/>
  <c r="I69" i="11"/>
  <c r="B69" i="11"/>
  <c r="I68" i="11"/>
  <c r="B68" i="11"/>
  <c r="I67" i="11"/>
  <c r="B67" i="11"/>
  <c r="I66" i="11"/>
  <c r="B66" i="11"/>
  <c r="I65" i="11"/>
  <c r="B65" i="11"/>
  <c r="I64" i="11"/>
  <c r="B64" i="11"/>
  <c r="I63" i="11"/>
  <c r="B63" i="11"/>
  <c r="I62" i="11"/>
  <c r="B62" i="11"/>
  <c r="I61" i="11"/>
  <c r="B61" i="11"/>
  <c r="I60" i="11"/>
  <c r="B60" i="11"/>
  <c r="I59" i="11"/>
  <c r="B59" i="11"/>
  <c r="I58" i="11"/>
  <c r="B58" i="11"/>
  <c r="I57" i="11"/>
  <c r="B57" i="11"/>
  <c r="I56" i="11"/>
  <c r="B56" i="11"/>
  <c r="I55" i="11"/>
  <c r="B55" i="11"/>
  <c r="I54" i="11"/>
  <c r="B54" i="11"/>
  <c r="I53" i="11"/>
  <c r="B53" i="11"/>
  <c r="I52" i="11"/>
  <c r="B52" i="11"/>
  <c r="I51" i="11"/>
  <c r="B51" i="11"/>
  <c r="I50" i="11"/>
  <c r="B50" i="11"/>
  <c r="I49" i="11"/>
  <c r="B49" i="11"/>
  <c r="I48" i="11"/>
  <c r="B48" i="11"/>
  <c r="I47" i="11"/>
  <c r="B47" i="11"/>
  <c r="I46" i="11"/>
  <c r="B46" i="11"/>
  <c r="I45" i="11"/>
  <c r="B45" i="11"/>
  <c r="I44" i="11"/>
  <c r="B44" i="11"/>
  <c r="I43" i="11"/>
  <c r="B43" i="11"/>
  <c r="I42" i="11"/>
  <c r="B42" i="11"/>
  <c r="I41" i="11"/>
  <c r="B41" i="11"/>
  <c r="I40" i="11"/>
  <c r="B40" i="11"/>
  <c r="I39" i="11"/>
  <c r="B39" i="11"/>
  <c r="I38" i="11"/>
  <c r="B38" i="11"/>
  <c r="I37" i="11"/>
  <c r="B37" i="11"/>
  <c r="I36" i="11"/>
  <c r="B36" i="11"/>
  <c r="I35" i="11"/>
  <c r="B35" i="11"/>
  <c r="I34" i="11"/>
  <c r="B34" i="11"/>
  <c r="I33" i="11"/>
  <c r="B33" i="11"/>
  <c r="I32" i="11"/>
  <c r="B32" i="11"/>
  <c r="I31" i="11"/>
  <c r="B31" i="11"/>
  <c r="I30" i="11"/>
  <c r="B30" i="11"/>
  <c r="I29" i="11"/>
  <c r="B29" i="11"/>
  <c r="I28" i="11"/>
  <c r="B28" i="11"/>
  <c r="I27" i="11"/>
  <c r="B27" i="11"/>
  <c r="I26" i="11"/>
  <c r="B26" i="11"/>
  <c r="I25" i="11"/>
  <c r="B25" i="11"/>
  <c r="I24" i="11"/>
  <c r="B24" i="11"/>
  <c r="I23" i="11"/>
  <c r="B23" i="11"/>
  <c r="I22" i="11"/>
  <c r="B22" i="11"/>
  <c r="I21" i="11"/>
  <c r="B21" i="11"/>
  <c r="I20" i="11"/>
  <c r="B20" i="11"/>
  <c r="I19" i="11"/>
  <c r="B19" i="11"/>
  <c r="I18" i="11"/>
  <c r="B18" i="11"/>
  <c r="I17" i="11"/>
  <c r="B17" i="11"/>
  <c r="I16" i="11"/>
  <c r="B16" i="11"/>
  <c r="I15" i="11"/>
  <c r="B15" i="11"/>
  <c r="I14" i="11"/>
  <c r="B14" i="11"/>
  <c r="I13" i="11"/>
  <c r="B13" i="11"/>
  <c r="I12" i="11"/>
  <c r="B12" i="11"/>
  <c r="D2" i="10"/>
  <c r="O2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30" i="7"/>
  <c r="N230" i="7"/>
  <c r="M231" i="7"/>
  <c r="N231" i="7"/>
  <c r="M232" i="7"/>
  <c r="N232" i="7"/>
  <c r="M233" i="7"/>
  <c r="N233" i="7"/>
  <c r="M234" i="7"/>
  <c r="N234" i="7"/>
  <c r="M235" i="7"/>
  <c r="N235" i="7"/>
  <c r="M236" i="7"/>
  <c r="N236" i="7"/>
  <c r="M237" i="7"/>
  <c r="N237" i="7"/>
  <c r="M238" i="7"/>
  <c r="N238" i="7"/>
  <c r="M239" i="7"/>
  <c r="N239" i="7"/>
  <c r="M240" i="7"/>
  <c r="N240" i="7"/>
  <c r="M241" i="7"/>
  <c r="N241" i="7"/>
  <c r="M242" i="7"/>
  <c r="N242" i="7"/>
  <c r="M243" i="7"/>
  <c r="N243" i="7"/>
  <c r="M244" i="7"/>
  <c r="N244" i="7"/>
  <c r="M245" i="7"/>
  <c r="N245" i="7"/>
  <c r="M246" i="7"/>
  <c r="N246" i="7"/>
  <c r="M247" i="7"/>
  <c r="N247" i="7"/>
  <c r="M248" i="7"/>
  <c r="N248" i="7"/>
  <c r="M249" i="7"/>
  <c r="N249" i="7"/>
  <c r="M250" i="7"/>
  <c r="N250" i="7"/>
  <c r="M251" i="7"/>
  <c r="N251" i="7"/>
  <c r="M252" i="7"/>
  <c r="N252" i="7"/>
  <c r="M253" i="7"/>
  <c r="N253" i="7"/>
  <c r="M254" i="7"/>
  <c r="N254" i="7"/>
  <c r="M255" i="7"/>
  <c r="N255" i="7"/>
  <c r="M256" i="7"/>
  <c r="N256" i="7"/>
  <c r="M257" i="7"/>
  <c r="N257" i="7"/>
  <c r="M258" i="7"/>
  <c r="N258" i="7"/>
  <c r="M259" i="7"/>
  <c r="N259" i="7"/>
  <c r="M260" i="7"/>
  <c r="N260" i="7"/>
  <c r="M261" i="7"/>
  <c r="N261" i="7"/>
  <c r="M262" i="7"/>
  <c r="N262" i="7"/>
  <c r="M263" i="7"/>
  <c r="N263" i="7"/>
  <c r="M264" i="7"/>
  <c r="N264" i="7"/>
  <c r="M265" i="7"/>
  <c r="N265" i="7"/>
  <c r="M266" i="7"/>
  <c r="N266" i="7"/>
  <c r="M267" i="7"/>
  <c r="N267" i="7"/>
  <c r="M268" i="7"/>
  <c r="N268" i="7"/>
  <c r="M269" i="7"/>
  <c r="N269" i="7"/>
  <c r="M270" i="7"/>
  <c r="N270" i="7"/>
  <c r="M271" i="7"/>
  <c r="N271" i="7"/>
  <c r="M272" i="7"/>
  <c r="N272" i="7"/>
  <c r="M273" i="7"/>
  <c r="N273" i="7"/>
  <c r="M274" i="7"/>
  <c r="N274" i="7"/>
  <c r="M275" i="7"/>
  <c r="N275" i="7"/>
  <c r="M276" i="7"/>
  <c r="N276" i="7"/>
  <c r="M277" i="7"/>
  <c r="N277" i="7"/>
  <c r="M278" i="7"/>
  <c r="N278" i="7"/>
  <c r="M279" i="7"/>
  <c r="N279" i="7"/>
  <c r="M280" i="7"/>
  <c r="N280" i="7"/>
  <c r="M281" i="7"/>
  <c r="N281" i="7"/>
  <c r="M282" i="7"/>
  <c r="N282" i="7"/>
  <c r="M283" i="7"/>
  <c r="N283" i="7"/>
  <c r="M284" i="7"/>
  <c r="N284" i="7"/>
  <c r="M285" i="7"/>
  <c r="N285" i="7"/>
  <c r="M286" i="7"/>
  <c r="N286" i="7"/>
  <c r="M287" i="7"/>
  <c r="N287" i="7"/>
  <c r="M288" i="7"/>
  <c r="N288" i="7"/>
  <c r="M289" i="7"/>
  <c r="N289" i="7"/>
  <c r="M290" i="7"/>
  <c r="N290" i="7"/>
  <c r="M291" i="7"/>
  <c r="N291" i="7"/>
  <c r="M292" i="7"/>
  <c r="N292" i="7"/>
  <c r="M3" i="7"/>
  <c r="N4" i="7"/>
  <c r="M4" i="7"/>
  <c r="N3" i="7"/>
  <c r="N2" i="7"/>
  <c r="M2" i="7"/>
  <c r="A266" i="7"/>
  <c r="A77" i="7"/>
  <c r="A308" i="7"/>
  <c r="A164" i="7"/>
  <c r="A338" i="7"/>
  <c r="A101" i="7"/>
  <c r="A72" i="7"/>
  <c r="A66" i="7"/>
  <c r="A180" i="7"/>
  <c r="A25" i="7"/>
  <c r="A229" i="7"/>
  <c r="A304" i="7"/>
  <c r="A346" i="7"/>
  <c r="A52" i="7"/>
  <c r="A7" i="7"/>
  <c r="A184" i="7"/>
  <c r="A31" i="7"/>
  <c r="A312" i="7"/>
  <c r="A242" i="7"/>
  <c r="A342" i="7"/>
  <c r="A16" i="7"/>
  <c r="A22" i="7"/>
  <c r="A315" i="7"/>
  <c r="A11" i="7"/>
  <c r="A321" i="7"/>
  <c r="A238" i="7"/>
  <c r="A108" i="7"/>
  <c r="A243" i="7"/>
  <c r="A299" i="7"/>
  <c r="A194" i="7"/>
  <c r="A9" i="7"/>
  <c r="A151" i="7"/>
  <c r="A276" i="7"/>
  <c r="A286" i="7"/>
  <c r="A62" i="7"/>
  <c r="A280" i="7"/>
  <c r="A87" i="7"/>
  <c r="A320" i="7"/>
  <c r="A218" i="7"/>
  <c r="A177" i="7"/>
  <c r="A277" i="7"/>
  <c r="A265" i="7"/>
  <c r="A118" i="7"/>
  <c r="A154" i="7"/>
  <c r="A239" i="7"/>
  <c r="A165" i="7"/>
  <c r="A35" i="7"/>
  <c r="A317" i="7"/>
  <c r="A117" i="7"/>
  <c r="A116" i="7"/>
  <c r="A67" i="7"/>
  <c r="A97" i="7"/>
  <c r="A292" i="7"/>
  <c r="A263" i="7"/>
  <c r="A336" i="7"/>
  <c r="A138" i="7"/>
  <c r="A26" i="7"/>
  <c r="A327" i="7"/>
  <c r="A3" i="7"/>
  <c r="A306" i="7"/>
  <c r="A282" i="7"/>
  <c r="A12" i="7"/>
  <c r="A348" i="7"/>
  <c r="A246" i="7"/>
  <c r="A290" i="7"/>
  <c r="A42" i="7"/>
  <c r="A90" i="7"/>
  <c r="A19" i="7"/>
  <c r="A363" i="7"/>
  <c r="A195" i="7"/>
  <c r="A227" i="7"/>
  <c r="A40" i="7"/>
  <c r="A223" i="7"/>
  <c r="A309" i="7"/>
  <c r="A324" i="7"/>
  <c r="A169" i="7"/>
  <c r="A30" i="7"/>
  <c r="A47" i="7"/>
  <c r="A142" i="7"/>
  <c r="A275" i="7"/>
  <c r="A131" i="7"/>
  <c r="A356" i="7"/>
  <c r="A45" i="7"/>
  <c r="A88" i="7"/>
  <c r="A268" i="7"/>
  <c r="A226" i="7"/>
  <c r="A264" i="7"/>
  <c r="A314" i="7"/>
  <c r="A186" i="7"/>
  <c r="A103" i="7"/>
  <c r="A210" i="7"/>
  <c r="A158" i="7"/>
  <c r="A233" i="7"/>
  <c r="A192" i="7"/>
  <c r="A63" i="7"/>
  <c r="A259" i="7"/>
  <c r="A162" i="7"/>
  <c r="A33" i="7"/>
  <c r="A361" i="7"/>
  <c r="A41" i="7"/>
  <c r="A125" i="7"/>
  <c r="A114" i="7"/>
  <c r="A94" i="7"/>
  <c r="A328" i="7"/>
  <c r="A295" i="7"/>
  <c r="A365" i="7"/>
  <c r="A215" i="7"/>
  <c r="A340" i="7"/>
  <c r="A216" i="7"/>
  <c r="A302" i="7"/>
  <c r="A335" i="7"/>
  <c r="A300" i="7"/>
  <c r="A337" i="7"/>
  <c r="A44" i="7"/>
  <c r="A134" i="7"/>
  <c r="A104" i="7"/>
  <c r="A38" i="7"/>
  <c r="A161" i="7"/>
  <c r="A296" i="7"/>
  <c r="A205" i="7"/>
  <c r="A204" i="7"/>
  <c r="A325" i="7"/>
  <c r="A261" i="7"/>
  <c r="A136" i="7"/>
  <c r="A267" i="7"/>
  <c r="A231" i="7"/>
  <c r="A333" i="7"/>
  <c r="A60" i="7"/>
  <c r="A132" i="7"/>
  <c r="A247" i="7"/>
  <c r="A260" i="7"/>
  <c r="A344" i="7"/>
  <c r="A187" i="7"/>
  <c r="A56" i="7"/>
  <c r="A24" i="7"/>
  <c r="A272" i="7"/>
  <c r="A203" i="7"/>
  <c r="A301" i="7"/>
  <c r="A182" i="7"/>
  <c r="A137" i="7"/>
  <c r="A256" i="7"/>
  <c r="A115" i="7"/>
  <c r="A91" i="7"/>
  <c r="A58" i="7"/>
  <c r="A197" i="7"/>
  <c r="A278" i="7"/>
  <c r="A285" i="7"/>
  <c r="A127" i="7"/>
  <c r="A68" i="7"/>
  <c r="A274" i="7"/>
  <c r="A110" i="7"/>
  <c r="A339" i="7"/>
  <c r="A157" i="7"/>
  <c r="A155" i="7"/>
  <c r="A329" i="7"/>
  <c r="A79" i="7"/>
  <c r="A28" i="7"/>
  <c r="A357" i="7"/>
  <c r="A255" i="7"/>
  <c r="A99" i="7"/>
  <c r="A65" i="7"/>
  <c r="A78" i="7"/>
  <c r="A208" i="7"/>
  <c r="A50" i="7"/>
  <c r="A318" i="7"/>
  <c r="A168" i="7"/>
  <c r="A360" i="7"/>
  <c r="A248" i="7"/>
  <c r="A69" i="7"/>
  <c r="A4" i="7"/>
  <c r="A49" i="7"/>
  <c r="A126" i="7"/>
  <c r="A51" i="7"/>
  <c r="A74" i="7"/>
  <c r="A146" i="7"/>
  <c r="A354" i="7"/>
  <c r="A350" i="7"/>
  <c r="A120" i="7"/>
  <c r="A124" i="7"/>
  <c r="A143" i="7"/>
  <c r="A225" i="7"/>
  <c r="A254" i="7"/>
  <c r="A202" i="7"/>
  <c r="A245" i="7"/>
  <c r="A189" i="7"/>
  <c r="A148" i="7"/>
  <c r="A5" i="7"/>
  <c r="A220" i="7"/>
  <c r="A13" i="7"/>
  <c r="A150" i="7"/>
  <c r="A107" i="7"/>
  <c r="A8" i="7"/>
  <c r="A112" i="7"/>
  <c r="A14" i="7"/>
  <c r="A228" i="7"/>
  <c r="A46" i="7"/>
  <c r="A139" i="7"/>
  <c r="A10" i="7"/>
  <c r="A270" i="7"/>
  <c r="A352" i="7"/>
  <c r="A111" i="7"/>
  <c r="A222" i="7"/>
  <c r="A188" i="7"/>
  <c r="A122" i="7"/>
  <c r="A293" i="7"/>
  <c r="A201" i="7"/>
  <c r="A141" i="7"/>
  <c r="A167" i="7"/>
  <c r="A83" i="7"/>
  <c r="A98" i="7"/>
  <c r="A73" i="7"/>
  <c r="A85" i="7"/>
  <c r="A214" i="7"/>
  <c r="A149" i="7"/>
  <c r="A163" i="7"/>
  <c r="A291" i="7"/>
  <c r="A147" i="7"/>
  <c r="A178" i="7"/>
  <c r="A156" i="7"/>
  <c r="A21" i="7"/>
  <c r="A345" i="7"/>
  <c r="A355" i="7"/>
  <c r="A281" i="7"/>
  <c r="A250" i="7"/>
  <c r="A323" i="7"/>
  <c r="A80" i="7"/>
  <c r="A236" i="7"/>
  <c r="A311" i="7"/>
  <c r="A213" i="7"/>
  <c r="A313" i="7"/>
  <c r="A257" i="7"/>
  <c r="A347" i="7"/>
  <c r="A129" i="7"/>
  <c r="A332" i="7"/>
  <c r="A221" i="7"/>
  <c r="A364" i="7"/>
  <c r="A200" i="7"/>
  <c r="A183" i="7"/>
  <c r="A190" i="7"/>
  <c r="A171" i="7"/>
  <c r="A359" i="7"/>
  <c r="A100" i="7"/>
  <c r="A29" i="7"/>
  <c r="A353" i="7"/>
  <c r="A2" i="7"/>
  <c r="A89" i="7"/>
  <c r="A322" i="7"/>
  <c r="A15" i="7"/>
  <c r="A209" i="7"/>
  <c r="A93" i="7"/>
  <c r="A273" i="7"/>
  <c r="A241" i="7"/>
  <c r="A106" i="7"/>
  <c r="A319" i="7"/>
  <c r="A191" i="7"/>
  <c r="A283" i="7"/>
  <c r="A237" i="7"/>
  <c r="A82" i="7"/>
  <c r="A217" i="7"/>
  <c r="A121" i="7"/>
  <c r="A95" i="7"/>
  <c r="A123" i="7"/>
  <c r="A253" i="7"/>
  <c r="A34" i="7"/>
  <c r="A207" i="7"/>
  <c r="A294" i="7"/>
  <c r="A81" i="7"/>
  <c r="A176" i="7"/>
  <c r="A145" i="7"/>
  <c r="A37" i="7"/>
  <c r="A70" i="7"/>
  <c r="A258" i="7"/>
  <c r="A251" i="7"/>
  <c r="A287" i="7"/>
  <c r="A153" i="7"/>
  <c r="A54" i="7"/>
  <c r="A334" i="7"/>
  <c r="A170" i="7"/>
  <c r="A135" i="7"/>
  <c r="A61" i="7"/>
  <c r="A23" i="7"/>
  <c r="A64" i="7"/>
  <c r="A330" i="7"/>
  <c r="A252" i="7"/>
  <c r="A128" i="7"/>
  <c r="A113" i="7"/>
  <c r="A349" i="7"/>
  <c r="A76" i="7"/>
  <c r="A43" i="7"/>
  <c r="A96" i="7"/>
  <c r="A284" i="7"/>
  <c r="A109" i="7"/>
  <c r="A235" i="7"/>
  <c r="A289" i="7"/>
  <c r="A298" i="7"/>
  <c r="A234" i="7"/>
  <c r="A279" i="7"/>
  <c r="A244" i="7"/>
  <c r="A130" i="7"/>
  <c r="A181" i="7"/>
  <c r="A185" i="7"/>
  <c r="A105" i="7"/>
  <c r="A316" i="7"/>
  <c r="A160" i="7"/>
  <c r="A133" i="7"/>
  <c r="A271" i="7"/>
  <c r="A206" i="7"/>
  <c r="A351" i="7"/>
  <c r="A199" i="7"/>
  <c r="A362" i="7"/>
  <c r="A341" i="7"/>
  <c r="A232" i="7"/>
  <c r="A211" i="7"/>
  <c r="A172" i="7"/>
  <c r="A53" i="7"/>
  <c r="A269" i="7"/>
  <c r="A39" i="7"/>
  <c r="A144" i="7"/>
  <c r="A198" i="7"/>
  <c r="A219" i="7"/>
  <c r="A17" i="7"/>
  <c r="A326" i="7"/>
  <c r="A75" i="7"/>
  <c r="A32" i="7"/>
  <c r="A224" i="7"/>
  <c r="A27" i="7"/>
  <c r="A175" i="7"/>
  <c r="A166" i="7"/>
  <c r="A196" i="7"/>
  <c r="A102" i="7"/>
  <c r="A71" i="7"/>
  <c r="A55" i="7"/>
  <c r="A86" i="7"/>
  <c r="A288" i="7"/>
  <c r="A193" i="7"/>
  <c r="A305" i="7"/>
  <c r="A174" i="7"/>
  <c r="A59" i="7"/>
  <c r="A366" i="7"/>
  <c r="A307" i="7"/>
  <c r="A297" i="7"/>
  <c r="A212" i="7"/>
  <c r="A358" i="7"/>
  <c r="A331" i="7"/>
  <c r="A84" i="7"/>
  <c r="A240" i="7"/>
  <c r="A159" i="7"/>
  <c r="A48" i="7"/>
  <c r="A303" i="7"/>
  <c r="A230" i="7"/>
  <c r="A36" i="7"/>
  <c r="A173" i="7"/>
  <c r="A310" i="7"/>
  <c r="A92" i="7"/>
  <c r="A20" i="7"/>
  <c r="A179" i="7"/>
  <c r="A140" i="7"/>
  <c r="A119" i="7"/>
  <c r="A57" i="7"/>
  <c r="A343" i="7"/>
  <c r="A152" i="7"/>
  <c r="A6" i="7"/>
  <c r="A249" i="7"/>
  <c r="A262" i="7"/>
  <c r="A18" i="7"/>
  <c r="J266" i="7"/>
  <c r="J77" i="7"/>
  <c r="J308" i="7"/>
  <c r="J164" i="7"/>
  <c r="J338" i="7"/>
  <c r="J101" i="7"/>
  <c r="J72" i="7"/>
  <c r="J66" i="7"/>
  <c r="J180" i="7"/>
  <c r="J25" i="7"/>
  <c r="J229" i="7"/>
  <c r="J304" i="7"/>
  <c r="J346" i="7"/>
  <c r="J52" i="7"/>
  <c r="J7" i="7"/>
  <c r="J184" i="7"/>
  <c r="J31" i="7"/>
  <c r="J312" i="7"/>
  <c r="J242" i="7"/>
  <c r="J342" i="7"/>
  <c r="J16" i="7"/>
  <c r="J22" i="7"/>
  <c r="J315" i="7"/>
  <c r="J11" i="7"/>
  <c r="J321" i="7"/>
  <c r="J238" i="7"/>
  <c r="J108" i="7"/>
  <c r="J243" i="7"/>
  <c r="J299" i="7"/>
  <c r="J194" i="7"/>
  <c r="J9" i="7"/>
  <c r="J151" i="7"/>
  <c r="J276" i="7"/>
  <c r="J286" i="7"/>
  <c r="J62" i="7"/>
  <c r="J280" i="7"/>
  <c r="J87" i="7"/>
  <c r="J320" i="7"/>
  <c r="J218" i="7"/>
  <c r="J177" i="7"/>
  <c r="J277" i="7"/>
  <c r="J265" i="7"/>
  <c r="J118" i="7"/>
  <c r="J154" i="7"/>
  <c r="J239" i="7"/>
  <c r="J165" i="7"/>
  <c r="J35" i="7"/>
  <c r="J317" i="7"/>
  <c r="J117" i="7"/>
  <c r="J116" i="7"/>
  <c r="J67" i="7"/>
  <c r="J97" i="7"/>
  <c r="J292" i="7"/>
  <c r="J263" i="7"/>
  <c r="J336" i="7"/>
  <c r="J138" i="7"/>
  <c r="J26" i="7"/>
  <c r="J327" i="7"/>
  <c r="J3" i="7"/>
  <c r="J306" i="7"/>
  <c r="J282" i="7"/>
  <c r="J12" i="7"/>
  <c r="J348" i="7"/>
  <c r="J246" i="7"/>
  <c r="J290" i="7"/>
  <c r="J42" i="7"/>
  <c r="J90" i="7"/>
  <c r="J19" i="7"/>
  <c r="J363" i="7"/>
  <c r="J195" i="7"/>
  <c r="J227" i="7"/>
  <c r="J40" i="7"/>
  <c r="J223" i="7"/>
  <c r="J309" i="7"/>
  <c r="J324" i="7"/>
  <c r="J169" i="7"/>
  <c r="J30" i="7"/>
  <c r="J47" i="7"/>
  <c r="J142" i="7"/>
  <c r="J275" i="7"/>
  <c r="J131" i="7"/>
  <c r="J356" i="7"/>
  <c r="J45" i="7"/>
  <c r="J88" i="7"/>
  <c r="J268" i="7"/>
  <c r="J226" i="7"/>
  <c r="J264" i="7"/>
  <c r="J314" i="7"/>
  <c r="J186" i="7"/>
  <c r="J103" i="7"/>
  <c r="J210" i="7"/>
  <c r="J158" i="7"/>
  <c r="J233" i="7"/>
  <c r="J192" i="7"/>
  <c r="J63" i="7"/>
  <c r="J259" i="7"/>
  <c r="J162" i="7"/>
  <c r="J33" i="7"/>
  <c r="J361" i="7"/>
  <c r="J41" i="7"/>
  <c r="J125" i="7"/>
  <c r="J114" i="7"/>
  <c r="J94" i="7"/>
  <c r="J328" i="7"/>
  <c r="J295" i="7"/>
  <c r="J365" i="7"/>
  <c r="J215" i="7"/>
  <c r="J340" i="7"/>
  <c r="J216" i="7"/>
  <c r="J302" i="7"/>
  <c r="J335" i="7"/>
  <c r="J300" i="7"/>
  <c r="J337" i="7"/>
  <c r="J44" i="7"/>
  <c r="J134" i="7"/>
  <c r="J104" i="7"/>
  <c r="J38" i="7"/>
  <c r="J161" i="7"/>
  <c r="J296" i="7"/>
  <c r="J205" i="7"/>
  <c r="J204" i="7"/>
  <c r="J325" i="7"/>
  <c r="J261" i="7"/>
  <c r="J136" i="7"/>
  <c r="J267" i="7"/>
  <c r="J231" i="7"/>
  <c r="J333" i="7"/>
  <c r="J60" i="7"/>
  <c r="J132" i="7"/>
  <c r="J247" i="7"/>
  <c r="J260" i="7"/>
  <c r="J344" i="7"/>
  <c r="J187" i="7"/>
  <c r="J56" i="7"/>
  <c r="J24" i="7"/>
  <c r="J272" i="7"/>
  <c r="J203" i="7"/>
  <c r="J301" i="7"/>
  <c r="J182" i="7"/>
  <c r="J137" i="7"/>
  <c r="J256" i="7"/>
  <c r="J115" i="7"/>
  <c r="J91" i="7"/>
  <c r="J58" i="7"/>
  <c r="J197" i="7"/>
  <c r="J278" i="7"/>
  <c r="J285" i="7"/>
  <c r="J127" i="7"/>
  <c r="J68" i="7"/>
  <c r="J274" i="7"/>
  <c r="J110" i="7"/>
  <c r="J339" i="7"/>
  <c r="J157" i="7"/>
  <c r="J155" i="7"/>
  <c r="J329" i="7"/>
  <c r="J79" i="7"/>
  <c r="J28" i="7"/>
  <c r="J357" i="7"/>
  <c r="J255" i="7"/>
  <c r="J99" i="7"/>
  <c r="J65" i="7"/>
  <c r="J78" i="7"/>
  <c r="J208" i="7"/>
  <c r="J50" i="7"/>
  <c r="J318" i="7"/>
  <c r="J168" i="7"/>
  <c r="J360" i="7"/>
  <c r="J248" i="7"/>
  <c r="J69" i="7"/>
  <c r="J4" i="7"/>
  <c r="J49" i="7"/>
  <c r="J126" i="7"/>
  <c r="J51" i="7"/>
  <c r="J74" i="7"/>
  <c r="J146" i="7"/>
  <c r="J354" i="7"/>
  <c r="J350" i="7"/>
  <c r="J120" i="7"/>
  <c r="J124" i="7"/>
  <c r="J143" i="7"/>
  <c r="J225" i="7"/>
  <c r="J254" i="7"/>
  <c r="J202" i="7"/>
  <c r="J245" i="7"/>
  <c r="J189" i="7"/>
  <c r="J148" i="7"/>
  <c r="J5" i="7"/>
  <c r="J220" i="7"/>
  <c r="J13" i="7"/>
  <c r="J150" i="7"/>
  <c r="J107" i="7"/>
  <c r="J8" i="7"/>
  <c r="J112" i="7"/>
  <c r="J14" i="7"/>
  <c r="J228" i="7"/>
  <c r="J46" i="7"/>
  <c r="J139" i="7"/>
  <c r="J10" i="7"/>
  <c r="J270" i="7"/>
  <c r="J352" i="7"/>
  <c r="J111" i="7"/>
  <c r="J222" i="7"/>
  <c r="J188" i="7"/>
  <c r="J122" i="7"/>
  <c r="J293" i="7"/>
  <c r="J201" i="7"/>
  <c r="J141" i="7"/>
  <c r="J167" i="7"/>
  <c r="J83" i="7"/>
  <c r="J98" i="7"/>
  <c r="J73" i="7"/>
  <c r="J85" i="7"/>
  <c r="J214" i="7"/>
  <c r="J149" i="7"/>
  <c r="J163" i="7"/>
  <c r="J291" i="7"/>
  <c r="J147" i="7"/>
  <c r="J178" i="7"/>
  <c r="J156" i="7"/>
  <c r="J21" i="7"/>
  <c r="J345" i="7"/>
  <c r="J355" i="7"/>
  <c r="J281" i="7"/>
  <c r="J250" i="7"/>
  <c r="J323" i="7"/>
  <c r="J80" i="7"/>
  <c r="J236" i="7"/>
  <c r="J311" i="7"/>
  <c r="J213" i="7"/>
  <c r="J313" i="7"/>
  <c r="J257" i="7"/>
  <c r="J347" i="7"/>
  <c r="J129" i="7"/>
  <c r="J332" i="7"/>
  <c r="J221" i="7"/>
  <c r="J364" i="7"/>
  <c r="J200" i="7"/>
  <c r="J183" i="7"/>
  <c r="J190" i="7"/>
  <c r="J171" i="7"/>
  <c r="J359" i="7"/>
  <c r="J100" i="7"/>
  <c r="J29" i="7"/>
  <c r="J353" i="7"/>
  <c r="J2" i="7"/>
  <c r="J89" i="7"/>
  <c r="J322" i="7"/>
  <c r="J15" i="7"/>
  <c r="J209" i="7"/>
  <c r="J93" i="7"/>
  <c r="J273" i="7"/>
  <c r="J241" i="7"/>
  <c r="J106" i="7"/>
  <c r="J319" i="7"/>
  <c r="J191" i="7"/>
  <c r="J283" i="7"/>
  <c r="J237" i="7"/>
  <c r="J82" i="7"/>
  <c r="J217" i="7"/>
  <c r="J121" i="7"/>
  <c r="J95" i="7"/>
  <c r="J123" i="7"/>
  <c r="J253" i="7"/>
  <c r="J34" i="7"/>
  <c r="J207" i="7"/>
  <c r="J294" i="7"/>
  <c r="J81" i="7"/>
  <c r="J176" i="7"/>
  <c r="J145" i="7"/>
  <c r="J37" i="7"/>
  <c r="J70" i="7"/>
  <c r="J258" i="7"/>
  <c r="J251" i="7"/>
  <c r="J287" i="7"/>
  <c r="J153" i="7"/>
  <c r="J54" i="7"/>
  <c r="J334" i="7"/>
  <c r="J170" i="7"/>
  <c r="J135" i="7"/>
  <c r="J61" i="7"/>
  <c r="J23" i="7"/>
  <c r="J64" i="7"/>
  <c r="J330" i="7"/>
  <c r="J252" i="7"/>
  <c r="J128" i="7"/>
  <c r="J113" i="7"/>
  <c r="J349" i="7"/>
  <c r="J76" i="7"/>
  <c r="J43" i="7"/>
  <c r="J96" i="7"/>
  <c r="J284" i="7"/>
  <c r="J109" i="7"/>
  <c r="J235" i="7"/>
  <c r="J289" i="7"/>
  <c r="J298" i="7"/>
  <c r="J234" i="7"/>
  <c r="J279" i="7"/>
  <c r="J244" i="7"/>
  <c r="J130" i="7"/>
  <c r="J181" i="7"/>
  <c r="J185" i="7"/>
  <c r="J105" i="7"/>
  <c r="J316" i="7"/>
  <c r="J160" i="7"/>
  <c r="J133" i="7"/>
  <c r="J271" i="7"/>
  <c r="J206" i="7"/>
  <c r="J351" i="7"/>
  <c r="J199" i="7"/>
  <c r="J362" i="7"/>
  <c r="J341" i="7"/>
  <c r="J232" i="7"/>
  <c r="J211" i="7"/>
  <c r="J172" i="7"/>
  <c r="J53" i="7"/>
  <c r="J269" i="7"/>
  <c r="J39" i="7"/>
  <c r="J144" i="7"/>
  <c r="J198" i="7"/>
  <c r="J219" i="7"/>
  <c r="J17" i="7"/>
  <c r="J326" i="7"/>
  <c r="J75" i="7"/>
  <c r="J32" i="7"/>
  <c r="J224" i="7"/>
  <c r="J27" i="7"/>
  <c r="J175" i="7"/>
  <c r="J166" i="7"/>
  <c r="J196" i="7"/>
  <c r="J102" i="7"/>
  <c r="J71" i="7"/>
  <c r="J55" i="7"/>
  <c r="J86" i="7"/>
  <c r="J288" i="7"/>
  <c r="J193" i="7"/>
  <c r="J305" i="7"/>
  <c r="J174" i="7"/>
  <c r="J59" i="7"/>
  <c r="J366" i="7"/>
  <c r="J307" i="7"/>
  <c r="J297" i="7"/>
  <c r="J212" i="7"/>
  <c r="J358" i="7"/>
  <c r="J331" i="7"/>
  <c r="J84" i="7"/>
  <c r="J240" i="7"/>
  <c r="J159" i="7"/>
  <c r="J48" i="7"/>
  <c r="J303" i="7"/>
  <c r="J230" i="7"/>
  <c r="J36" i="7"/>
  <c r="J173" i="7"/>
  <c r="J310" i="7"/>
  <c r="J92" i="7"/>
  <c r="J20" i="7"/>
  <c r="J179" i="7"/>
  <c r="J140" i="7"/>
  <c r="J119" i="7"/>
  <c r="J57" i="7"/>
  <c r="J343" i="7"/>
  <c r="J152" i="7"/>
  <c r="J6" i="7"/>
  <c r="J249" i="7"/>
  <c r="J262" i="7"/>
  <c r="J18" i="7"/>
  <c r="J367" i="7"/>
  <c r="C18" i="7"/>
  <c r="C262" i="7"/>
  <c r="C249" i="7"/>
  <c r="C6" i="7"/>
  <c r="C152" i="7"/>
  <c r="C343" i="7"/>
  <c r="C57" i="7"/>
  <c r="C119" i="7"/>
  <c r="C140" i="7"/>
  <c r="C179" i="7"/>
  <c r="C20" i="7"/>
  <c r="C92" i="7"/>
  <c r="C310" i="7"/>
  <c r="C173" i="7"/>
  <c r="C36" i="7"/>
  <c r="C230" i="7"/>
  <c r="C303" i="7"/>
  <c r="C48" i="7"/>
  <c r="C159" i="7"/>
  <c r="C240" i="7"/>
  <c r="C84" i="7"/>
  <c r="C331" i="7"/>
  <c r="C358" i="7"/>
  <c r="C212" i="7"/>
  <c r="C297" i="7"/>
  <c r="C307" i="7"/>
  <c r="C366" i="7"/>
  <c r="C59" i="7"/>
  <c r="C174" i="7"/>
  <c r="C305" i="7"/>
  <c r="C193" i="7"/>
  <c r="C288" i="7"/>
  <c r="C86" i="7"/>
  <c r="C55" i="7"/>
  <c r="C71" i="7"/>
  <c r="C102" i="7"/>
  <c r="C196" i="7"/>
  <c r="C166" i="7"/>
  <c r="C175" i="7"/>
  <c r="C27" i="7"/>
  <c r="C224" i="7"/>
  <c r="C32" i="7"/>
  <c r="C75" i="7"/>
  <c r="C326" i="7"/>
  <c r="C17" i="7"/>
  <c r="C219" i="7"/>
  <c r="C198" i="7"/>
  <c r="C144" i="7"/>
  <c r="C39" i="7"/>
  <c r="C269" i="7"/>
  <c r="C53" i="7"/>
  <c r="C172" i="7"/>
  <c r="C211" i="7"/>
  <c r="C232" i="7"/>
  <c r="C341" i="7"/>
  <c r="C362" i="7"/>
  <c r="C199" i="7"/>
  <c r="C351" i="7"/>
  <c r="C206" i="7"/>
  <c r="C271" i="7"/>
  <c r="C133" i="7"/>
  <c r="C160" i="7"/>
  <c r="C316" i="7"/>
  <c r="C105" i="7"/>
  <c r="C185" i="7"/>
  <c r="C181" i="7"/>
  <c r="C130" i="7"/>
  <c r="C244" i="7"/>
  <c r="C279" i="7"/>
  <c r="C234" i="7"/>
  <c r="C298" i="7"/>
  <c r="C289" i="7"/>
  <c r="C235" i="7"/>
  <c r="C109" i="7"/>
  <c r="C284" i="7"/>
  <c r="C96" i="7"/>
  <c r="C43" i="7"/>
  <c r="C76" i="7"/>
  <c r="C349" i="7"/>
  <c r="C113" i="7"/>
  <c r="C128" i="7"/>
  <c r="C252" i="7"/>
  <c r="C330" i="7"/>
  <c r="C64" i="7"/>
  <c r="C23" i="7"/>
  <c r="C61" i="7"/>
  <c r="C135" i="7"/>
  <c r="C170" i="7"/>
  <c r="C334" i="7"/>
  <c r="C54" i="7"/>
  <c r="C153" i="7"/>
  <c r="C287" i="7"/>
  <c r="C251" i="7"/>
  <c r="C258" i="7"/>
  <c r="C70" i="7"/>
  <c r="C37" i="7"/>
  <c r="C145" i="7"/>
  <c r="C176" i="7"/>
  <c r="C81" i="7"/>
  <c r="C294" i="7"/>
  <c r="C207" i="7"/>
  <c r="C34" i="7"/>
  <c r="C253" i="7"/>
  <c r="C123" i="7"/>
  <c r="C95" i="7"/>
  <c r="C121" i="7"/>
  <c r="C217" i="7"/>
  <c r="C82" i="7"/>
  <c r="C237" i="7"/>
  <c r="C283" i="7"/>
  <c r="C191" i="7"/>
  <c r="C319" i="7"/>
  <c r="C106" i="7"/>
  <c r="C241" i="7"/>
  <c r="C273" i="7"/>
  <c r="C93" i="7"/>
  <c r="C209" i="7"/>
  <c r="C15" i="7"/>
  <c r="C322" i="7"/>
  <c r="C89" i="7"/>
  <c r="C2" i="7"/>
  <c r="C353" i="7"/>
  <c r="C29" i="7"/>
  <c r="C100" i="7"/>
  <c r="C359" i="7"/>
  <c r="C171" i="7"/>
  <c r="C190" i="7"/>
  <c r="C183" i="7"/>
  <c r="C200" i="7"/>
  <c r="C364" i="7"/>
  <c r="C221" i="7"/>
  <c r="C332" i="7"/>
  <c r="C129" i="7"/>
  <c r="C347" i="7"/>
  <c r="C257" i="7"/>
  <c r="C313" i="7"/>
  <c r="C213" i="7"/>
  <c r="C311" i="7"/>
  <c r="C236" i="7"/>
  <c r="C80" i="7"/>
  <c r="C323" i="7"/>
  <c r="C250" i="7"/>
  <c r="C281" i="7"/>
  <c r="C355" i="7"/>
  <c r="C345" i="7"/>
  <c r="C21" i="7"/>
  <c r="C156" i="7"/>
  <c r="C178" i="7"/>
  <c r="C147" i="7"/>
  <c r="C291" i="7"/>
  <c r="C163" i="7"/>
  <c r="C149" i="7"/>
  <c r="C214" i="7"/>
  <c r="C85" i="7"/>
  <c r="C73" i="7"/>
  <c r="C98" i="7"/>
  <c r="C83" i="7"/>
  <c r="C167" i="7"/>
  <c r="C141" i="7"/>
  <c r="C201" i="7"/>
  <c r="C293" i="7"/>
  <c r="C122" i="7"/>
  <c r="C188" i="7"/>
  <c r="C222" i="7"/>
  <c r="C111" i="7"/>
  <c r="C352" i="7"/>
  <c r="C270" i="7"/>
  <c r="C10" i="7"/>
  <c r="C139" i="7"/>
  <c r="C46" i="7"/>
  <c r="C228" i="7"/>
  <c r="C14" i="7"/>
  <c r="C112" i="7"/>
  <c r="C8" i="7"/>
  <c r="C107" i="7"/>
  <c r="C150" i="7"/>
  <c r="C13" i="7"/>
  <c r="C220" i="7"/>
  <c r="C5" i="7"/>
  <c r="C148" i="7"/>
  <c r="C189" i="7"/>
  <c r="C245" i="7"/>
  <c r="C202" i="7"/>
  <c r="C254" i="7"/>
  <c r="C225" i="7"/>
  <c r="C143" i="7"/>
  <c r="C124" i="7"/>
  <c r="C120" i="7"/>
  <c r="C350" i="7"/>
  <c r="C354" i="7"/>
  <c r="C146" i="7"/>
  <c r="C74" i="7"/>
  <c r="C51" i="7"/>
  <c r="C126" i="7"/>
  <c r="C49" i="7"/>
  <c r="C4" i="7"/>
  <c r="C69" i="7"/>
  <c r="C248" i="7"/>
  <c r="C360" i="7"/>
  <c r="C168" i="7"/>
  <c r="C318" i="7"/>
  <c r="C50" i="7"/>
  <c r="C208" i="7"/>
  <c r="C78" i="7"/>
  <c r="C65" i="7"/>
  <c r="C99" i="7"/>
  <c r="C255" i="7"/>
  <c r="C357" i="7"/>
  <c r="C28" i="7"/>
  <c r="C79" i="7"/>
  <c r="C329" i="7"/>
  <c r="C155" i="7"/>
  <c r="C157" i="7"/>
  <c r="C339" i="7"/>
  <c r="C110" i="7"/>
  <c r="C274" i="7"/>
  <c r="C68" i="7"/>
  <c r="C127" i="7"/>
  <c r="C285" i="7"/>
  <c r="C278" i="7"/>
  <c r="C197" i="7"/>
  <c r="C58" i="7"/>
  <c r="C91" i="7"/>
  <c r="C115" i="7"/>
  <c r="C256" i="7"/>
  <c r="C137" i="7"/>
  <c r="C182" i="7"/>
  <c r="C301" i="7"/>
  <c r="C203" i="7"/>
  <c r="C272" i="7"/>
  <c r="C24" i="7"/>
  <c r="C56" i="7"/>
  <c r="C187" i="7"/>
  <c r="C344" i="7"/>
  <c r="C260" i="7"/>
  <c r="C247" i="7"/>
  <c r="C132" i="7"/>
  <c r="C60" i="7"/>
  <c r="C333" i="7"/>
  <c r="C231" i="7"/>
  <c r="C267" i="7"/>
  <c r="C136" i="7"/>
  <c r="C261" i="7"/>
  <c r="C325" i="7"/>
  <c r="C204" i="7"/>
  <c r="C205" i="7"/>
  <c r="C296" i="7"/>
  <c r="C161" i="7"/>
  <c r="C38" i="7"/>
  <c r="C104" i="7"/>
  <c r="C134" i="7"/>
  <c r="C44" i="7"/>
  <c r="C337" i="7"/>
  <c r="C300" i="7"/>
  <c r="C335" i="7"/>
  <c r="C302" i="7"/>
  <c r="C216" i="7"/>
  <c r="C340" i="7"/>
  <c r="C215" i="7"/>
  <c r="C365" i="7"/>
  <c r="C295" i="7"/>
  <c r="C328" i="7"/>
  <c r="C94" i="7"/>
  <c r="C114" i="7"/>
  <c r="C125" i="7"/>
  <c r="C41" i="7"/>
  <c r="C361" i="7"/>
  <c r="C33" i="7"/>
  <c r="C162" i="7"/>
  <c r="C259" i="7"/>
  <c r="C63" i="7"/>
  <c r="C192" i="7"/>
  <c r="C233" i="7"/>
  <c r="C158" i="7"/>
  <c r="C210" i="7"/>
  <c r="C103" i="7"/>
  <c r="C186" i="7"/>
  <c r="C314" i="7"/>
  <c r="C264" i="7"/>
  <c r="C226" i="7"/>
  <c r="C268" i="7"/>
  <c r="C88" i="7"/>
  <c r="C45" i="7"/>
  <c r="C356" i="7"/>
  <c r="C131" i="7"/>
  <c r="C275" i="7"/>
  <c r="C142" i="7"/>
  <c r="C47" i="7"/>
  <c r="C30" i="7"/>
  <c r="C169" i="7"/>
  <c r="C324" i="7"/>
  <c r="C309" i="7"/>
  <c r="C223" i="7"/>
  <c r="C40" i="7"/>
  <c r="C227" i="7"/>
  <c r="C195" i="7"/>
  <c r="C363" i="7"/>
  <c r="C19" i="7"/>
  <c r="C90" i="7"/>
  <c r="C42" i="7"/>
  <c r="C290" i="7"/>
  <c r="C246" i="7"/>
  <c r="C348" i="7"/>
  <c r="C12" i="7"/>
  <c r="C282" i="7"/>
  <c r="C306" i="7"/>
  <c r="C3" i="7"/>
  <c r="C327" i="7"/>
  <c r="C26" i="7"/>
  <c r="C138" i="7"/>
  <c r="C336" i="7"/>
  <c r="C263" i="7"/>
  <c r="C292" i="7"/>
  <c r="C97" i="7"/>
  <c r="C67" i="7"/>
  <c r="C116" i="7"/>
  <c r="C117" i="7"/>
  <c r="C317" i="7"/>
  <c r="C35" i="7"/>
  <c r="C165" i="7"/>
  <c r="C239" i="7"/>
  <c r="C154" i="7"/>
  <c r="C118" i="7"/>
  <c r="C265" i="7"/>
  <c r="C277" i="7"/>
  <c r="C177" i="7"/>
  <c r="C218" i="7"/>
  <c r="C320" i="7"/>
  <c r="C87" i="7"/>
  <c r="C280" i="7"/>
  <c r="C62" i="7"/>
  <c r="C286" i="7"/>
  <c r="C276" i="7"/>
  <c r="C151" i="7"/>
  <c r="C9" i="7"/>
  <c r="C194" i="7"/>
  <c r="C299" i="7"/>
  <c r="C243" i="7"/>
  <c r="C108" i="7"/>
  <c r="C238" i="7"/>
  <c r="C321" i="7"/>
  <c r="C11" i="7"/>
  <c r="C315" i="7"/>
  <c r="C22" i="7"/>
  <c r="C16" i="7"/>
  <c r="C342" i="7"/>
  <c r="C242" i="7"/>
  <c r="C312" i="7"/>
  <c r="C31" i="7"/>
  <c r="C184" i="7"/>
  <c r="C7" i="7"/>
  <c r="C52" i="7"/>
  <c r="C346" i="7"/>
  <c r="C304" i="7"/>
  <c r="C229" i="7"/>
  <c r="C25" i="7"/>
  <c r="C180" i="7"/>
  <c r="C66" i="7"/>
  <c r="C72" i="7"/>
  <c r="C101" i="7"/>
  <c r="C338" i="7"/>
  <c r="C164" i="7"/>
  <c r="C308" i="7"/>
  <c r="C77" i="7"/>
  <c r="C266" i="7"/>
  <c r="L21" i="3"/>
  <c r="L20" i="3"/>
  <c r="L19" i="3"/>
  <c r="L18" i="3"/>
  <c r="L17" i="3"/>
  <c r="L5" i="3"/>
  <c r="L6" i="3"/>
  <c r="L4" i="3"/>
  <c r="L3" i="3"/>
  <c r="L2" i="3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<sst xmlns="http://schemas.openxmlformats.org/spreadsheetml/2006/main" count="1453" uniqueCount="327">
  <si>
    <t>Row Labels</t>
  </si>
  <si>
    <t>Sum of Rainfall</t>
  </si>
  <si>
    <t>Sum of Sales</t>
  </si>
  <si>
    <t>Grand Total</t>
  </si>
  <si>
    <t>Date</t>
  </si>
  <si>
    <t>Rainfall</t>
  </si>
  <si>
    <t>Sales</t>
  </si>
  <si>
    <t>Temperature</t>
  </si>
  <si>
    <t>Sum of Temperature</t>
  </si>
  <si>
    <t>Correlation</t>
  </si>
  <si>
    <t>Month</t>
  </si>
  <si>
    <t>Day</t>
  </si>
  <si>
    <t>Flyers</t>
  </si>
  <si>
    <t>Price</t>
  </si>
  <si>
    <t>Revenue</t>
  </si>
  <si>
    <t>Sales Statistics</t>
  </si>
  <si>
    <t>Sunday</t>
  </si>
  <si>
    <t>Mean</t>
  </si>
  <si>
    <t>Monday</t>
  </si>
  <si>
    <t>Median</t>
  </si>
  <si>
    <t>Tuesday</t>
  </si>
  <si>
    <t>Mode</t>
  </si>
  <si>
    <t>Wednesday</t>
  </si>
  <si>
    <t>Variance</t>
  </si>
  <si>
    <t>Thursday</t>
  </si>
  <si>
    <t>Std Dev</t>
  </si>
  <si>
    <t>Friday</t>
  </si>
  <si>
    <t>Saturday</t>
  </si>
  <si>
    <t>Rainfall Statistics</t>
  </si>
  <si>
    <t>RandomID</t>
  </si>
  <si>
    <t>Mean Rain</t>
  </si>
  <si>
    <t>Rain StDev</t>
  </si>
  <si>
    <t>Sampling Mean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</si>
  <si>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</si>
  <si>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</si>
  <si>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</si>
  <si>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</si>
  <si>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</si>
  <si>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</si>
  <si>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</si>
  <si>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</si>
  <si>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</si>
  <si>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</si>
  <si>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</si>
  <si>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</si>
  <si>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</si>
  <si>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</si>
  <si>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</si>
  <si>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</si>
  <si>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</si>
  <si>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</si>
  <si>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</si>
  <si>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</si>
  <si>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</si>
  <si>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</si>
  <si>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</si>
  <si>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</si>
  <si>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</si>
  <si>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</si>
  <si>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</si>
  <si>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</si>
  <si>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</si>
  <si>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</si>
  <si>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</si>
  <si>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</si>
  <si>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</si>
  <si>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</si>
  <si>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</si>
  <si>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</si>
  <si>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</si>
  <si>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</si>
  <si>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</si>
  <si>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</si>
  <si>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</si>
  <si>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</si>
  <si>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</si>
  <si>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</si>
  <si>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</si>
  <si>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</si>
  <si>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</si>
  <si>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</si>
  <si>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</si>
  <si>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</si>
  <si>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</si>
  <si>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</si>
  <si>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</si>
  <si>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</si>
  <si>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</si>
  <si>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</si>
  <si>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</si>
  <si>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</si>
  <si>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</si>
  <si>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</si>
  <si>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</si>
  <si>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</si>
  <si>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</si>
  <si>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</si>
  <si>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</si>
  <si>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</si>
  <si>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</si>
  <si>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</si>
  <si>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</si>
  <si>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</si>
  <si>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</si>
  <si>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</si>
  <si>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</si>
  <si>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</si>
  <si>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</si>
  <si>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</si>
  <si>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</si>
  <si>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</si>
  <si>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</si>
  <si>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</si>
  <si>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</si>
  <si>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</si>
  <si>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</si>
  <si>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</si>
  <si>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</si>
  <si>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</si>
  <si>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</si>
  <si>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</si>
  <si>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</si>
  <si>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</si>
  <si>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</si>
  <si>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</si>
  <si>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</si>
  <si>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</si>
  <si>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</si>
  <si>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</si>
  <si>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</si>
  <si>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</si>
  <si>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</si>
  <si>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</si>
  <si>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</si>
  <si>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</si>
  <si>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</si>
  <si>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</si>
  <si>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</si>
  <si>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</si>
  <si>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</si>
  <si>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</si>
  <si>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</si>
  <si>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</si>
  <si>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</si>
  <si>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</si>
  <si>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</si>
  <si>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</si>
  <si>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</si>
  <si>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</si>
  <si>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</si>
  <si>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</si>
  <si>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</si>
  <si>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</si>
  <si>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</si>
  <si>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</si>
  <si>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</si>
  <si>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</si>
  <si>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</si>
  <si>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</si>
  <si>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</si>
  <si>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</si>
  <si>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</si>
  <si>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</si>
  <si>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</si>
  <si>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</si>
  <si>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</si>
  <si>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</si>
  <si>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</si>
  <si>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</si>
  <si>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</si>
  <si>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</si>
  <si>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</si>
  <si>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</si>
  <si>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</si>
  <si>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</si>
  <si>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</si>
  <si>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</si>
  <si>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</si>
  <si>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</si>
  <si>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</si>
  <si>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</si>
  <si>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</si>
  <si>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</si>
  <si>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</si>
  <si>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</si>
  <si>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</si>
  <si>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</si>
  <si>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</si>
  <si>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</si>
  <si>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</si>
  <si>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</si>
  <si>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</si>
  <si>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</si>
  <si>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</si>
  <si>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</si>
  <si>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</si>
  <si>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</si>
  <si>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</si>
  <si>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</si>
  <si>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</si>
  <si>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</si>
  <si>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</si>
  <si>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</si>
  <si>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</si>
  <si>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</si>
  <si>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</si>
  <si>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</si>
  <si>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</si>
  <si>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</si>
  <si>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</si>
  <si>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</si>
  <si>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</si>
  <si>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</si>
  <si>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</si>
  <si>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</si>
  <si>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</si>
  <si>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</si>
  <si>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</si>
  <si>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</si>
  <si>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</si>
  <si>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</si>
  <si>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</si>
  <si>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</si>
  <si>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</si>
  <si>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</si>
  <si>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</si>
  <si>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</si>
  <si>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</si>
  <si>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</si>
  <si>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</si>
  <si>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</si>
  <si>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</si>
  <si>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</si>
  <si>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</si>
  <si>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</si>
  <si>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</si>
  <si>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</si>
  <si>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</si>
  <si>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</si>
  <si>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</si>
  <si>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</si>
  <si>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</si>
  <si>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</si>
  <si>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</si>
  <si>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</si>
  <si>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</si>
  <si>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</si>
  <si>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</si>
  <si>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</si>
  <si>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</si>
  <si>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</si>
  <si>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</si>
  <si>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</si>
  <si>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</si>
  <si>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</si>
  <si>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</si>
  <si>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</si>
  <si>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</si>
  <si>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</si>
  <si>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</si>
  <si>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</si>
  <si>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</si>
  <si>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</si>
  <si>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</si>
  <si>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</si>
  <si>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</si>
  <si>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</si>
  <si>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</si>
  <si>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</si>
  <si>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</si>
  <si>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</si>
  <si>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</si>
  <si>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</si>
  <si>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</si>
  <si>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</si>
  <si>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</si>
  <si>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</si>
  <si>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</si>
  <si>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</si>
  <si>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</si>
  <si>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</si>
  <si>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</si>
  <si>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</si>
  <si>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</si>
  <si>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</si>
  <si>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</si>
  <si>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</si>
  <si>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</si>
  <si>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</si>
  <si>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</si>
  <si>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</si>
  <si>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</si>
  <si>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</si>
  <si>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</si>
  <si>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</si>
  <si>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</si>
  <si>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</si>
  <si>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</si>
  <si>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</si>
  <si>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</si>
  <si>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</si>
  <si>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</si>
  <si>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</si>
  <si>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</si>
  <si>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</si>
  <si>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</si>
  <si>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</si>
  <si>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</si>
  <si>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</si>
  <si>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</si>
  <si>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</si>
  <si>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</si>
  <si>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</si>
  <si>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</si>
  <si>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</si>
  <si>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</si>
  <si>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</si>
  <si>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</si>
  <si>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</si>
  <si>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</si>
  <si>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</si>
  <si>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</si>
  <si>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</si>
  <si>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</si>
  <si>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StDev</t>
  </si>
  <si>
    <t>Sample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</si>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</sst>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/>
    <xf numFmtId="2" fontId="0" fillId="0" borderId="1" xfId="0" applyNumberFormat="1" applyFont="1" applyBorder="1"/>
    <xf numFmtId="0" fontId="0" fillId="0" borderId="2" xfId="0" applyFont="1" applyBorder="1"/>
    <xf numFmtId="0" fontId="0" fillId="0" borderId="1" xfId="0" applyFont="1" applyBorder="1"/>
    <xf numFmtId="0" fontId="1" fillId="0" borderId="0" xfId="0" applyFont="1"/>
    <xf numFmtId="0" fontId="1" fillId="2" borderId="3" xfId="0" applyFont="1" applyFill="1" applyBorder="1"/>
    <xf numFmtId="14" fontId="2" fillId="3" borderId="4" xfId="0" applyNumberFormat="1" applyFont="1" applyFill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164" fontId="2" fillId="3" borderId="2" xfId="0" applyNumberFormat="1" applyFont="1" applyFill="1" applyBorder="1"/>
    <xf numFmtId="14" fontId="0" fillId="2" borderId="4" xfId="0" applyNumberFormat="1" applyFont="1" applyFill="1" applyBorder="1"/>
    <xf numFmtId="14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2" xfId="0" applyNumberFormat="1" applyFont="1" applyFill="1" applyBorder="1"/>
    <xf numFmtId="14" fontId="0" fillId="0" borderId="4" xfId="0" applyNumberFormat="1" applyFont="1" applyBorder="1"/>
    <xf numFmtId="14" fontId="0" fillId="0" borderId="1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Sheet7!$B$2:$B$366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5-4A37-86F9-BEB293EB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33831"/>
        <c:axId val="1897837575"/>
      </c:scatterChart>
      <c:valAx>
        <c:axId val="1897833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37575"/>
        <c:crosses val="autoZero"/>
        <c:crossBetween val="midCat"/>
      </c:valAx>
      <c:valAx>
        <c:axId val="189783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33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Lemonade!$H$1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Lemonade!$H$2:$H$366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8-4B9A-955C-40EDE6E0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790840"/>
        <c:axId val="564782936"/>
      </c:barChart>
      <c:catAx>
        <c:axId val="56479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2936"/>
        <c:crosses val="autoZero"/>
        <c:auto val="1"/>
        <c:lblAlgn val="ctr"/>
        <c:lblOffset val="100"/>
        <c:noMultiLvlLbl val="0"/>
      </c:catAx>
      <c:valAx>
        <c:axId val="564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Sheet4!$M$3:$M$292</c:f>
              <c:numCache>
                <c:formatCode>0.00</c:formatCode>
                <c:ptCount val="290"/>
                <c:pt idx="0">
                  <c:v>0.91875000000000018</c:v>
                </c:pt>
                <c:pt idx="1">
                  <c:v>0.84550000000000003</c:v>
                </c:pt>
                <c:pt idx="2">
                  <c:v>0.91800000000000015</c:v>
                </c:pt>
                <c:pt idx="3">
                  <c:v>0.8307500000000001</c:v>
                </c:pt>
                <c:pt idx="4">
                  <c:v>0.92925000000000002</c:v>
                </c:pt>
                <c:pt idx="5">
                  <c:v>0.84124999999999994</c:v>
                </c:pt>
                <c:pt idx="6">
                  <c:v>0.90449999999999997</c:v>
                </c:pt>
                <c:pt idx="7">
                  <c:v>0.82275000000000009</c:v>
                </c:pt>
                <c:pt idx="8">
                  <c:v>0.91674999999999984</c:v>
                </c:pt>
                <c:pt idx="9">
                  <c:v>0.81950000000000001</c:v>
                </c:pt>
                <c:pt idx="10">
                  <c:v>0.89500000000000013</c:v>
                </c:pt>
                <c:pt idx="11">
                  <c:v>0.82275000000000009</c:v>
                </c:pt>
                <c:pt idx="12">
                  <c:v>0.91049999999999986</c:v>
                </c:pt>
                <c:pt idx="13">
                  <c:v>0.82750000000000024</c:v>
                </c:pt>
                <c:pt idx="14">
                  <c:v>0.92024999999999968</c:v>
                </c:pt>
                <c:pt idx="15">
                  <c:v>0.81200000000000006</c:v>
                </c:pt>
                <c:pt idx="16">
                  <c:v>0.91099999999999992</c:v>
                </c:pt>
                <c:pt idx="17">
                  <c:v>0.82025000000000026</c:v>
                </c:pt>
                <c:pt idx="18">
                  <c:v>0.88424999999999976</c:v>
                </c:pt>
                <c:pt idx="19">
                  <c:v>0.82474999999999987</c:v>
                </c:pt>
                <c:pt idx="20">
                  <c:v>0.87149999999999983</c:v>
                </c:pt>
                <c:pt idx="21">
                  <c:v>0.81600000000000006</c:v>
                </c:pt>
                <c:pt idx="22">
                  <c:v>0.86224999999999974</c:v>
                </c:pt>
                <c:pt idx="23">
                  <c:v>0.81450000000000011</c:v>
                </c:pt>
                <c:pt idx="24">
                  <c:v>0.85075000000000001</c:v>
                </c:pt>
                <c:pt idx="25">
                  <c:v>0.80525000000000002</c:v>
                </c:pt>
                <c:pt idx="26">
                  <c:v>0.85275000000000001</c:v>
                </c:pt>
                <c:pt idx="27">
                  <c:v>0.78100000000000003</c:v>
                </c:pt>
                <c:pt idx="28">
                  <c:v>0.85250000000000004</c:v>
                </c:pt>
                <c:pt idx="29">
                  <c:v>0.80499999999999994</c:v>
                </c:pt>
                <c:pt idx="30">
                  <c:v>0.83499999999999974</c:v>
                </c:pt>
                <c:pt idx="31">
                  <c:v>0.80799999999999983</c:v>
                </c:pt>
                <c:pt idx="32">
                  <c:v>0.84800000000000009</c:v>
                </c:pt>
                <c:pt idx="33">
                  <c:v>0.80349999999999999</c:v>
                </c:pt>
                <c:pt idx="34">
                  <c:v>0.84550000000000003</c:v>
                </c:pt>
                <c:pt idx="35">
                  <c:v>0.80199999999999994</c:v>
                </c:pt>
                <c:pt idx="36">
                  <c:v>0.84725000000000006</c:v>
                </c:pt>
                <c:pt idx="37">
                  <c:v>0.80625000000000002</c:v>
                </c:pt>
                <c:pt idx="38">
                  <c:v>0.8297500000000001</c:v>
                </c:pt>
                <c:pt idx="39">
                  <c:v>0.77424999999999988</c:v>
                </c:pt>
                <c:pt idx="40">
                  <c:v>0.82200000000000006</c:v>
                </c:pt>
                <c:pt idx="41">
                  <c:v>0.78274999999999983</c:v>
                </c:pt>
                <c:pt idx="42">
                  <c:v>0.81225000000000003</c:v>
                </c:pt>
                <c:pt idx="43">
                  <c:v>0.78299999999999992</c:v>
                </c:pt>
                <c:pt idx="44">
                  <c:v>0.81725000000000014</c:v>
                </c:pt>
                <c:pt idx="45">
                  <c:v>0.78099999999999992</c:v>
                </c:pt>
                <c:pt idx="46">
                  <c:v>0.83050000000000013</c:v>
                </c:pt>
                <c:pt idx="47">
                  <c:v>0.79849999999999988</c:v>
                </c:pt>
                <c:pt idx="48">
                  <c:v>0.81575000000000009</c:v>
                </c:pt>
                <c:pt idx="49">
                  <c:v>0.79449999999999998</c:v>
                </c:pt>
                <c:pt idx="50">
                  <c:v>0.8197500000000002</c:v>
                </c:pt>
                <c:pt idx="51">
                  <c:v>0.78549999999999998</c:v>
                </c:pt>
                <c:pt idx="52">
                  <c:v>0.81874999999999998</c:v>
                </c:pt>
                <c:pt idx="53">
                  <c:v>0.77674999999999994</c:v>
                </c:pt>
                <c:pt idx="54">
                  <c:v>0.81100000000000017</c:v>
                </c:pt>
                <c:pt idx="55">
                  <c:v>0.76849999999999996</c:v>
                </c:pt>
                <c:pt idx="56">
                  <c:v>0.80824999999999991</c:v>
                </c:pt>
                <c:pt idx="57">
                  <c:v>0.76749999999999985</c:v>
                </c:pt>
                <c:pt idx="58">
                  <c:v>0.78200000000000003</c:v>
                </c:pt>
                <c:pt idx="59">
                  <c:v>0.75474999999999981</c:v>
                </c:pt>
                <c:pt idx="60">
                  <c:v>0.79949999999999999</c:v>
                </c:pt>
                <c:pt idx="61">
                  <c:v>0.75924999999999998</c:v>
                </c:pt>
                <c:pt idx="62">
                  <c:v>0.80649999999999999</c:v>
                </c:pt>
                <c:pt idx="63">
                  <c:v>0.75649999999999973</c:v>
                </c:pt>
                <c:pt idx="64">
                  <c:v>0.8145</c:v>
                </c:pt>
                <c:pt idx="65">
                  <c:v>0.75899999999999979</c:v>
                </c:pt>
                <c:pt idx="66">
                  <c:v>0.79199999999999993</c:v>
                </c:pt>
                <c:pt idx="67">
                  <c:v>0.77049999999999985</c:v>
                </c:pt>
                <c:pt idx="68">
                  <c:v>0.80725000000000002</c:v>
                </c:pt>
                <c:pt idx="69">
                  <c:v>0.73974999999999969</c:v>
                </c:pt>
                <c:pt idx="70">
                  <c:v>0.79874999999999996</c:v>
                </c:pt>
                <c:pt idx="71">
                  <c:v>0.73399999999999976</c:v>
                </c:pt>
                <c:pt idx="72">
                  <c:v>0.77949999999999986</c:v>
                </c:pt>
                <c:pt idx="73">
                  <c:v>0.72899999999999987</c:v>
                </c:pt>
                <c:pt idx="74">
                  <c:v>0.77774999999999994</c:v>
                </c:pt>
                <c:pt idx="75">
                  <c:v>0.72149999999999981</c:v>
                </c:pt>
                <c:pt idx="76">
                  <c:v>0.77349999999999985</c:v>
                </c:pt>
                <c:pt idx="77">
                  <c:v>0.71574999999999989</c:v>
                </c:pt>
                <c:pt idx="78">
                  <c:v>0.79749999999999988</c:v>
                </c:pt>
                <c:pt idx="79">
                  <c:v>0.73749999999999993</c:v>
                </c:pt>
                <c:pt idx="80">
                  <c:v>0.79849999999999988</c:v>
                </c:pt>
                <c:pt idx="81">
                  <c:v>0.74524999999999997</c:v>
                </c:pt>
                <c:pt idx="82">
                  <c:v>0.79849999999999999</c:v>
                </c:pt>
                <c:pt idx="83">
                  <c:v>0.73549999999999982</c:v>
                </c:pt>
                <c:pt idx="84">
                  <c:v>0.78874999999999995</c:v>
                </c:pt>
                <c:pt idx="85">
                  <c:v>0.72424999999999984</c:v>
                </c:pt>
                <c:pt idx="86">
                  <c:v>0.76924999999999999</c:v>
                </c:pt>
                <c:pt idx="87">
                  <c:v>0.73224999999999985</c:v>
                </c:pt>
                <c:pt idx="88">
                  <c:v>0.76749999999999985</c:v>
                </c:pt>
                <c:pt idx="89">
                  <c:v>0.7387499999999998</c:v>
                </c:pt>
                <c:pt idx="90">
                  <c:v>0.77024999999999988</c:v>
                </c:pt>
                <c:pt idx="91">
                  <c:v>0.74924999999999975</c:v>
                </c:pt>
                <c:pt idx="92">
                  <c:v>0.75874999999999981</c:v>
                </c:pt>
                <c:pt idx="93">
                  <c:v>0.76249999999999973</c:v>
                </c:pt>
                <c:pt idx="94">
                  <c:v>0.75999999999999979</c:v>
                </c:pt>
                <c:pt idx="95">
                  <c:v>0.7527499999999997</c:v>
                </c:pt>
                <c:pt idx="96">
                  <c:v>0.74824999999999986</c:v>
                </c:pt>
                <c:pt idx="97">
                  <c:v>0.75649999999999973</c:v>
                </c:pt>
                <c:pt idx="98">
                  <c:v>0.75849999999999984</c:v>
                </c:pt>
                <c:pt idx="99">
                  <c:v>0.75974999999999981</c:v>
                </c:pt>
                <c:pt idx="100">
                  <c:v>0.7467499999999998</c:v>
                </c:pt>
                <c:pt idx="101">
                  <c:v>0.78649999999999975</c:v>
                </c:pt>
                <c:pt idx="102">
                  <c:v>0.73399999999999965</c:v>
                </c:pt>
                <c:pt idx="103">
                  <c:v>0.79174999999999984</c:v>
                </c:pt>
                <c:pt idx="104">
                  <c:v>0.73324999999999974</c:v>
                </c:pt>
                <c:pt idx="105">
                  <c:v>0.7902499999999999</c:v>
                </c:pt>
                <c:pt idx="106">
                  <c:v>0.73199999999999987</c:v>
                </c:pt>
                <c:pt idx="107">
                  <c:v>0.81574999999999986</c:v>
                </c:pt>
                <c:pt idx="108">
                  <c:v>0.71724999999999994</c:v>
                </c:pt>
                <c:pt idx="109">
                  <c:v>0.81474999999999986</c:v>
                </c:pt>
                <c:pt idx="110">
                  <c:v>0.72649999999999992</c:v>
                </c:pt>
                <c:pt idx="111">
                  <c:v>0.83874999999999988</c:v>
                </c:pt>
                <c:pt idx="112">
                  <c:v>0.73599999999999988</c:v>
                </c:pt>
                <c:pt idx="113">
                  <c:v>0.84450000000000003</c:v>
                </c:pt>
                <c:pt idx="114">
                  <c:v>0.74249999999999994</c:v>
                </c:pt>
                <c:pt idx="115">
                  <c:v>0.84150000000000014</c:v>
                </c:pt>
                <c:pt idx="116">
                  <c:v>0.72649999999999992</c:v>
                </c:pt>
                <c:pt idx="117">
                  <c:v>0.84199999999999997</c:v>
                </c:pt>
                <c:pt idx="118">
                  <c:v>0.7287499999999999</c:v>
                </c:pt>
                <c:pt idx="119">
                  <c:v>0.8274999999999999</c:v>
                </c:pt>
                <c:pt idx="120">
                  <c:v>0.73299999999999987</c:v>
                </c:pt>
                <c:pt idx="121">
                  <c:v>0.83249999999999991</c:v>
                </c:pt>
                <c:pt idx="122">
                  <c:v>0.73774999999999979</c:v>
                </c:pt>
                <c:pt idx="123">
                  <c:v>0.84524999999999983</c:v>
                </c:pt>
                <c:pt idx="124">
                  <c:v>0.75349999999999973</c:v>
                </c:pt>
                <c:pt idx="125">
                  <c:v>0.84999999999999964</c:v>
                </c:pt>
                <c:pt idx="126">
                  <c:v>0.75799999999999979</c:v>
                </c:pt>
                <c:pt idx="127">
                  <c:v>0.8324999999999998</c:v>
                </c:pt>
                <c:pt idx="128">
                  <c:v>0.7557499999999997</c:v>
                </c:pt>
                <c:pt idx="129">
                  <c:v>0.82249999999999979</c:v>
                </c:pt>
                <c:pt idx="130">
                  <c:v>0.7537499999999997</c:v>
                </c:pt>
                <c:pt idx="131">
                  <c:v>0.8135</c:v>
                </c:pt>
                <c:pt idx="132">
                  <c:v>0.77474999999999983</c:v>
                </c:pt>
                <c:pt idx="133">
                  <c:v>0.81024999999999991</c:v>
                </c:pt>
                <c:pt idx="134">
                  <c:v>0.78974999999999984</c:v>
                </c:pt>
                <c:pt idx="135">
                  <c:v>0.81549999999999989</c:v>
                </c:pt>
                <c:pt idx="136">
                  <c:v>0.79999999999999993</c:v>
                </c:pt>
                <c:pt idx="137">
                  <c:v>0.8135</c:v>
                </c:pt>
                <c:pt idx="138">
                  <c:v>0.81399999999999983</c:v>
                </c:pt>
                <c:pt idx="139">
                  <c:v>0.82800000000000007</c:v>
                </c:pt>
                <c:pt idx="140">
                  <c:v>0.81874999999999998</c:v>
                </c:pt>
                <c:pt idx="141">
                  <c:v>0.79525000000000001</c:v>
                </c:pt>
                <c:pt idx="142">
                  <c:v>0.81699999999999995</c:v>
                </c:pt>
                <c:pt idx="143">
                  <c:v>0.79275000000000007</c:v>
                </c:pt>
                <c:pt idx="144">
                  <c:v>0.83874999999999988</c:v>
                </c:pt>
                <c:pt idx="145">
                  <c:v>0.79150000000000009</c:v>
                </c:pt>
                <c:pt idx="146">
                  <c:v>0.84550000000000003</c:v>
                </c:pt>
                <c:pt idx="147">
                  <c:v>0.75950000000000006</c:v>
                </c:pt>
                <c:pt idx="148">
                  <c:v>0.84050000000000014</c:v>
                </c:pt>
                <c:pt idx="149">
                  <c:v>0.75750000000000006</c:v>
                </c:pt>
                <c:pt idx="150">
                  <c:v>0.83474999999999999</c:v>
                </c:pt>
                <c:pt idx="151">
                  <c:v>0.74550000000000016</c:v>
                </c:pt>
                <c:pt idx="152">
                  <c:v>0.83399999999999985</c:v>
                </c:pt>
                <c:pt idx="153">
                  <c:v>0.73800000000000021</c:v>
                </c:pt>
                <c:pt idx="154">
                  <c:v>0.83924999999999983</c:v>
                </c:pt>
                <c:pt idx="155">
                  <c:v>0.7410000000000001</c:v>
                </c:pt>
                <c:pt idx="156">
                  <c:v>0.84774999999999978</c:v>
                </c:pt>
                <c:pt idx="157">
                  <c:v>0.77975000000000017</c:v>
                </c:pt>
                <c:pt idx="158">
                  <c:v>0.83599999999999974</c:v>
                </c:pt>
                <c:pt idx="159">
                  <c:v>0.78475000000000006</c:v>
                </c:pt>
                <c:pt idx="160">
                  <c:v>0.82824999999999971</c:v>
                </c:pt>
                <c:pt idx="161">
                  <c:v>0.77200000000000002</c:v>
                </c:pt>
                <c:pt idx="162">
                  <c:v>0.82349999999999979</c:v>
                </c:pt>
                <c:pt idx="163">
                  <c:v>0.76424999999999998</c:v>
                </c:pt>
                <c:pt idx="164">
                  <c:v>0.80924999999999991</c:v>
                </c:pt>
                <c:pt idx="165">
                  <c:v>0.77524999999999999</c:v>
                </c:pt>
                <c:pt idx="166">
                  <c:v>0.81699999999999995</c:v>
                </c:pt>
                <c:pt idx="167">
                  <c:v>0.79474999999999996</c:v>
                </c:pt>
                <c:pt idx="168">
                  <c:v>0.8135</c:v>
                </c:pt>
                <c:pt idx="169">
                  <c:v>0.81649999999999989</c:v>
                </c:pt>
                <c:pt idx="170">
                  <c:v>0.81850000000000001</c:v>
                </c:pt>
                <c:pt idx="171">
                  <c:v>0.83674999999999977</c:v>
                </c:pt>
                <c:pt idx="172">
                  <c:v>0.80899999999999994</c:v>
                </c:pt>
                <c:pt idx="173">
                  <c:v>0.83174999999999988</c:v>
                </c:pt>
                <c:pt idx="174">
                  <c:v>0.79125000000000001</c:v>
                </c:pt>
                <c:pt idx="175">
                  <c:v>0.83424999999999994</c:v>
                </c:pt>
                <c:pt idx="176">
                  <c:v>0.78500000000000014</c:v>
                </c:pt>
                <c:pt idx="177">
                  <c:v>0.84449999999999981</c:v>
                </c:pt>
                <c:pt idx="178">
                  <c:v>0.77475000000000016</c:v>
                </c:pt>
                <c:pt idx="179">
                  <c:v>0.83025000000000004</c:v>
                </c:pt>
                <c:pt idx="180">
                  <c:v>0.75850000000000017</c:v>
                </c:pt>
                <c:pt idx="181">
                  <c:v>0.82674999999999998</c:v>
                </c:pt>
                <c:pt idx="182">
                  <c:v>0.76350000000000018</c:v>
                </c:pt>
                <c:pt idx="183">
                  <c:v>0.8194999999999999</c:v>
                </c:pt>
                <c:pt idx="184">
                  <c:v>0.73950000000000016</c:v>
                </c:pt>
                <c:pt idx="185">
                  <c:v>0.8135</c:v>
                </c:pt>
                <c:pt idx="186">
                  <c:v>0.74025000000000007</c:v>
                </c:pt>
                <c:pt idx="187">
                  <c:v>0.81425000000000003</c:v>
                </c:pt>
                <c:pt idx="188">
                  <c:v>0.76475000000000004</c:v>
                </c:pt>
                <c:pt idx="189">
                  <c:v>0.83475000000000021</c:v>
                </c:pt>
                <c:pt idx="190">
                  <c:v>0.77875000000000016</c:v>
                </c:pt>
                <c:pt idx="191">
                  <c:v>0.83500000000000019</c:v>
                </c:pt>
                <c:pt idx="192">
                  <c:v>0.77825000000000011</c:v>
                </c:pt>
                <c:pt idx="193">
                  <c:v>0.876</c:v>
                </c:pt>
                <c:pt idx="194">
                  <c:v>0.7712500000000001</c:v>
                </c:pt>
                <c:pt idx="195">
                  <c:v>0.88200000000000001</c:v>
                </c:pt>
                <c:pt idx="196">
                  <c:v>0.76475000000000004</c:v>
                </c:pt>
                <c:pt idx="197">
                  <c:v>0.85024999999999973</c:v>
                </c:pt>
                <c:pt idx="198">
                  <c:v>0.77724999999999989</c:v>
                </c:pt>
                <c:pt idx="199">
                  <c:v>0.84924999999999995</c:v>
                </c:pt>
                <c:pt idx="200">
                  <c:v>0.79974999999999996</c:v>
                </c:pt>
                <c:pt idx="201">
                  <c:v>0.84525000000000006</c:v>
                </c:pt>
                <c:pt idx="202">
                  <c:v>0.83299999999999985</c:v>
                </c:pt>
                <c:pt idx="203">
                  <c:v>0.85525000000000007</c:v>
                </c:pt>
                <c:pt idx="204">
                  <c:v>0.83174999999999977</c:v>
                </c:pt>
                <c:pt idx="205">
                  <c:v>0.84575</c:v>
                </c:pt>
                <c:pt idx="206">
                  <c:v>0.83050000000000002</c:v>
                </c:pt>
                <c:pt idx="207">
                  <c:v>0.83500000000000019</c:v>
                </c:pt>
                <c:pt idx="208">
                  <c:v>0.84824999999999995</c:v>
                </c:pt>
                <c:pt idx="209">
                  <c:v>0.82300000000000006</c:v>
                </c:pt>
                <c:pt idx="210">
                  <c:v>0.84224999999999994</c:v>
                </c:pt>
                <c:pt idx="211">
                  <c:v>0.80675000000000008</c:v>
                </c:pt>
                <c:pt idx="212">
                  <c:v>0.83074999999999988</c:v>
                </c:pt>
                <c:pt idx="213">
                  <c:v>0.80900000000000016</c:v>
                </c:pt>
                <c:pt idx="214">
                  <c:v>0.82150000000000001</c:v>
                </c:pt>
                <c:pt idx="215">
                  <c:v>0.82175000000000009</c:v>
                </c:pt>
                <c:pt idx="216">
                  <c:v>0.81749999999999989</c:v>
                </c:pt>
                <c:pt idx="217">
                  <c:v>0.81425000000000014</c:v>
                </c:pt>
                <c:pt idx="218">
                  <c:v>0.81174999999999997</c:v>
                </c:pt>
                <c:pt idx="219">
                  <c:v>0.81750000000000012</c:v>
                </c:pt>
                <c:pt idx="220">
                  <c:v>0.81325000000000025</c:v>
                </c:pt>
                <c:pt idx="221">
                  <c:v>0.82050000000000001</c:v>
                </c:pt>
                <c:pt idx="222">
                  <c:v>0.83800000000000008</c:v>
                </c:pt>
                <c:pt idx="223">
                  <c:v>0.82700000000000018</c:v>
                </c:pt>
                <c:pt idx="224">
                  <c:v>0.84449999999999981</c:v>
                </c:pt>
                <c:pt idx="225">
                  <c:v>0.83950000000000014</c:v>
                </c:pt>
                <c:pt idx="226">
                  <c:v>0.87524999999999997</c:v>
                </c:pt>
                <c:pt idx="227">
                  <c:v>0.85525000000000018</c:v>
                </c:pt>
                <c:pt idx="228">
                  <c:v>0.8697499999999998</c:v>
                </c:pt>
                <c:pt idx="229">
                  <c:v>0.83775000000000011</c:v>
                </c:pt>
                <c:pt idx="230">
                  <c:v>0.85624999999999984</c:v>
                </c:pt>
                <c:pt idx="231">
                  <c:v>0.85149999999999992</c:v>
                </c:pt>
                <c:pt idx="232">
                  <c:v>0.84850000000000014</c:v>
                </c:pt>
                <c:pt idx="233">
                  <c:v>0.82825000000000004</c:v>
                </c:pt>
                <c:pt idx="234">
                  <c:v>0.84600000000000009</c:v>
                </c:pt>
                <c:pt idx="235">
                  <c:v>0.84825000000000017</c:v>
                </c:pt>
                <c:pt idx="236">
                  <c:v>0.86025000000000007</c:v>
                </c:pt>
                <c:pt idx="237">
                  <c:v>0.85600000000000021</c:v>
                </c:pt>
                <c:pt idx="238">
                  <c:v>0.84050000000000014</c:v>
                </c:pt>
                <c:pt idx="239">
                  <c:v>0.86175000000000013</c:v>
                </c:pt>
                <c:pt idx="240">
                  <c:v>0.83250000000000013</c:v>
                </c:pt>
                <c:pt idx="241">
                  <c:v>0.86524999999999996</c:v>
                </c:pt>
                <c:pt idx="242">
                  <c:v>0.80750000000000011</c:v>
                </c:pt>
                <c:pt idx="243">
                  <c:v>0.86499999999999999</c:v>
                </c:pt>
                <c:pt idx="244">
                  <c:v>0.80900000000000016</c:v>
                </c:pt>
                <c:pt idx="245">
                  <c:v>0.86474999999999991</c:v>
                </c:pt>
                <c:pt idx="246">
                  <c:v>0.81175000000000019</c:v>
                </c:pt>
                <c:pt idx="247">
                  <c:v>0.85749999999999993</c:v>
                </c:pt>
                <c:pt idx="248">
                  <c:v>0.81125000000000003</c:v>
                </c:pt>
                <c:pt idx="249">
                  <c:v>0.87050000000000005</c:v>
                </c:pt>
                <c:pt idx="250">
                  <c:v>0.81300000000000006</c:v>
                </c:pt>
                <c:pt idx="251">
                  <c:v>0.87050000000000005</c:v>
                </c:pt>
                <c:pt idx="252">
                  <c:v>0.81450000000000011</c:v>
                </c:pt>
                <c:pt idx="253">
                  <c:v>0.87649999999999983</c:v>
                </c:pt>
                <c:pt idx="254">
                  <c:v>0.82650000000000001</c:v>
                </c:pt>
                <c:pt idx="255">
                  <c:v>0.87449999999999994</c:v>
                </c:pt>
                <c:pt idx="256">
                  <c:v>0.83800000000000008</c:v>
                </c:pt>
                <c:pt idx="257">
                  <c:v>0.86575000000000002</c:v>
                </c:pt>
                <c:pt idx="258">
                  <c:v>0.85275000000000012</c:v>
                </c:pt>
                <c:pt idx="259">
                  <c:v>0.8859999999999999</c:v>
                </c:pt>
                <c:pt idx="260">
                  <c:v>0.85625000000000018</c:v>
                </c:pt>
                <c:pt idx="261">
                  <c:v>0.88949999999999996</c:v>
                </c:pt>
                <c:pt idx="262">
                  <c:v>0.83900000000000008</c:v>
                </c:pt>
                <c:pt idx="263">
                  <c:v>0.89350000000000007</c:v>
                </c:pt>
                <c:pt idx="264">
                  <c:v>0.85650000000000015</c:v>
                </c:pt>
                <c:pt idx="265">
                  <c:v>0.89224999999999999</c:v>
                </c:pt>
                <c:pt idx="266">
                  <c:v>0.83425000000000016</c:v>
                </c:pt>
                <c:pt idx="267">
                  <c:v>0.87449999999999994</c:v>
                </c:pt>
                <c:pt idx="268">
                  <c:v>0.84275000000000022</c:v>
                </c:pt>
                <c:pt idx="269">
                  <c:v>0.89899999999999969</c:v>
                </c:pt>
                <c:pt idx="270">
                  <c:v>0.8490000000000002</c:v>
                </c:pt>
                <c:pt idx="271">
                  <c:v>0.89199999999999979</c:v>
                </c:pt>
                <c:pt idx="272">
                  <c:v>0.86125000000000007</c:v>
                </c:pt>
                <c:pt idx="273">
                  <c:v>0.89149999999999996</c:v>
                </c:pt>
                <c:pt idx="274">
                  <c:v>0.87074999999999991</c:v>
                </c:pt>
                <c:pt idx="275">
                  <c:v>0.86999999999999988</c:v>
                </c:pt>
                <c:pt idx="276">
                  <c:v>0.86724999999999997</c:v>
                </c:pt>
                <c:pt idx="277">
                  <c:v>0.85449999999999982</c:v>
                </c:pt>
                <c:pt idx="278">
                  <c:v>0.86349999999999993</c:v>
                </c:pt>
                <c:pt idx="279">
                  <c:v>0.84699999999999986</c:v>
                </c:pt>
                <c:pt idx="280">
                  <c:v>0.87199999999999966</c:v>
                </c:pt>
                <c:pt idx="281">
                  <c:v>0.83899999999999975</c:v>
                </c:pt>
                <c:pt idx="282">
                  <c:v>0.86899999999999999</c:v>
                </c:pt>
                <c:pt idx="283">
                  <c:v>0.83149999999999979</c:v>
                </c:pt>
                <c:pt idx="284">
                  <c:v>0.87199999999999989</c:v>
                </c:pt>
                <c:pt idx="285">
                  <c:v>0.84199999999999986</c:v>
                </c:pt>
                <c:pt idx="286">
                  <c:v>0.88149999999999973</c:v>
                </c:pt>
                <c:pt idx="287">
                  <c:v>0.83099999999999974</c:v>
                </c:pt>
                <c:pt idx="288">
                  <c:v>0.86649999999999971</c:v>
                </c:pt>
                <c:pt idx="289">
                  <c:v>0.82124999999999981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A-473A-B67B-C073FB8B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602007"/>
        <c:axId val="1050606167"/>
      </c:barChart>
      <c:catAx>
        <c:axId val="1050602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06167"/>
        <c:crosses val="autoZero"/>
        <c:auto val="1"/>
        <c:lblAlgn val="ctr"/>
        <c:lblOffset val="100"/>
        <c:noMultiLvlLbl val="0"/>
      </c:catAx>
      <c:valAx>
        <c:axId val="105060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0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Sheet8!$H$11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Sheet8!$H$12:$H$376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BAE-BFE6-CAD2B7EE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028135"/>
        <c:axId val="840026471"/>
      </c:barChart>
      <c:catAx>
        <c:axId val="84002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26471"/>
        <c:crosses val="autoZero"/>
        <c:auto val="1"/>
        <c:lblAlgn val="ctr"/>
        <c:lblOffset val="100"/>
        <c:noMultiLvlLbl val="0"/>
      </c:catAx>
      <c:valAx>
        <c:axId val="840026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3</xdr:row>
      <xdr:rowOff>171450</xdr:rowOff>
    </xdr:from>
    <xdr:to>
      <xdr:col>21</xdr:col>
      <xdr:colOff>66675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0696D-3899-42CA-A5EF-A1498E2E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345</xdr:row>
      <xdr:rowOff>123825</xdr:rowOff>
    </xdr:from>
    <xdr:to>
      <xdr:col>19</xdr:col>
      <xdr:colOff>285750</xdr:colOff>
      <xdr:row>360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CCF75-A8F1-479E-8E0F-F9EE9D833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5</xdr:row>
      <xdr:rowOff>114300</xdr:rowOff>
    </xdr:from>
    <xdr:to>
      <xdr:col>21</xdr:col>
      <xdr:colOff>295275</xdr:colOff>
      <xdr:row>20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EFAD5BB-040F-43E4-9627-A8757A53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8</xdr:row>
      <xdr:rowOff>47625</xdr:rowOff>
    </xdr:from>
    <xdr:to>
      <xdr:col>24</xdr:col>
      <xdr:colOff>523875</xdr:colOff>
      <xdr:row>22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38A6EDA-4796-46E5-A79A-EB2ACAF5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04.197991550929" createdVersion="6" refreshedVersion="6" minRefreshableVersion="3" recordCount="365" xr:uid="{ED1A70FC-ED14-4348-A9EB-621389D7FD56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3.9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E24AB-9824-4D22-8DCA-B0B6F5170353}" name="PivotTable1" cacheId="17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05771-3C79-4C2B-A562-9E54CD678E1A}" name="PivotTable1" cacheId="17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dataField="1" showAll="0"/>
    <pivotField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5777D-51BB-4C53-B582-651C8B17A6D8}" name="Table1" displayName="Table1" ref="A1:I367" totalsRowCount="1">
  <autoFilter ref="A1:I366" xr:uid="{594BA41E-0DA1-4A79-B7CE-C9E089179815}"/>
  <sortState ref="A2:H366">
    <sortCondition ref="A1:A366"/>
  </sortState>
  <tableColumns count="9">
    <tableColumn id="1" xr3:uid="{8CC84CE6-0419-45B2-ABA3-0C03EFDB8572}" name="Date" dataDxfId="25" totalsRowDxfId="26"/>
    <tableColumn id="8" xr3:uid="{52CEE134-EF43-459E-87F9-8D70E0B785B5}" name="Month" dataDxfId="23" totalsRowDxfId="24">
      <calculatedColumnFormula>TEXT(A2, "mmmm")</calculatedColumnFormula>
    </tableColumn>
    <tableColumn id="2" xr3:uid="{48B46E62-3D5A-4506-9FEA-6C4F1D79A4B2}" name="Day"/>
    <tableColumn id="3" xr3:uid="{4639FB14-CACE-4175-8B32-56F5BF71B7ED}" name="Temperature"/>
    <tableColumn id="4" xr3:uid="{E6771BAD-8852-4F3A-9A63-EB43FC132A68}" name="Rainfall" dataDxfId="21" totalsRowDxfId="22"/>
    <tableColumn id="5" xr3:uid="{601DADF3-8237-49F2-9767-9101CE09D6C0}" name="Flyers"/>
    <tableColumn id="6" xr3:uid="{975B45F8-25FF-4EFD-96B2-4C47B20591A0}" name="Price"/>
    <tableColumn id="7" xr3:uid="{32ED6B0A-A8F8-47D3-9426-958A594DDCE6}" name="Sales"/>
    <tableColumn id="9" xr3:uid="{D22E847F-7E08-4644-8285-DC5F904DADD1}" name="Revenue" totalsRowFunction="sum" dataDxfId="19" totalsRowDxfId="20">
      <calculatedColumnFormula>Table1[[#This Row],[Price]]*Table1[[#This Row],[Sales]]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B27F12-F275-47B3-B4CE-9642548B885D}" name="Table13" displayName="Table13" ref="A1:J367" totalsRowCount="1">
  <autoFilter ref="A1:J366" xr:uid="{1B03B89F-98ED-4C15-9FC4-5231DA6F5E2F}"/>
  <sortState ref="A2:J366">
    <sortCondition ref="A1:A366"/>
  </sortState>
  <tableColumns count="10">
    <tableColumn id="10" xr3:uid="{49C5DEC0-C3DB-45F8-B6E7-C3081CF58513}" name="RandomID" dataDxfId="14" totalsRowDxfId="15">
      <calculatedColumnFormula>RAND()</calculatedColumnFormula>
    </tableColumn>
    <tableColumn id="1" xr3:uid="{85CD6767-4A7A-47AE-96B8-04671FCF10D1}" name="Date" dataDxfId="12" totalsRowDxfId="13"/>
    <tableColumn id="8" xr3:uid="{0EB5FBA7-2D8E-42EF-AB0C-C864740006BF}" name="Month" dataDxfId="10" totalsRowDxfId="11">
      <calculatedColumnFormula>TEXT(B2, "mmmm")</calculatedColumnFormula>
    </tableColumn>
    <tableColumn id="2" xr3:uid="{6DF35DBD-2E89-46E3-853C-2CE16EB069B4}" name="Day"/>
    <tableColumn id="3" xr3:uid="{540458E3-4BF8-48EE-86D7-54ED4853A3B6}" name="Temperature"/>
    <tableColumn id="4" xr3:uid="{09946A96-37A1-4537-A461-789DC9B6CCB5}" name="Rainfall" dataDxfId="8" totalsRowDxfId="9"/>
    <tableColumn id="5" xr3:uid="{D327A79F-5D40-450E-92D2-78C7F7D9116A}" name="Flyers"/>
    <tableColumn id="6" xr3:uid="{A281D241-54A9-4DBA-ABBD-ECCB17A4B601}" name="Price"/>
    <tableColumn id="7" xr3:uid="{A1F862D7-E9C6-4451-B085-03E4C993D436}" name="Sales"/>
    <tableColumn id="9" xr3:uid="{94BA56F0-8EE9-4650-ABFB-FDF37EBE1424}" name="Revenue" totalsRowFunction="sum" dataDxfId="6" totalsRowDxfId="7">
      <calculatedColumnFormula>Table13[[#This Row],[Price]]*Table13[[#This Row],[Sales]]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A28F-4512-4D55-9DD8-4E24ADB89631}">
  <dimension ref="A3:C369"/>
  <sheetViews>
    <sheetView workbookViewId="0" xr3:uid="{745DD735-FC94-55DD-9E05-B67B7875910F}">
      <selection activeCell="A4" sqref="A4"/>
    </sheetView>
  </sheetViews>
  <sheetFormatPr defaultRowHeight="15"/>
  <cols>
    <col min="1" max="1" width="14.140625" bestFit="1" customWidth="1"/>
    <col min="2" max="2" width="14.5703125" bestFit="1" customWidth="1"/>
    <col min="3" max="3" width="12.28515625" bestFit="1" customWidth="1"/>
  </cols>
  <sheetData>
    <row r="3" spans="1:3">
      <c r="A3" s="4" t="s">
        <v>0</v>
      </c>
      <c r="B3" t="s">
        <v>1</v>
      </c>
      <c r="C3" t="s">
        <v>2</v>
      </c>
    </row>
    <row r="4" spans="1:3">
      <c r="A4" s="6">
        <v>42736</v>
      </c>
      <c r="B4" s="5">
        <v>2</v>
      </c>
      <c r="C4" s="5">
        <v>10</v>
      </c>
    </row>
    <row r="5" spans="1:3">
      <c r="A5" s="6">
        <v>42737</v>
      </c>
      <c r="B5" s="5">
        <v>1.33</v>
      </c>
      <c r="C5" s="5">
        <v>13</v>
      </c>
    </row>
    <row r="6" spans="1:3">
      <c r="A6" s="6">
        <v>42738</v>
      </c>
      <c r="B6" s="5">
        <v>1.33</v>
      </c>
      <c r="C6" s="5">
        <v>15</v>
      </c>
    </row>
    <row r="7" spans="1:3">
      <c r="A7" s="6">
        <v>42739</v>
      </c>
      <c r="B7" s="5">
        <v>1.05</v>
      </c>
      <c r="C7" s="5">
        <v>17</v>
      </c>
    </row>
    <row r="8" spans="1:3">
      <c r="A8" s="6">
        <v>42740</v>
      </c>
      <c r="B8" s="5">
        <v>1</v>
      </c>
      <c r="C8" s="5">
        <v>18</v>
      </c>
    </row>
    <row r="9" spans="1:3">
      <c r="A9" s="6">
        <v>42741</v>
      </c>
      <c r="B9" s="5">
        <v>1.54</v>
      </c>
      <c r="C9" s="5">
        <v>11</v>
      </c>
    </row>
    <row r="10" spans="1:3">
      <c r="A10" s="6">
        <v>42742</v>
      </c>
      <c r="B10" s="5">
        <v>1.54</v>
      </c>
      <c r="C10" s="5">
        <v>13</v>
      </c>
    </row>
    <row r="11" spans="1:3">
      <c r="A11" s="6">
        <v>42743</v>
      </c>
      <c r="B11" s="5">
        <v>1.18</v>
      </c>
      <c r="C11" s="5">
        <v>15</v>
      </c>
    </row>
    <row r="12" spans="1:3">
      <c r="A12" s="6">
        <v>42744</v>
      </c>
      <c r="B12" s="5">
        <v>1.18</v>
      </c>
      <c r="C12" s="5">
        <v>17</v>
      </c>
    </row>
    <row r="13" spans="1:3">
      <c r="A13" s="6">
        <v>42745</v>
      </c>
      <c r="B13" s="5">
        <v>1.05</v>
      </c>
      <c r="C13" s="5">
        <v>18</v>
      </c>
    </row>
    <row r="14" spans="1:3">
      <c r="A14" s="6">
        <v>42746</v>
      </c>
      <c r="B14" s="5">
        <v>1.54</v>
      </c>
      <c r="C14" s="5">
        <v>12</v>
      </c>
    </row>
    <row r="15" spans="1:3">
      <c r="A15" s="6">
        <v>42747</v>
      </c>
      <c r="B15" s="5">
        <v>1.33</v>
      </c>
      <c r="C15" s="5">
        <v>14</v>
      </c>
    </row>
    <row r="16" spans="1:3">
      <c r="A16" s="6">
        <v>42748</v>
      </c>
      <c r="B16" s="5">
        <v>1.33</v>
      </c>
      <c r="C16" s="5">
        <v>15</v>
      </c>
    </row>
    <row r="17" spans="1:3">
      <c r="A17" s="6">
        <v>42749</v>
      </c>
      <c r="B17" s="5">
        <v>1.05</v>
      </c>
      <c r="C17" s="5">
        <v>17</v>
      </c>
    </row>
    <row r="18" spans="1:3">
      <c r="A18" s="6">
        <v>42750</v>
      </c>
      <c r="B18" s="5">
        <v>1.1100000000000001</v>
      </c>
      <c r="C18" s="5">
        <v>18</v>
      </c>
    </row>
    <row r="19" spans="1:3">
      <c r="A19" s="6">
        <v>42751</v>
      </c>
      <c r="B19" s="5">
        <v>1.67</v>
      </c>
      <c r="C19" s="5">
        <v>12</v>
      </c>
    </row>
    <row r="20" spans="1:3">
      <c r="A20" s="6">
        <v>42752</v>
      </c>
      <c r="B20" s="5">
        <v>1.43</v>
      </c>
      <c r="C20" s="5">
        <v>14</v>
      </c>
    </row>
    <row r="21" spans="1:3">
      <c r="A21" s="6">
        <v>42753</v>
      </c>
      <c r="B21" s="5">
        <v>1.18</v>
      </c>
      <c r="C21" s="5">
        <v>16</v>
      </c>
    </row>
    <row r="22" spans="1:3">
      <c r="A22" s="6">
        <v>42754</v>
      </c>
      <c r="B22" s="5">
        <v>1.18</v>
      </c>
      <c r="C22" s="5">
        <v>17</v>
      </c>
    </row>
    <row r="23" spans="1:3">
      <c r="A23" s="6">
        <v>42755</v>
      </c>
      <c r="B23" s="5">
        <v>1.43</v>
      </c>
      <c r="C23" s="5">
        <v>12</v>
      </c>
    </row>
    <row r="24" spans="1:3">
      <c r="A24" s="6">
        <v>42756</v>
      </c>
      <c r="B24" s="5">
        <v>1.25</v>
      </c>
      <c r="C24" s="5">
        <v>14</v>
      </c>
    </row>
    <row r="25" spans="1:3">
      <c r="A25" s="6">
        <v>42757</v>
      </c>
      <c r="B25" s="5">
        <v>1.1100000000000001</v>
      </c>
      <c r="C25" s="5">
        <v>16</v>
      </c>
    </row>
    <row r="26" spans="1:3">
      <c r="A26" s="6">
        <v>42758</v>
      </c>
      <c r="B26" s="5">
        <v>1.05</v>
      </c>
      <c r="C26" s="5">
        <v>17</v>
      </c>
    </row>
    <row r="27" spans="1:3">
      <c r="A27" s="6">
        <v>42759</v>
      </c>
      <c r="B27" s="5">
        <v>1.54</v>
      </c>
      <c r="C27" s="5">
        <v>12</v>
      </c>
    </row>
    <row r="28" spans="1:3">
      <c r="A28" s="6">
        <v>42760</v>
      </c>
      <c r="B28" s="5">
        <v>1.25</v>
      </c>
      <c r="C28" s="5">
        <v>14</v>
      </c>
    </row>
    <row r="29" spans="1:3">
      <c r="A29" s="6">
        <v>42761</v>
      </c>
      <c r="B29" s="5">
        <v>1.25</v>
      </c>
      <c r="C29" s="5">
        <v>16</v>
      </c>
    </row>
    <row r="30" spans="1:3">
      <c r="A30" s="6">
        <v>42762</v>
      </c>
      <c r="B30" s="5">
        <v>1.05</v>
      </c>
      <c r="C30" s="5">
        <v>17</v>
      </c>
    </row>
    <row r="31" spans="1:3">
      <c r="A31" s="6">
        <v>42763</v>
      </c>
      <c r="B31" s="5">
        <v>1.33</v>
      </c>
      <c r="C31" s="5">
        <v>13</v>
      </c>
    </row>
    <row r="32" spans="1:3">
      <c r="A32" s="6">
        <v>42764</v>
      </c>
      <c r="B32" s="5">
        <v>1.33</v>
      </c>
      <c r="C32" s="5">
        <v>14</v>
      </c>
    </row>
    <row r="33" spans="1:3">
      <c r="A33" s="6">
        <v>42765</v>
      </c>
      <c r="B33" s="5">
        <v>1.05</v>
      </c>
      <c r="C33" s="5">
        <v>17</v>
      </c>
    </row>
    <row r="34" spans="1:3">
      <c r="A34" s="6">
        <v>42766</v>
      </c>
      <c r="B34" s="5">
        <v>1.05</v>
      </c>
      <c r="C34" s="5">
        <v>18</v>
      </c>
    </row>
    <row r="35" spans="1:3">
      <c r="A35" s="6">
        <v>42767</v>
      </c>
      <c r="B35" s="5">
        <v>1</v>
      </c>
      <c r="C35" s="5">
        <v>18</v>
      </c>
    </row>
    <row r="36" spans="1:3">
      <c r="A36" s="6">
        <v>42768</v>
      </c>
      <c r="B36" s="5">
        <v>1</v>
      </c>
      <c r="C36" s="5">
        <v>20</v>
      </c>
    </row>
    <row r="37" spans="1:3">
      <c r="A37" s="6">
        <v>42769</v>
      </c>
      <c r="B37" s="5">
        <v>0.87</v>
      </c>
      <c r="C37" s="5">
        <v>21</v>
      </c>
    </row>
    <row r="38" spans="1:3">
      <c r="A38" s="6">
        <v>42770</v>
      </c>
      <c r="B38" s="5">
        <v>0.83</v>
      </c>
      <c r="C38" s="5">
        <v>22</v>
      </c>
    </row>
    <row r="39" spans="1:3">
      <c r="A39" s="6">
        <v>42771</v>
      </c>
      <c r="B39" s="5">
        <v>1.1100000000000001</v>
      </c>
      <c r="C39" s="5">
        <v>18</v>
      </c>
    </row>
    <row r="40" spans="1:3">
      <c r="A40" s="6">
        <v>42772</v>
      </c>
      <c r="B40" s="5">
        <v>0.95</v>
      </c>
      <c r="C40" s="5">
        <v>20</v>
      </c>
    </row>
    <row r="41" spans="1:3">
      <c r="A41" s="6">
        <v>42773</v>
      </c>
      <c r="B41" s="5">
        <v>0.87</v>
      </c>
      <c r="C41" s="5">
        <v>21</v>
      </c>
    </row>
    <row r="42" spans="1:3">
      <c r="A42" s="6">
        <v>42774</v>
      </c>
      <c r="B42" s="5">
        <v>0.87</v>
      </c>
      <c r="C42" s="5">
        <v>22</v>
      </c>
    </row>
    <row r="43" spans="1:3">
      <c r="A43" s="6">
        <v>42775</v>
      </c>
      <c r="B43" s="5">
        <v>1</v>
      </c>
      <c r="C43" s="5">
        <v>19</v>
      </c>
    </row>
    <row r="44" spans="1:3">
      <c r="A44" s="6">
        <v>42776</v>
      </c>
      <c r="B44" s="5">
        <v>0.91</v>
      </c>
      <c r="C44" s="5">
        <v>20</v>
      </c>
    </row>
    <row r="45" spans="1:3">
      <c r="A45" s="6">
        <v>42777</v>
      </c>
      <c r="B45" s="5">
        <v>0.91</v>
      </c>
      <c r="C45" s="5">
        <v>21</v>
      </c>
    </row>
    <row r="46" spans="1:3">
      <c r="A46" s="6">
        <v>42778</v>
      </c>
      <c r="B46" s="5">
        <v>0.83</v>
      </c>
      <c r="C46" s="5">
        <v>22</v>
      </c>
    </row>
    <row r="47" spans="1:3">
      <c r="A47" s="6">
        <v>42779</v>
      </c>
      <c r="B47" s="5">
        <v>1.1100000000000001</v>
      </c>
      <c r="C47" s="5">
        <v>18</v>
      </c>
    </row>
    <row r="48" spans="1:3">
      <c r="A48" s="6">
        <v>42780</v>
      </c>
      <c r="B48" s="5">
        <v>0.95</v>
      </c>
      <c r="C48" s="5">
        <v>19</v>
      </c>
    </row>
    <row r="49" spans="1:3">
      <c r="A49" s="6">
        <v>42781</v>
      </c>
      <c r="B49" s="5">
        <v>0.91</v>
      </c>
      <c r="C49" s="5">
        <v>20</v>
      </c>
    </row>
    <row r="50" spans="1:3">
      <c r="A50" s="6">
        <v>42782</v>
      </c>
      <c r="B50" s="5">
        <v>0.87</v>
      </c>
      <c r="C50" s="5">
        <v>21</v>
      </c>
    </row>
    <row r="51" spans="1:3">
      <c r="A51" s="6">
        <v>42783</v>
      </c>
      <c r="B51" s="5">
        <v>1</v>
      </c>
      <c r="C51" s="5">
        <v>18</v>
      </c>
    </row>
    <row r="52" spans="1:3">
      <c r="A52" s="6">
        <v>42784</v>
      </c>
      <c r="B52" s="5">
        <v>0.95</v>
      </c>
      <c r="C52" s="5">
        <v>19</v>
      </c>
    </row>
    <row r="53" spans="1:3">
      <c r="A53" s="6">
        <v>42785</v>
      </c>
      <c r="B53" s="5">
        <v>0.95</v>
      </c>
      <c r="C53" s="5">
        <v>20</v>
      </c>
    </row>
    <row r="54" spans="1:3">
      <c r="A54" s="6">
        <v>42786</v>
      </c>
      <c r="B54" s="5">
        <v>0.95</v>
      </c>
      <c r="C54" s="5">
        <v>21</v>
      </c>
    </row>
    <row r="55" spans="1:3">
      <c r="A55" s="6">
        <v>42787</v>
      </c>
      <c r="B55" s="5">
        <v>1</v>
      </c>
      <c r="C55" s="5">
        <v>18</v>
      </c>
    </row>
    <row r="56" spans="1:3">
      <c r="A56" s="6">
        <v>42788</v>
      </c>
      <c r="B56" s="5">
        <v>0.95</v>
      </c>
      <c r="C56" s="5">
        <v>19</v>
      </c>
    </row>
    <row r="57" spans="1:3">
      <c r="A57" s="6">
        <v>42789</v>
      </c>
      <c r="B57" s="5">
        <v>1</v>
      </c>
      <c r="C57" s="5">
        <v>20</v>
      </c>
    </row>
    <row r="58" spans="1:3">
      <c r="A58" s="6">
        <v>42790</v>
      </c>
      <c r="B58" s="5">
        <v>0.87</v>
      </c>
      <c r="C58" s="5">
        <v>21</v>
      </c>
    </row>
    <row r="59" spans="1:3">
      <c r="A59" s="6">
        <v>42791</v>
      </c>
      <c r="B59" s="5">
        <v>1</v>
      </c>
      <c r="C59" s="5">
        <v>18</v>
      </c>
    </row>
    <row r="60" spans="1:3">
      <c r="A60" s="6">
        <v>42792</v>
      </c>
      <c r="B60" s="5">
        <v>1.05</v>
      </c>
      <c r="C60" s="5">
        <v>19</v>
      </c>
    </row>
    <row r="61" spans="1:3">
      <c r="A61" s="6">
        <v>42793</v>
      </c>
      <c r="B61" s="5">
        <v>1</v>
      </c>
      <c r="C61" s="5">
        <v>20</v>
      </c>
    </row>
    <row r="62" spans="1:3">
      <c r="A62" s="6">
        <v>42794</v>
      </c>
      <c r="B62" s="5">
        <v>0.91</v>
      </c>
      <c r="C62" s="5">
        <v>22</v>
      </c>
    </row>
    <row r="63" spans="1:3">
      <c r="A63" s="6">
        <v>42795</v>
      </c>
      <c r="B63" s="5">
        <v>0.87</v>
      </c>
      <c r="C63" s="5">
        <v>23</v>
      </c>
    </row>
    <row r="64" spans="1:3">
      <c r="A64" s="6">
        <v>42796</v>
      </c>
      <c r="B64" s="5">
        <v>0.8</v>
      </c>
      <c r="C64" s="5">
        <v>24</v>
      </c>
    </row>
    <row r="65" spans="1:3">
      <c r="A65" s="6">
        <v>42797</v>
      </c>
      <c r="B65" s="5">
        <v>0.77</v>
      </c>
      <c r="C65" s="5">
        <v>24</v>
      </c>
    </row>
    <row r="66" spans="1:3">
      <c r="A66" s="6">
        <v>42798</v>
      </c>
      <c r="B66" s="5">
        <v>0.77</v>
      </c>
      <c r="C66" s="5">
        <v>25</v>
      </c>
    </row>
    <row r="67" spans="1:3">
      <c r="A67" s="6">
        <v>42799</v>
      </c>
      <c r="B67" s="5">
        <v>0.87</v>
      </c>
      <c r="C67" s="5">
        <v>23</v>
      </c>
    </row>
    <row r="68" spans="1:3">
      <c r="A68" s="6">
        <v>42800</v>
      </c>
      <c r="B68" s="5">
        <v>0.77</v>
      </c>
      <c r="C68" s="5">
        <v>24</v>
      </c>
    </row>
    <row r="69" spans="1:3">
      <c r="A69" s="6">
        <v>42801</v>
      </c>
      <c r="B69" s="5">
        <v>0.77</v>
      </c>
      <c r="C69" s="5">
        <v>24</v>
      </c>
    </row>
    <row r="70" spans="1:3">
      <c r="A70" s="6">
        <v>42802</v>
      </c>
      <c r="B70" s="5">
        <v>0.77</v>
      </c>
      <c r="C70" s="5">
        <v>25</v>
      </c>
    </row>
    <row r="71" spans="1:3">
      <c r="A71" s="6">
        <v>42803</v>
      </c>
      <c r="B71" s="5">
        <v>0.8</v>
      </c>
      <c r="C71" s="5">
        <v>23</v>
      </c>
    </row>
    <row r="72" spans="1:3">
      <c r="A72" s="6">
        <v>42804</v>
      </c>
      <c r="B72" s="5">
        <v>0.83</v>
      </c>
      <c r="C72" s="5">
        <v>24</v>
      </c>
    </row>
    <row r="73" spans="1:3">
      <c r="A73" s="6">
        <v>42805</v>
      </c>
      <c r="B73" s="5">
        <v>0.83</v>
      </c>
      <c r="C73" s="5">
        <v>24</v>
      </c>
    </row>
    <row r="74" spans="1:3">
      <c r="A74" s="6">
        <v>42806</v>
      </c>
      <c r="B74" s="5">
        <v>0.74</v>
      </c>
      <c r="C74" s="5">
        <v>25</v>
      </c>
    </row>
    <row r="75" spans="1:3">
      <c r="A75" s="6">
        <v>42807</v>
      </c>
      <c r="B75" s="5">
        <v>0.87</v>
      </c>
      <c r="C75" s="5">
        <v>23</v>
      </c>
    </row>
    <row r="76" spans="1:3">
      <c r="A76" s="6">
        <v>42808</v>
      </c>
      <c r="B76" s="5">
        <v>0.87</v>
      </c>
      <c r="C76" s="5">
        <v>23</v>
      </c>
    </row>
    <row r="77" spans="1:3">
      <c r="A77" s="6">
        <v>42809</v>
      </c>
      <c r="B77" s="5">
        <v>0.83</v>
      </c>
      <c r="C77" s="5">
        <v>24</v>
      </c>
    </row>
    <row r="78" spans="1:3">
      <c r="A78" s="6">
        <v>42810</v>
      </c>
      <c r="B78" s="5">
        <v>0.83</v>
      </c>
      <c r="C78" s="5">
        <v>24</v>
      </c>
    </row>
    <row r="79" spans="1:3">
      <c r="A79" s="6">
        <v>42811</v>
      </c>
      <c r="B79" s="5">
        <v>0.77</v>
      </c>
      <c r="C79" s="5">
        <v>25</v>
      </c>
    </row>
    <row r="80" spans="1:3">
      <c r="A80" s="6">
        <v>42812</v>
      </c>
      <c r="B80" s="5">
        <v>0.83</v>
      </c>
      <c r="C80" s="5">
        <v>23</v>
      </c>
    </row>
    <row r="81" spans="1:3">
      <c r="A81" s="6">
        <v>42813</v>
      </c>
      <c r="B81" s="5">
        <v>0.83</v>
      </c>
      <c r="C81" s="5">
        <v>23</v>
      </c>
    </row>
    <row r="82" spans="1:3">
      <c r="A82" s="6">
        <v>42814</v>
      </c>
      <c r="B82" s="5">
        <v>0.77</v>
      </c>
      <c r="C82" s="5">
        <v>24</v>
      </c>
    </row>
    <row r="83" spans="1:3">
      <c r="A83" s="6">
        <v>42815</v>
      </c>
      <c r="B83" s="5">
        <v>0.83</v>
      </c>
      <c r="C83" s="5">
        <v>24</v>
      </c>
    </row>
    <row r="84" spans="1:3">
      <c r="A84" s="6">
        <v>42816</v>
      </c>
      <c r="B84" s="5">
        <v>0.74</v>
      </c>
      <c r="C84" s="5">
        <v>25</v>
      </c>
    </row>
    <row r="85" spans="1:3">
      <c r="A85" s="6">
        <v>42817</v>
      </c>
      <c r="B85" s="5">
        <v>0.87</v>
      </c>
      <c r="C85" s="5">
        <v>23</v>
      </c>
    </row>
    <row r="86" spans="1:3">
      <c r="A86" s="6">
        <v>42818</v>
      </c>
      <c r="B86" s="5">
        <v>0.83</v>
      </c>
      <c r="C86" s="5">
        <v>23</v>
      </c>
    </row>
    <row r="87" spans="1:3">
      <c r="A87" s="6">
        <v>42819</v>
      </c>
      <c r="B87" s="5">
        <v>0.8</v>
      </c>
      <c r="C87" s="5">
        <v>24</v>
      </c>
    </row>
    <row r="88" spans="1:3">
      <c r="A88" s="6">
        <v>42820</v>
      </c>
      <c r="B88" s="5">
        <v>0.77</v>
      </c>
      <c r="C88" s="5">
        <v>25</v>
      </c>
    </row>
    <row r="89" spans="1:3">
      <c r="A89" s="6">
        <v>42821</v>
      </c>
      <c r="B89" s="5">
        <v>0.74</v>
      </c>
      <c r="C89" s="5">
        <v>25</v>
      </c>
    </row>
    <row r="90" spans="1:3">
      <c r="A90" s="6">
        <v>42822</v>
      </c>
      <c r="B90" s="5">
        <v>0.83</v>
      </c>
      <c r="C90" s="5">
        <v>23</v>
      </c>
    </row>
    <row r="91" spans="1:3">
      <c r="A91" s="6">
        <v>42823</v>
      </c>
      <c r="B91" s="5">
        <v>0.83</v>
      </c>
      <c r="C91" s="5">
        <v>24</v>
      </c>
    </row>
    <row r="92" spans="1:3">
      <c r="A92" s="6">
        <v>42824</v>
      </c>
      <c r="B92" s="5">
        <v>0.8</v>
      </c>
      <c r="C92" s="5">
        <v>24</v>
      </c>
    </row>
    <row r="93" spans="1:3">
      <c r="A93" s="6">
        <v>42825</v>
      </c>
      <c r="B93" s="5">
        <v>0.77</v>
      </c>
      <c r="C93" s="5">
        <v>25</v>
      </c>
    </row>
    <row r="94" spans="1:3">
      <c r="A94" s="6">
        <v>42826</v>
      </c>
      <c r="B94" s="5">
        <v>0.8</v>
      </c>
      <c r="C94" s="5">
        <v>25</v>
      </c>
    </row>
    <row r="95" spans="1:3">
      <c r="A95" s="6">
        <v>42827</v>
      </c>
      <c r="B95" s="5">
        <v>0.74</v>
      </c>
      <c r="C95" s="5">
        <v>26</v>
      </c>
    </row>
    <row r="96" spans="1:3">
      <c r="A96" s="6">
        <v>42828</v>
      </c>
      <c r="B96" s="5">
        <v>0.74</v>
      </c>
      <c r="C96" s="5">
        <v>26</v>
      </c>
    </row>
    <row r="97" spans="1:3">
      <c r="A97" s="6">
        <v>42829</v>
      </c>
      <c r="B97" s="5">
        <v>0.71</v>
      </c>
      <c r="C97" s="5">
        <v>27</v>
      </c>
    </row>
    <row r="98" spans="1:3">
      <c r="A98" s="6">
        <v>42830</v>
      </c>
      <c r="B98" s="5">
        <v>0.71</v>
      </c>
      <c r="C98" s="5">
        <v>28</v>
      </c>
    </row>
    <row r="99" spans="1:3">
      <c r="A99" s="6">
        <v>42831</v>
      </c>
      <c r="B99" s="5">
        <v>0.8</v>
      </c>
      <c r="C99" s="5">
        <v>25</v>
      </c>
    </row>
    <row r="100" spans="1:3">
      <c r="A100" s="6">
        <v>42832</v>
      </c>
      <c r="B100" s="5">
        <v>0.74</v>
      </c>
      <c r="C100" s="5">
        <v>26</v>
      </c>
    </row>
    <row r="101" spans="1:3">
      <c r="A101" s="6">
        <v>42833</v>
      </c>
      <c r="B101" s="5">
        <v>0.74</v>
      </c>
      <c r="C101" s="5">
        <v>26</v>
      </c>
    </row>
    <row r="102" spans="1:3">
      <c r="A102" s="6">
        <v>42834</v>
      </c>
      <c r="B102" s="5">
        <v>0.69</v>
      </c>
      <c r="C102" s="5">
        <v>27</v>
      </c>
    </row>
    <row r="103" spans="1:3">
      <c r="A103" s="6">
        <v>42835</v>
      </c>
      <c r="B103" s="5">
        <v>0.74</v>
      </c>
      <c r="C103" s="5">
        <v>25</v>
      </c>
    </row>
    <row r="104" spans="1:3">
      <c r="A104" s="6">
        <v>42836</v>
      </c>
      <c r="B104" s="5">
        <v>0.74</v>
      </c>
      <c r="C104" s="5">
        <v>26</v>
      </c>
    </row>
    <row r="105" spans="1:3">
      <c r="A105" s="6">
        <v>42837</v>
      </c>
      <c r="B105" s="5">
        <v>0.74</v>
      </c>
      <c r="C105" s="5">
        <v>27</v>
      </c>
    </row>
    <row r="106" spans="1:3">
      <c r="A106" s="6">
        <v>42838</v>
      </c>
      <c r="B106" s="5">
        <v>0.69</v>
      </c>
      <c r="C106" s="5">
        <v>27</v>
      </c>
    </row>
    <row r="107" spans="1:3">
      <c r="A107" s="6">
        <v>42839</v>
      </c>
      <c r="B107" s="5">
        <v>0.77</v>
      </c>
      <c r="C107" s="5">
        <v>25</v>
      </c>
    </row>
    <row r="108" spans="1:3">
      <c r="A108" s="6">
        <v>42840</v>
      </c>
      <c r="B108" s="5">
        <v>0.74</v>
      </c>
      <c r="C108" s="5">
        <v>26</v>
      </c>
    </row>
    <row r="109" spans="1:3">
      <c r="A109" s="6">
        <v>42841</v>
      </c>
      <c r="B109" s="5">
        <v>0.69</v>
      </c>
      <c r="C109" s="5">
        <v>27</v>
      </c>
    </row>
    <row r="110" spans="1:3">
      <c r="A110" s="6">
        <v>42842</v>
      </c>
      <c r="B110" s="5">
        <v>0.71</v>
      </c>
      <c r="C110" s="5">
        <v>27</v>
      </c>
    </row>
    <row r="111" spans="1:3">
      <c r="A111" s="6">
        <v>42843</v>
      </c>
      <c r="B111" s="5">
        <v>0.74</v>
      </c>
      <c r="C111" s="5">
        <v>25</v>
      </c>
    </row>
    <row r="112" spans="1:3">
      <c r="A112" s="6">
        <v>42844</v>
      </c>
      <c r="B112" s="5">
        <v>0.77</v>
      </c>
      <c r="C112" s="5">
        <v>26</v>
      </c>
    </row>
    <row r="113" spans="1:3">
      <c r="A113" s="6">
        <v>42845</v>
      </c>
      <c r="B113" s="5">
        <v>0.69</v>
      </c>
      <c r="C113" s="5">
        <v>27</v>
      </c>
    </row>
    <row r="114" spans="1:3">
      <c r="A114" s="6">
        <v>42846</v>
      </c>
      <c r="B114" s="5">
        <v>0.74</v>
      </c>
      <c r="C114" s="5">
        <v>27</v>
      </c>
    </row>
    <row r="115" spans="1:3">
      <c r="A115" s="6">
        <v>42847</v>
      </c>
      <c r="B115" s="5">
        <v>0.77</v>
      </c>
      <c r="C115" s="5">
        <v>25</v>
      </c>
    </row>
    <row r="116" spans="1:3">
      <c r="A116" s="6">
        <v>42848</v>
      </c>
      <c r="B116" s="5">
        <v>0.77</v>
      </c>
      <c r="C116" s="5">
        <v>26</v>
      </c>
    </row>
    <row r="117" spans="1:3">
      <c r="A117" s="6">
        <v>42849</v>
      </c>
      <c r="B117" s="5">
        <v>0.69</v>
      </c>
      <c r="C117" s="5">
        <v>27</v>
      </c>
    </row>
    <row r="118" spans="1:3">
      <c r="A118" s="6">
        <v>42850</v>
      </c>
      <c r="B118" s="5">
        <v>0.71</v>
      </c>
      <c r="C118" s="5">
        <v>27</v>
      </c>
    </row>
    <row r="119" spans="1:3">
      <c r="A119" s="6">
        <v>42851</v>
      </c>
      <c r="B119" s="5">
        <v>0.8</v>
      </c>
      <c r="C119" s="5">
        <v>25</v>
      </c>
    </row>
    <row r="120" spans="1:3">
      <c r="A120" s="6">
        <v>42852</v>
      </c>
      <c r="B120" s="5">
        <v>0.77</v>
      </c>
      <c r="C120" s="5">
        <v>25</v>
      </c>
    </row>
    <row r="121" spans="1:3">
      <c r="A121" s="6">
        <v>42853</v>
      </c>
      <c r="B121" s="5">
        <v>0.74</v>
      </c>
      <c r="C121" s="5">
        <v>26</v>
      </c>
    </row>
    <row r="122" spans="1:3">
      <c r="A122" s="6">
        <v>42854</v>
      </c>
      <c r="B122" s="5">
        <v>0.71</v>
      </c>
      <c r="C122" s="5">
        <v>27</v>
      </c>
    </row>
    <row r="123" spans="1:3">
      <c r="A123" s="6">
        <v>42855</v>
      </c>
      <c r="B123" s="5">
        <v>0.74</v>
      </c>
      <c r="C123" s="5">
        <v>27</v>
      </c>
    </row>
    <row r="124" spans="1:3">
      <c r="A124" s="6">
        <v>42856</v>
      </c>
      <c r="B124" s="5">
        <v>0.65</v>
      </c>
      <c r="C124" s="5">
        <v>29</v>
      </c>
    </row>
    <row r="125" spans="1:3">
      <c r="A125" s="6">
        <v>42857</v>
      </c>
      <c r="B125" s="5">
        <v>0.69</v>
      </c>
      <c r="C125" s="5">
        <v>29</v>
      </c>
    </row>
    <row r="126" spans="1:3">
      <c r="A126" s="6">
        <v>42858</v>
      </c>
      <c r="B126" s="5">
        <v>0.63</v>
      </c>
      <c r="C126" s="5">
        <v>30</v>
      </c>
    </row>
    <row r="127" spans="1:3">
      <c r="A127" s="6">
        <v>42859</v>
      </c>
      <c r="B127" s="5">
        <v>0.63</v>
      </c>
      <c r="C127" s="5">
        <v>31</v>
      </c>
    </row>
    <row r="128" spans="1:3">
      <c r="A128" s="6">
        <v>42860</v>
      </c>
      <c r="B128" s="5">
        <v>0.71</v>
      </c>
      <c r="C128" s="5">
        <v>28</v>
      </c>
    </row>
    <row r="129" spans="1:3">
      <c r="A129" s="6">
        <v>42861</v>
      </c>
      <c r="B129" s="5">
        <v>0.67</v>
      </c>
      <c r="C129" s="5">
        <v>29</v>
      </c>
    </row>
    <row r="130" spans="1:3">
      <c r="A130" s="6">
        <v>42862</v>
      </c>
      <c r="B130" s="5">
        <v>0.65</v>
      </c>
      <c r="C130" s="5">
        <v>29</v>
      </c>
    </row>
    <row r="131" spans="1:3">
      <c r="A131" s="6">
        <v>42863</v>
      </c>
      <c r="B131" s="5">
        <v>0.67</v>
      </c>
      <c r="C131" s="5">
        <v>30</v>
      </c>
    </row>
    <row r="132" spans="1:3">
      <c r="A132" s="6">
        <v>42864</v>
      </c>
      <c r="B132" s="5">
        <v>0.63</v>
      </c>
      <c r="C132" s="5">
        <v>31</v>
      </c>
    </row>
    <row r="133" spans="1:3">
      <c r="A133" s="6">
        <v>42865</v>
      </c>
      <c r="B133" s="5">
        <v>0.69</v>
      </c>
      <c r="C133" s="5">
        <v>28</v>
      </c>
    </row>
    <row r="134" spans="1:3">
      <c r="A134" s="6">
        <v>42866</v>
      </c>
      <c r="B134" s="5">
        <v>0.67</v>
      </c>
      <c r="C134" s="5">
        <v>29</v>
      </c>
    </row>
    <row r="135" spans="1:3">
      <c r="A135" s="6">
        <v>42867</v>
      </c>
      <c r="B135" s="5">
        <v>0.67</v>
      </c>
      <c r="C135" s="5">
        <v>29</v>
      </c>
    </row>
    <row r="136" spans="1:3">
      <c r="A136" s="6">
        <v>42868</v>
      </c>
      <c r="B136" s="5">
        <v>0.65</v>
      </c>
      <c r="C136" s="5">
        <v>30</v>
      </c>
    </row>
    <row r="137" spans="1:3">
      <c r="A137" s="6">
        <v>42869</v>
      </c>
      <c r="B137" s="5">
        <v>0.63</v>
      </c>
      <c r="C137" s="5">
        <v>31</v>
      </c>
    </row>
    <row r="138" spans="1:3">
      <c r="A138" s="6">
        <v>42870</v>
      </c>
      <c r="B138" s="5">
        <v>0.69</v>
      </c>
      <c r="C138" s="5">
        <v>28</v>
      </c>
    </row>
    <row r="139" spans="1:3">
      <c r="A139" s="6">
        <v>42871</v>
      </c>
      <c r="B139" s="5">
        <v>0.67</v>
      </c>
      <c r="C139" s="5">
        <v>29</v>
      </c>
    </row>
    <row r="140" spans="1:3">
      <c r="A140" s="6">
        <v>42872</v>
      </c>
      <c r="B140" s="5">
        <v>0.67</v>
      </c>
      <c r="C140" s="5">
        <v>29</v>
      </c>
    </row>
    <row r="141" spans="1:3">
      <c r="A141" s="6">
        <v>42873</v>
      </c>
      <c r="B141" s="5">
        <v>0.67</v>
      </c>
      <c r="C141" s="5">
        <v>30</v>
      </c>
    </row>
    <row r="142" spans="1:3">
      <c r="A142" s="6">
        <v>42874</v>
      </c>
      <c r="B142" s="5">
        <v>0.61</v>
      </c>
      <c r="C142" s="5">
        <v>31</v>
      </c>
    </row>
    <row r="143" spans="1:3">
      <c r="A143" s="6">
        <v>42875</v>
      </c>
      <c r="B143" s="5">
        <v>0.67</v>
      </c>
      <c r="C143" s="5">
        <v>28</v>
      </c>
    </row>
    <row r="144" spans="1:3">
      <c r="A144" s="6">
        <v>42876</v>
      </c>
      <c r="B144" s="5">
        <v>0.69</v>
      </c>
      <c r="C144" s="5">
        <v>29</v>
      </c>
    </row>
    <row r="145" spans="1:3">
      <c r="A145" s="6">
        <v>42877</v>
      </c>
      <c r="B145" s="5">
        <v>0.67</v>
      </c>
      <c r="C145" s="5">
        <v>30</v>
      </c>
    </row>
    <row r="146" spans="1:3">
      <c r="A146" s="6">
        <v>42878</v>
      </c>
      <c r="B146" s="5">
        <v>0.63</v>
      </c>
      <c r="C146" s="5">
        <v>31</v>
      </c>
    </row>
    <row r="147" spans="1:3">
      <c r="A147" s="6">
        <v>42879</v>
      </c>
      <c r="B147" s="5">
        <v>0.69</v>
      </c>
      <c r="C147" s="5">
        <v>28</v>
      </c>
    </row>
    <row r="148" spans="1:3">
      <c r="A148" s="6">
        <v>42880</v>
      </c>
      <c r="B148" s="5">
        <v>0.69</v>
      </c>
      <c r="C148" s="5">
        <v>29</v>
      </c>
    </row>
    <row r="149" spans="1:3">
      <c r="A149" s="6">
        <v>42881</v>
      </c>
      <c r="B149" s="5">
        <v>0.67</v>
      </c>
      <c r="C149" s="5">
        <v>30</v>
      </c>
    </row>
    <row r="150" spans="1:3">
      <c r="A150" s="6">
        <v>42882</v>
      </c>
      <c r="B150" s="5">
        <v>0.63</v>
      </c>
      <c r="C150" s="5">
        <v>31</v>
      </c>
    </row>
    <row r="151" spans="1:3">
      <c r="A151" s="6">
        <v>42883</v>
      </c>
      <c r="B151" s="5">
        <v>0.65</v>
      </c>
      <c r="C151" s="5">
        <v>29</v>
      </c>
    </row>
    <row r="152" spans="1:3">
      <c r="A152" s="6">
        <v>42884</v>
      </c>
      <c r="B152" s="5">
        <v>0.65</v>
      </c>
      <c r="C152" s="5">
        <v>29</v>
      </c>
    </row>
    <row r="153" spans="1:3">
      <c r="A153" s="6">
        <v>42885</v>
      </c>
      <c r="B153" s="5">
        <v>0.67</v>
      </c>
      <c r="C153" s="5">
        <v>30</v>
      </c>
    </row>
    <row r="154" spans="1:3">
      <c r="A154" s="6">
        <v>42886</v>
      </c>
      <c r="B154" s="5">
        <v>0.65</v>
      </c>
      <c r="C154" s="5">
        <v>31</v>
      </c>
    </row>
    <row r="155" spans="1:3">
      <c r="A155" s="6">
        <v>42887</v>
      </c>
      <c r="B155" s="5">
        <v>0.65</v>
      </c>
      <c r="C155" s="5">
        <v>31</v>
      </c>
    </row>
    <row r="156" spans="1:3">
      <c r="A156" s="6">
        <v>42888</v>
      </c>
      <c r="B156" s="5">
        <v>0.59</v>
      </c>
      <c r="C156" s="5">
        <v>33</v>
      </c>
    </row>
    <row r="157" spans="1:3">
      <c r="A157" s="6">
        <v>42889</v>
      </c>
      <c r="B157" s="5">
        <v>0.56000000000000005</v>
      </c>
      <c r="C157" s="5">
        <v>35</v>
      </c>
    </row>
    <row r="158" spans="1:3">
      <c r="A158" s="6">
        <v>42890</v>
      </c>
      <c r="B158" s="5">
        <v>0.51</v>
      </c>
      <c r="C158" s="5">
        <v>38</v>
      </c>
    </row>
    <row r="159" spans="1:3">
      <c r="A159" s="6">
        <v>42891</v>
      </c>
      <c r="B159" s="5">
        <v>0.59</v>
      </c>
      <c r="C159" s="5">
        <v>32</v>
      </c>
    </row>
    <row r="160" spans="1:3">
      <c r="A160" s="6">
        <v>42892</v>
      </c>
      <c r="B160" s="5">
        <v>0.56000000000000005</v>
      </c>
      <c r="C160" s="5">
        <v>34</v>
      </c>
    </row>
    <row r="161" spans="1:3">
      <c r="A161" s="6">
        <v>42893</v>
      </c>
      <c r="B161" s="5">
        <v>0.56000000000000005</v>
      </c>
      <c r="C161" s="5">
        <v>36</v>
      </c>
    </row>
    <row r="162" spans="1:3">
      <c r="A162" s="6">
        <v>42894</v>
      </c>
      <c r="B162" s="5">
        <v>0.5</v>
      </c>
      <c r="C162" s="5">
        <v>39</v>
      </c>
    </row>
    <row r="163" spans="1:3">
      <c r="A163" s="6">
        <v>42895</v>
      </c>
      <c r="B163" s="5">
        <v>0.61</v>
      </c>
      <c r="C163" s="5">
        <v>32</v>
      </c>
    </row>
    <row r="164" spans="1:3">
      <c r="A164" s="6">
        <v>42896</v>
      </c>
      <c r="B164" s="5">
        <v>0.54</v>
      </c>
      <c r="C164" s="5">
        <v>35</v>
      </c>
    </row>
    <row r="165" spans="1:3">
      <c r="A165" s="6">
        <v>42897</v>
      </c>
      <c r="B165" s="5">
        <v>0.53</v>
      </c>
      <c r="C165" s="5">
        <v>36</v>
      </c>
    </row>
    <row r="166" spans="1:3">
      <c r="A166" s="6">
        <v>42898</v>
      </c>
      <c r="B166" s="5">
        <v>0.5</v>
      </c>
      <c r="C166" s="5">
        <v>40</v>
      </c>
    </row>
    <row r="167" spans="1:3">
      <c r="A167" s="6">
        <v>42899</v>
      </c>
      <c r="B167" s="5">
        <v>0.59</v>
      </c>
      <c r="C167" s="5">
        <v>32</v>
      </c>
    </row>
    <row r="168" spans="1:3">
      <c r="A168" s="6">
        <v>42900</v>
      </c>
      <c r="B168" s="5">
        <v>0.56999999999999995</v>
      </c>
      <c r="C168" s="5">
        <v>35</v>
      </c>
    </row>
    <row r="169" spans="1:3">
      <c r="A169" s="6">
        <v>42901</v>
      </c>
      <c r="B169" s="5">
        <v>0.56000000000000005</v>
      </c>
      <c r="C169" s="5">
        <v>36</v>
      </c>
    </row>
    <row r="170" spans="1:3">
      <c r="A170" s="6">
        <v>42902</v>
      </c>
      <c r="B170" s="5">
        <v>0.47</v>
      </c>
      <c r="C170" s="5">
        <v>41</v>
      </c>
    </row>
    <row r="171" spans="1:3">
      <c r="A171" s="6">
        <v>42903</v>
      </c>
      <c r="B171" s="5">
        <v>0.65</v>
      </c>
      <c r="C171" s="5">
        <v>31</v>
      </c>
    </row>
    <row r="172" spans="1:3">
      <c r="A172" s="6">
        <v>42904</v>
      </c>
      <c r="B172" s="5">
        <v>0.59</v>
      </c>
      <c r="C172" s="5">
        <v>32</v>
      </c>
    </row>
    <row r="173" spans="1:3">
      <c r="A173" s="6">
        <v>42905</v>
      </c>
      <c r="B173" s="5">
        <v>0.56000000000000005</v>
      </c>
      <c r="C173" s="5">
        <v>35</v>
      </c>
    </row>
    <row r="174" spans="1:3">
      <c r="A174" s="6">
        <v>42906</v>
      </c>
      <c r="B174" s="5">
        <v>0.54</v>
      </c>
      <c r="C174" s="5">
        <v>37</v>
      </c>
    </row>
    <row r="175" spans="1:3">
      <c r="A175" s="6">
        <v>42907</v>
      </c>
      <c r="B175" s="5">
        <v>0.47</v>
      </c>
      <c r="C175" s="5">
        <v>41</v>
      </c>
    </row>
    <row r="176" spans="1:3">
      <c r="A176" s="6">
        <v>42908</v>
      </c>
      <c r="B176" s="5">
        <v>0.65</v>
      </c>
      <c r="C176" s="5">
        <v>31</v>
      </c>
    </row>
    <row r="177" spans="1:3">
      <c r="A177" s="6">
        <v>42909</v>
      </c>
      <c r="B177" s="5">
        <v>0.61</v>
      </c>
      <c r="C177" s="5">
        <v>33</v>
      </c>
    </row>
    <row r="178" spans="1:3">
      <c r="A178" s="6">
        <v>42910</v>
      </c>
      <c r="B178" s="5">
        <v>0.56999999999999995</v>
      </c>
      <c r="C178" s="5">
        <v>35</v>
      </c>
    </row>
    <row r="179" spans="1:3">
      <c r="A179" s="6">
        <v>42911</v>
      </c>
      <c r="B179" s="5">
        <v>0.51</v>
      </c>
      <c r="C179" s="5">
        <v>37</v>
      </c>
    </row>
    <row r="180" spans="1:3">
      <c r="A180" s="6">
        <v>42912</v>
      </c>
      <c r="B180" s="5">
        <v>0.47</v>
      </c>
      <c r="C180" s="5">
        <v>42</v>
      </c>
    </row>
    <row r="181" spans="1:3">
      <c r="A181" s="6">
        <v>42913</v>
      </c>
      <c r="B181" s="5">
        <v>0.63</v>
      </c>
      <c r="C181" s="5">
        <v>31</v>
      </c>
    </row>
    <row r="182" spans="1:3">
      <c r="A182" s="6">
        <v>42914</v>
      </c>
      <c r="B182" s="5">
        <v>0.59</v>
      </c>
      <c r="C182" s="5">
        <v>33</v>
      </c>
    </row>
    <row r="183" spans="1:3">
      <c r="A183" s="6">
        <v>42915</v>
      </c>
      <c r="B183" s="5">
        <v>0.54</v>
      </c>
      <c r="C183" s="5">
        <v>35</v>
      </c>
    </row>
    <row r="184" spans="1:3">
      <c r="A184" s="6">
        <v>42916</v>
      </c>
      <c r="B184" s="5">
        <v>0.53</v>
      </c>
      <c r="C184" s="5">
        <v>38</v>
      </c>
    </row>
    <row r="185" spans="1:3">
      <c r="A185" s="6">
        <v>42917</v>
      </c>
      <c r="B185" s="5">
        <v>0.47</v>
      </c>
      <c r="C185" s="5">
        <v>43</v>
      </c>
    </row>
    <row r="186" spans="1:3">
      <c r="A186" s="6">
        <v>42918</v>
      </c>
      <c r="B186" s="5">
        <v>0.51</v>
      </c>
      <c r="C186" s="5">
        <v>38</v>
      </c>
    </row>
    <row r="187" spans="1:3">
      <c r="A187" s="6">
        <v>42919</v>
      </c>
      <c r="B187" s="5">
        <v>0.54</v>
      </c>
      <c r="C187" s="5">
        <v>35</v>
      </c>
    </row>
    <row r="188" spans="1:3">
      <c r="A188" s="6">
        <v>42920</v>
      </c>
      <c r="B188" s="5">
        <v>0.59</v>
      </c>
      <c r="C188" s="5">
        <v>34</v>
      </c>
    </row>
    <row r="189" spans="1:3">
      <c r="A189" s="6">
        <v>42921</v>
      </c>
      <c r="B189" s="5">
        <v>0.63</v>
      </c>
      <c r="C189" s="5">
        <v>32</v>
      </c>
    </row>
    <row r="190" spans="1:3">
      <c r="A190" s="6">
        <v>42922</v>
      </c>
      <c r="B190" s="5">
        <v>0.51</v>
      </c>
      <c r="C190" s="5">
        <v>39</v>
      </c>
    </row>
    <row r="191" spans="1:3">
      <c r="A191" s="6">
        <v>42923</v>
      </c>
      <c r="B191" s="5">
        <v>0.56999999999999995</v>
      </c>
      <c r="C191" s="5">
        <v>35</v>
      </c>
    </row>
    <row r="192" spans="1:3">
      <c r="A192" s="6">
        <v>42924</v>
      </c>
      <c r="B192" s="5">
        <v>0.56999999999999995</v>
      </c>
      <c r="C192" s="5">
        <v>34</v>
      </c>
    </row>
    <row r="193" spans="1:3">
      <c r="A193" s="6">
        <v>42925</v>
      </c>
      <c r="B193" s="5">
        <v>0.59</v>
      </c>
      <c r="C193" s="5">
        <v>33</v>
      </c>
    </row>
    <row r="194" spans="1:3">
      <c r="A194" s="6">
        <v>42926</v>
      </c>
      <c r="B194" s="5">
        <v>0.49</v>
      </c>
      <c r="C194" s="5">
        <v>40</v>
      </c>
    </row>
    <row r="195" spans="1:3">
      <c r="A195" s="6">
        <v>42927</v>
      </c>
      <c r="B195" s="5">
        <v>0.54</v>
      </c>
      <c r="C195" s="5">
        <v>35</v>
      </c>
    </row>
    <row r="196" spans="1:3">
      <c r="A196" s="6">
        <v>42928</v>
      </c>
      <c r="B196" s="5">
        <v>0.56000000000000005</v>
      </c>
      <c r="C196" s="5">
        <v>34</v>
      </c>
    </row>
    <row r="197" spans="1:3">
      <c r="A197" s="6">
        <v>42929</v>
      </c>
      <c r="B197" s="5">
        <v>0.61</v>
      </c>
      <c r="C197" s="5">
        <v>33</v>
      </c>
    </row>
    <row r="198" spans="1:3">
      <c r="A198" s="6">
        <v>42930</v>
      </c>
      <c r="B198" s="5">
        <v>0.5</v>
      </c>
      <c r="C198" s="5">
        <v>40</v>
      </c>
    </row>
    <row r="199" spans="1:3">
      <c r="A199" s="6">
        <v>42931</v>
      </c>
      <c r="B199" s="5">
        <v>0.54</v>
      </c>
      <c r="C199" s="5">
        <v>35</v>
      </c>
    </row>
    <row r="200" spans="1:3">
      <c r="A200" s="6">
        <v>42932</v>
      </c>
      <c r="B200" s="5">
        <v>0.59</v>
      </c>
      <c r="C200" s="5">
        <v>34</v>
      </c>
    </row>
    <row r="201" spans="1:3">
      <c r="A201" s="6">
        <v>42933</v>
      </c>
      <c r="B201" s="5">
        <v>0.56999999999999995</v>
      </c>
      <c r="C201" s="5">
        <v>33</v>
      </c>
    </row>
    <row r="202" spans="1:3">
      <c r="A202" s="6">
        <v>42934</v>
      </c>
      <c r="B202" s="5">
        <v>0.47</v>
      </c>
      <c r="C202" s="5">
        <v>41</v>
      </c>
    </row>
    <row r="203" spans="1:3">
      <c r="A203" s="6">
        <v>42935</v>
      </c>
      <c r="B203" s="5">
        <v>0.56000000000000005</v>
      </c>
      <c r="C203" s="5">
        <v>36</v>
      </c>
    </row>
    <row r="204" spans="1:3">
      <c r="A204" s="6">
        <v>42936</v>
      </c>
      <c r="B204" s="5">
        <v>0.56999999999999995</v>
      </c>
      <c r="C204" s="5">
        <v>35</v>
      </c>
    </row>
    <row r="205" spans="1:3">
      <c r="A205" s="6">
        <v>42937</v>
      </c>
      <c r="B205" s="5">
        <v>0.56999999999999995</v>
      </c>
      <c r="C205" s="5">
        <v>33</v>
      </c>
    </row>
    <row r="206" spans="1:3">
      <c r="A206" s="6">
        <v>42938</v>
      </c>
      <c r="B206" s="5">
        <v>0.47</v>
      </c>
      <c r="C206" s="5">
        <v>42</v>
      </c>
    </row>
    <row r="207" spans="1:3">
      <c r="A207" s="6">
        <v>42939</v>
      </c>
      <c r="B207" s="5">
        <v>0.51</v>
      </c>
      <c r="C207" s="5">
        <v>37</v>
      </c>
    </row>
    <row r="208" spans="1:3">
      <c r="A208" s="6">
        <v>42940</v>
      </c>
      <c r="B208" s="5">
        <v>0.56999999999999995</v>
      </c>
      <c r="C208" s="5">
        <v>35</v>
      </c>
    </row>
    <row r="209" spans="1:3">
      <c r="A209" s="6">
        <v>42941</v>
      </c>
      <c r="B209" s="5">
        <v>0.56999999999999995</v>
      </c>
      <c r="C209" s="5">
        <v>33</v>
      </c>
    </row>
    <row r="210" spans="1:3">
      <c r="A210" s="6">
        <v>42942</v>
      </c>
      <c r="B210" s="5">
        <v>0.59</v>
      </c>
      <c r="C210" s="5">
        <v>32</v>
      </c>
    </row>
    <row r="211" spans="1:3">
      <c r="A211" s="6">
        <v>42943</v>
      </c>
      <c r="B211" s="5">
        <v>0.47</v>
      </c>
      <c r="C211" s="5">
        <v>43</v>
      </c>
    </row>
    <row r="212" spans="1:3">
      <c r="A212" s="6">
        <v>42944</v>
      </c>
      <c r="B212" s="5">
        <v>0.51</v>
      </c>
      <c r="C212" s="5">
        <v>38</v>
      </c>
    </row>
    <row r="213" spans="1:3">
      <c r="A213" s="6">
        <v>42945</v>
      </c>
      <c r="B213" s="5">
        <v>0.56999999999999995</v>
      </c>
      <c r="C213" s="5">
        <v>35</v>
      </c>
    </row>
    <row r="214" spans="1:3">
      <c r="A214" s="6">
        <v>42946</v>
      </c>
      <c r="B214" s="5">
        <v>0.59</v>
      </c>
      <c r="C214" s="5">
        <v>34</v>
      </c>
    </row>
    <row r="215" spans="1:3">
      <c r="A215" s="6">
        <v>42947</v>
      </c>
      <c r="B215" s="5">
        <v>0.61</v>
      </c>
      <c r="C215" s="5">
        <v>32</v>
      </c>
    </row>
    <row r="216" spans="1:3">
      <c r="A216" s="6">
        <v>42948</v>
      </c>
      <c r="B216" s="5">
        <v>0.63</v>
      </c>
      <c r="C216" s="5">
        <v>32</v>
      </c>
    </row>
    <row r="217" spans="1:3">
      <c r="A217" s="6">
        <v>42949</v>
      </c>
      <c r="B217" s="5">
        <v>0.63</v>
      </c>
      <c r="C217" s="5">
        <v>31</v>
      </c>
    </row>
    <row r="218" spans="1:3">
      <c r="A218" s="6">
        <v>42950</v>
      </c>
      <c r="B218" s="5">
        <v>0.63</v>
      </c>
      <c r="C218" s="5">
        <v>30</v>
      </c>
    </row>
    <row r="219" spans="1:3">
      <c r="A219" s="6">
        <v>42951</v>
      </c>
      <c r="B219" s="5">
        <v>0.69</v>
      </c>
      <c r="C219" s="5">
        <v>29</v>
      </c>
    </row>
    <row r="220" spans="1:3">
      <c r="A220" s="6">
        <v>42952</v>
      </c>
      <c r="B220" s="5">
        <v>0.61</v>
      </c>
      <c r="C220" s="5">
        <v>32</v>
      </c>
    </row>
    <row r="221" spans="1:3">
      <c r="A221" s="6">
        <v>42953</v>
      </c>
      <c r="B221" s="5">
        <v>0.61</v>
      </c>
      <c r="C221" s="5">
        <v>31</v>
      </c>
    </row>
    <row r="222" spans="1:3">
      <c r="A222" s="6">
        <v>42954</v>
      </c>
      <c r="B222" s="5">
        <v>0.67</v>
      </c>
      <c r="C222" s="5">
        <v>30</v>
      </c>
    </row>
    <row r="223" spans="1:3">
      <c r="A223" s="6">
        <v>42955</v>
      </c>
      <c r="B223" s="5">
        <v>0.65</v>
      </c>
      <c r="C223" s="5">
        <v>29</v>
      </c>
    </row>
    <row r="224" spans="1:3">
      <c r="A224" s="6">
        <v>42956</v>
      </c>
      <c r="B224" s="5">
        <v>0.63</v>
      </c>
      <c r="C224" s="5">
        <v>32</v>
      </c>
    </row>
    <row r="225" spans="1:3">
      <c r="A225" s="6">
        <v>42957</v>
      </c>
      <c r="B225" s="5">
        <v>0.65</v>
      </c>
      <c r="C225" s="5">
        <v>31</v>
      </c>
    </row>
    <row r="226" spans="1:3">
      <c r="A226" s="6">
        <v>42958</v>
      </c>
      <c r="B226" s="5">
        <v>0.67</v>
      </c>
      <c r="C226" s="5">
        <v>30</v>
      </c>
    </row>
    <row r="227" spans="1:3">
      <c r="A227" s="6">
        <v>42959</v>
      </c>
      <c r="B227" s="5">
        <v>0.65</v>
      </c>
      <c r="C227" s="5">
        <v>29</v>
      </c>
    </row>
    <row r="228" spans="1:3">
      <c r="A228" s="6">
        <v>42960</v>
      </c>
      <c r="B228" s="5">
        <v>0.65</v>
      </c>
      <c r="C228" s="5">
        <v>29</v>
      </c>
    </row>
    <row r="229" spans="1:3">
      <c r="A229" s="6">
        <v>42961</v>
      </c>
      <c r="B229" s="5">
        <v>0.59</v>
      </c>
      <c r="C229" s="5">
        <v>32</v>
      </c>
    </row>
    <row r="230" spans="1:3">
      <c r="A230" s="6">
        <v>42962</v>
      </c>
      <c r="B230" s="5">
        <v>0.63</v>
      </c>
      <c r="C230" s="5">
        <v>31</v>
      </c>
    </row>
    <row r="231" spans="1:3">
      <c r="A231" s="6">
        <v>42963</v>
      </c>
      <c r="B231" s="5">
        <v>0.63</v>
      </c>
      <c r="C231" s="5">
        <v>30</v>
      </c>
    </row>
    <row r="232" spans="1:3">
      <c r="A232" s="6">
        <v>42964</v>
      </c>
      <c r="B232" s="5">
        <v>0.67</v>
      </c>
      <c r="C232" s="5">
        <v>30</v>
      </c>
    </row>
    <row r="233" spans="1:3">
      <c r="A233" s="6">
        <v>42965</v>
      </c>
      <c r="B233" s="5">
        <v>0.69</v>
      </c>
      <c r="C233" s="5">
        <v>29</v>
      </c>
    </row>
    <row r="234" spans="1:3">
      <c r="A234" s="6">
        <v>42966</v>
      </c>
      <c r="B234" s="5">
        <v>0.61</v>
      </c>
      <c r="C234" s="5">
        <v>32</v>
      </c>
    </row>
    <row r="235" spans="1:3">
      <c r="A235" s="6">
        <v>42967</v>
      </c>
      <c r="B235" s="5">
        <v>0.65</v>
      </c>
      <c r="C235" s="5">
        <v>31</v>
      </c>
    </row>
    <row r="236" spans="1:3">
      <c r="A236" s="6">
        <v>42968</v>
      </c>
      <c r="B236" s="5">
        <v>0.65</v>
      </c>
      <c r="C236" s="5">
        <v>30</v>
      </c>
    </row>
    <row r="237" spans="1:3">
      <c r="A237" s="6">
        <v>42969</v>
      </c>
      <c r="B237" s="5">
        <v>0.63</v>
      </c>
      <c r="C237" s="5">
        <v>30</v>
      </c>
    </row>
    <row r="238" spans="1:3">
      <c r="A238" s="6">
        <v>42970</v>
      </c>
      <c r="B238" s="5">
        <v>0.67</v>
      </c>
      <c r="C238" s="5">
        <v>29</v>
      </c>
    </row>
    <row r="239" spans="1:3">
      <c r="A239" s="6">
        <v>42971</v>
      </c>
      <c r="B239" s="5">
        <v>0.59</v>
      </c>
      <c r="C239" s="5">
        <v>32</v>
      </c>
    </row>
    <row r="240" spans="1:3">
      <c r="A240" s="6">
        <v>42972</v>
      </c>
      <c r="B240" s="5">
        <v>0.63</v>
      </c>
      <c r="C240" s="5">
        <v>30</v>
      </c>
    </row>
    <row r="241" spans="1:3">
      <c r="A241" s="6">
        <v>42973</v>
      </c>
      <c r="B241" s="5">
        <v>0.63</v>
      </c>
      <c r="C241" s="5">
        <v>30</v>
      </c>
    </row>
    <row r="242" spans="1:3">
      <c r="A242" s="6">
        <v>42974</v>
      </c>
      <c r="B242" s="5">
        <v>0.65</v>
      </c>
      <c r="C242" s="5">
        <v>29</v>
      </c>
    </row>
    <row r="243" spans="1:3">
      <c r="A243" s="6">
        <v>42975</v>
      </c>
      <c r="B243" s="5">
        <v>0.63</v>
      </c>
      <c r="C243" s="5">
        <v>32</v>
      </c>
    </row>
    <row r="244" spans="1:3">
      <c r="A244" s="6">
        <v>42976</v>
      </c>
      <c r="B244" s="5">
        <v>0.65</v>
      </c>
      <c r="C244" s="5">
        <v>30</v>
      </c>
    </row>
    <row r="245" spans="1:3">
      <c r="A245" s="6">
        <v>42977</v>
      </c>
      <c r="B245" s="5">
        <v>0.63</v>
      </c>
      <c r="C245" s="5">
        <v>30</v>
      </c>
    </row>
    <row r="246" spans="1:3">
      <c r="A246" s="6">
        <v>42978</v>
      </c>
      <c r="B246" s="5">
        <v>0.69</v>
      </c>
      <c r="C246" s="5">
        <v>29</v>
      </c>
    </row>
    <row r="247" spans="1:3">
      <c r="A247" s="6">
        <v>42979</v>
      </c>
      <c r="B247" s="5">
        <v>0.69</v>
      </c>
      <c r="C247" s="5">
        <v>29</v>
      </c>
    </row>
    <row r="248" spans="1:3">
      <c r="A248" s="6">
        <v>42980</v>
      </c>
      <c r="B248" s="5">
        <v>0.69</v>
      </c>
      <c r="C248" s="5">
        <v>28</v>
      </c>
    </row>
    <row r="249" spans="1:3">
      <c r="A249" s="6">
        <v>42981</v>
      </c>
      <c r="B249" s="5">
        <v>0.69</v>
      </c>
      <c r="C249" s="5">
        <v>27</v>
      </c>
    </row>
    <row r="250" spans="1:3">
      <c r="A250" s="6">
        <v>42982</v>
      </c>
      <c r="B250" s="5">
        <v>0.74</v>
      </c>
      <c r="C250" s="5">
        <v>26</v>
      </c>
    </row>
    <row r="251" spans="1:3">
      <c r="A251" s="6">
        <v>42983</v>
      </c>
      <c r="B251" s="5">
        <v>0.71</v>
      </c>
      <c r="C251" s="5">
        <v>26</v>
      </c>
    </row>
    <row r="252" spans="1:3">
      <c r="A252" s="6">
        <v>42984</v>
      </c>
      <c r="B252" s="5">
        <v>0.69</v>
      </c>
      <c r="C252" s="5">
        <v>29</v>
      </c>
    </row>
    <row r="253" spans="1:3">
      <c r="A253" s="6">
        <v>42985</v>
      </c>
      <c r="B253" s="5">
        <v>0.67</v>
      </c>
      <c r="C253" s="5">
        <v>28</v>
      </c>
    </row>
    <row r="254" spans="1:3">
      <c r="A254" s="6">
        <v>42986</v>
      </c>
      <c r="B254" s="5">
        <v>0.71</v>
      </c>
      <c r="C254" s="5">
        <v>27</v>
      </c>
    </row>
    <row r="255" spans="1:3">
      <c r="A255" s="6">
        <v>42987</v>
      </c>
      <c r="B255" s="5">
        <v>0.77</v>
      </c>
      <c r="C255" s="5">
        <v>26</v>
      </c>
    </row>
    <row r="256" spans="1:3">
      <c r="A256" s="6">
        <v>42988</v>
      </c>
      <c r="B256" s="5">
        <v>0.74</v>
      </c>
      <c r="C256" s="5">
        <v>26</v>
      </c>
    </row>
    <row r="257" spans="1:3">
      <c r="A257" s="6">
        <v>42989</v>
      </c>
      <c r="B257" s="5">
        <v>0.69</v>
      </c>
      <c r="C257" s="5">
        <v>28</v>
      </c>
    </row>
    <row r="258" spans="1:3">
      <c r="A258" s="6">
        <v>42990</v>
      </c>
      <c r="B258" s="5">
        <v>0.71</v>
      </c>
      <c r="C258" s="5">
        <v>27</v>
      </c>
    </row>
    <row r="259" spans="1:3">
      <c r="A259" s="6">
        <v>42991</v>
      </c>
      <c r="B259" s="5">
        <v>0.71</v>
      </c>
      <c r="C259" s="5">
        <v>26</v>
      </c>
    </row>
    <row r="260" spans="1:3">
      <c r="A260" s="6">
        <v>42992</v>
      </c>
      <c r="B260" s="5">
        <v>0.71</v>
      </c>
      <c r="C260" s="5">
        <v>26</v>
      </c>
    </row>
    <row r="261" spans="1:3">
      <c r="A261" s="6">
        <v>42993</v>
      </c>
      <c r="B261" s="5">
        <v>0.67</v>
      </c>
      <c r="C261" s="5">
        <v>28</v>
      </c>
    </row>
    <row r="262" spans="1:3">
      <c r="A262" s="6">
        <v>42994</v>
      </c>
      <c r="B262" s="5">
        <v>0.69</v>
      </c>
      <c r="C262" s="5">
        <v>27</v>
      </c>
    </row>
    <row r="263" spans="1:3">
      <c r="A263" s="6">
        <v>42995</v>
      </c>
      <c r="B263" s="5">
        <v>0.71</v>
      </c>
      <c r="C263" s="5">
        <v>26</v>
      </c>
    </row>
    <row r="264" spans="1:3">
      <c r="A264" s="6">
        <v>42996</v>
      </c>
      <c r="B264" s="5">
        <v>0.71</v>
      </c>
      <c r="C264" s="5">
        <v>26</v>
      </c>
    </row>
    <row r="265" spans="1:3">
      <c r="A265" s="6">
        <v>42997</v>
      </c>
      <c r="B265" s="5">
        <v>0.67</v>
      </c>
      <c r="C265" s="5">
        <v>28</v>
      </c>
    </row>
    <row r="266" spans="1:3">
      <c r="A266" s="6">
        <v>42998</v>
      </c>
      <c r="B266" s="5">
        <v>0.69</v>
      </c>
      <c r="C266" s="5">
        <v>27</v>
      </c>
    </row>
    <row r="267" spans="1:3">
      <c r="A267" s="6">
        <v>42999</v>
      </c>
      <c r="B267" s="5">
        <v>0.71</v>
      </c>
      <c r="C267" s="5">
        <v>26</v>
      </c>
    </row>
    <row r="268" spans="1:3">
      <c r="A268" s="6">
        <v>43000</v>
      </c>
      <c r="B268" s="5">
        <v>0.74</v>
      </c>
      <c r="C268" s="5">
        <v>26</v>
      </c>
    </row>
    <row r="269" spans="1:3">
      <c r="A269" s="6">
        <v>43001</v>
      </c>
      <c r="B269" s="5">
        <v>0.71</v>
      </c>
      <c r="C269" s="5">
        <v>28</v>
      </c>
    </row>
    <row r="270" spans="1:3">
      <c r="A270" s="6">
        <v>43002</v>
      </c>
      <c r="B270" s="5">
        <v>0.71</v>
      </c>
      <c r="C270" s="5">
        <v>28</v>
      </c>
    </row>
    <row r="271" spans="1:3">
      <c r="A271" s="6">
        <v>43003</v>
      </c>
      <c r="B271" s="5">
        <v>0.71</v>
      </c>
      <c r="C271" s="5">
        <v>27</v>
      </c>
    </row>
    <row r="272" spans="1:3">
      <c r="A272" s="6">
        <v>43004</v>
      </c>
      <c r="B272" s="5">
        <v>0.77</v>
      </c>
      <c r="C272" s="5">
        <v>26</v>
      </c>
    </row>
    <row r="273" spans="1:3">
      <c r="A273" s="6">
        <v>43005</v>
      </c>
      <c r="B273" s="5">
        <v>0.67</v>
      </c>
      <c r="C273" s="5">
        <v>29</v>
      </c>
    </row>
    <row r="274" spans="1:3">
      <c r="A274" s="6">
        <v>43006</v>
      </c>
      <c r="B274" s="5">
        <v>0.69</v>
      </c>
      <c r="C274" s="5">
        <v>28</v>
      </c>
    </row>
    <row r="275" spans="1:3">
      <c r="A275" s="6">
        <v>43007</v>
      </c>
      <c r="B275" s="5">
        <v>0.71</v>
      </c>
      <c r="C275" s="5">
        <v>27</v>
      </c>
    </row>
    <row r="276" spans="1:3">
      <c r="A276" s="6">
        <v>43008</v>
      </c>
      <c r="B276" s="5">
        <v>0.74</v>
      </c>
      <c r="C276" s="5">
        <v>26</v>
      </c>
    </row>
    <row r="277" spans="1:3">
      <c r="A277" s="6">
        <v>43009</v>
      </c>
      <c r="B277" s="5">
        <v>0.8</v>
      </c>
      <c r="C277" s="5">
        <v>25</v>
      </c>
    </row>
    <row r="278" spans="1:3">
      <c r="A278" s="6">
        <v>43010</v>
      </c>
      <c r="B278" s="5">
        <v>0.74</v>
      </c>
      <c r="C278" s="5">
        <v>25</v>
      </c>
    </row>
    <row r="279" spans="1:3">
      <c r="A279" s="6">
        <v>43011</v>
      </c>
      <c r="B279" s="5">
        <v>0.8</v>
      </c>
      <c r="C279" s="5">
        <v>24</v>
      </c>
    </row>
    <row r="280" spans="1:3">
      <c r="A280" s="6">
        <v>43012</v>
      </c>
      <c r="B280" s="5">
        <v>0.77</v>
      </c>
      <c r="C280" s="5">
        <v>24</v>
      </c>
    </row>
    <row r="281" spans="1:3">
      <c r="A281" s="6">
        <v>43013</v>
      </c>
      <c r="B281" s="5">
        <v>0.8</v>
      </c>
      <c r="C281" s="5">
        <v>25</v>
      </c>
    </row>
    <row r="282" spans="1:3">
      <c r="A282" s="6">
        <v>43014</v>
      </c>
      <c r="B282" s="5">
        <v>0.74</v>
      </c>
      <c r="C282" s="5">
        <v>25</v>
      </c>
    </row>
    <row r="283" spans="1:3">
      <c r="A283" s="6">
        <v>43015</v>
      </c>
      <c r="B283" s="5">
        <v>0.8</v>
      </c>
      <c r="C283" s="5">
        <v>25</v>
      </c>
    </row>
    <row r="284" spans="1:3">
      <c r="A284" s="6">
        <v>43016</v>
      </c>
      <c r="B284" s="5">
        <v>0.8</v>
      </c>
      <c r="C284" s="5">
        <v>24</v>
      </c>
    </row>
    <row r="285" spans="1:3">
      <c r="A285" s="6">
        <v>43017</v>
      </c>
      <c r="B285" s="5">
        <v>0.74</v>
      </c>
      <c r="C285" s="5">
        <v>25</v>
      </c>
    </row>
    <row r="286" spans="1:3">
      <c r="A286" s="6">
        <v>43018</v>
      </c>
      <c r="B286" s="5">
        <v>0.74</v>
      </c>
      <c r="C286" s="5">
        <v>25</v>
      </c>
    </row>
    <row r="287" spans="1:3">
      <c r="A287" s="6">
        <v>43019</v>
      </c>
      <c r="B287" s="5">
        <v>0.77</v>
      </c>
      <c r="C287" s="5">
        <v>25</v>
      </c>
    </row>
    <row r="288" spans="1:3">
      <c r="A288" s="6">
        <v>43020</v>
      </c>
      <c r="B288" s="5">
        <v>0.77</v>
      </c>
      <c r="C288" s="5">
        <v>24</v>
      </c>
    </row>
    <row r="289" spans="1:3">
      <c r="A289" s="6">
        <v>43021</v>
      </c>
      <c r="B289" s="5">
        <v>0.8</v>
      </c>
      <c r="C289" s="5">
        <v>25</v>
      </c>
    </row>
    <row r="290" spans="1:3">
      <c r="A290" s="6">
        <v>43022</v>
      </c>
      <c r="B290" s="5">
        <v>0.74</v>
      </c>
      <c r="C290" s="5">
        <v>25</v>
      </c>
    </row>
    <row r="291" spans="1:3">
      <c r="A291" s="6">
        <v>43023</v>
      </c>
      <c r="B291" s="5">
        <v>0.74</v>
      </c>
      <c r="C291" s="5">
        <v>25</v>
      </c>
    </row>
    <row r="292" spans="1:3">
      <c r="A292" s="6">
        <v>43024</v>
      </c>
      <c r="B292" s="5">
        <v>0.8</v>
      </c>
      <c r="C292" s="5">
        <v>24</v>
      </c>
    </row>
    <row r="293" spans="1:3">
      <c r="A293" s="6">
        <v>43025</v>
      </c>
      <c r="B293" s="5">
        <v>0.77</v>
      </c>
      <c r="C293" s="5">
        <v>25</v>
      </c>
    </row>
    <row r="294" spans="1:3">
      <c r="A294" s="6">
        <v>43026</v>
      </c>
      <c r="B294" s="5">
        <v>0.77</v>
      </c>
      <c r="C294" s="5">
        <v>25</v>
      </c>
    </row>
    <row r="295" spans="1:3">
      <c r="A295" s="6">
        <v>43027</v>
      </c>
      <c r="B295" s="5">
        <v>0.8</v>
      </c>
      <c r="C295" s="5">
        <v>25</v>
      </c>
    </row>
    <row r="296" spans="1:3">
      <c r="A296" s="6">
        <v>43028</v>
      </c>
      <c r="B296" s="5">
        <v>0.8</v>
      </c>
      <c r="C296" s="5">
        <v>24</v>
      </c>
    </row>
    <row r="297" spans="1:3">
      <c r="A297" s="6">
        <v>43029</v>
      </c>
      <c r="B297" s="5">
        <v>0.83</v>
      </c>
      <c r="C297" s="5">
        <v>24</v>
      </c>
    </row>
    <row r="298" spans="1:3">
      <c r="A298" s="6">
        <v>43030</v>
      </c>
      <c r="B298" s="5">
        <v>0.77</v>
      </c>
      <c r="C298" s="5">
        <v>25</v>
      </c>
    </row>
    <row r="299" spans="1:3">
      <c r="A299" s="6">
        <v>43031</v>
      </c>
      <c r="B299" s="5">
        <v>0.8</v>
      </c>
      <c r="C299" s="5">
        <v>25</v>
      </c>
    </row>
    <row r="300" spans="1:3">
      <c r="A300" s="6">
        <v>43032</v>
      </c>
      <c r="B300" s="5">
        <v>0.74</v>
      </c>
      <c r="C300" s="5">
        <v>25</v>
      </c>
    </row>
    <row r="301" spans="1:3">
      <c r="A301" s="6">
        <v>43033</v>
      </c>
      <c r="B301" s="5">
        <v>0.8</v>
      </c>
      <c r="C301" s="5">
        <v>24</v>
      </c>
    </row>
    <row r="302" spans="1:3">
      <c r="A302" s="6">
        <v>43034</v>
      </c>
      <c r="B302" s="5">
        <v>0.77</v>
      </c>
      <c r="C302" s="5">
        <v>24</v>
      </c>
    </row>
    <row r="303" spans="1:3">
      <c r="A303" s="6">
        <v>43035</v>
      </c>
      <c r="B303" s="5">
        <v>0.71</v>
      </c>
      <c r="C303" s="5">
        <v>26</v>
      </c>
    </row>
    <row r="304" spans="1:3">
      <c r="A304" s="6">
        <v>43036</v>
      </c>
      <c r="B304" s="5">
        <v>0.77</v>
      </c>
      <c r="C304" s="5">
        <v>25</v>
      </c>
    </row>
    <row r="305" spans="1:3">
      <c r="A305" s="6">
        <v>43037</v>
      </c>
      <c r="B305" s="5">
        <v>0.8</v>
      </c>
      <c r="C305" s="5">
        <v>25</v>
      </c>
    </row>
    <row r="306" spans="1:3">
      <c r="A306" s="6">
        <v>43038</v>
      </c>
      <c r="B306" s="5">
        <v>0.77</v>
      </c>
      <c r="C306" s="5">
        <v>24</v>
      </c>
    </row>
    <row r="307" spans="1:3">
      <c r="A307" s="6">
        <v>43039</v>
      </c>
      <c r="B307" s="5">
        <v>0.77</v>
      </c>
      <c r="C307" s="5">
        <v>24</v>
      </c>
    </row>
    <row r="308" spans="1:3">
      <c r="A308" s="6">
        <v>43040</v>
      </c>
      <c r="B308" s="5">
        <v>0.83</v>
      </c>
      <c r="C308" s="5">
        <v>23</v>
      </c>
    </row>
    <row r="309" spans="1:3">
      <c r="A309" s="6">
        <v>43041</v>
      </c>
      <c r="B309" s="5">
        <v>0.91</v>
      </c>
      <c r="C309" s="5">
        <v>22</v>
      </c>
    </row>
    <row r="310" spans="1:3">
      <c r="A310" s="6">
        <v>43042</v>
      </c>
      <c r="B310" s="5">
        <v>0.87</v>
      </c>
      <c r="C310" s="5">
        <v>21</v>
      </c>
    </row>
    <row r="311" spans="1:3">
      <c r="A311" s="6">
        <v>43043</v>
      </c>
      <c r="B311" s="5">
        <v>0.95</v>
      </c>
      <c r="C311" s="5">
        <v>19</v>
      </c>
    </row>
    <row r="312" spans="1:3">
      <c r="A312" s="6">
        <v>43044</v>
      </c>
      <c r="B312" s="5">
        <v>0.87</v>
      </c>
      <c r="C312" s="5">
        <v>23</v>
      </c>
    </row>
    <row r="313" spans="1:3">
      <c r="A313" s="6">
        <v>43045</v>
      </c>
      <c r="B313" s="5">
        <v>0.91</v>
      </c>
      <c r="C313" s="5">
        <v>22</v>
      </c>
    </row>
    <row r="314" spans="1:3">
      <c r="A314" s="6">
        <v>43046</v>
      </c>
      <c r="B314" s="5">
        <v>0.91</v>
      </c>
      <c r="C314" s="5">
        <v>21</v>
      </c>
    </row>
    <row r="315" spans="1:3">
      <c r="A315" s="6">
        <v>43047</v>
      </c>
      <c r="B315" s="5">
        <v>0.95</v>
      </c>
      <c r="C315" s="5">
        <v>19</v>
      </c>
    </row>
    <row r="316" spans="1:3">
      <c r="A316" s="6">
        <v>43048</v>
      </c>
      <c r="B316" s="5">
        <v>0.83</v>
      </c>
      <c r="C316" s="5">
        <v>23</v>
      </c>
    </row>
    <row r="317" spans="1:3">
      <c r="A317" s="6">
        <v>43049</v>
      </c>
      <c r="B317" s="5">
        <v>0.87</v>
      </c>
      <c r="C317" s="5">
        <v>22</v>
      </c>
    </row>
    <row r="318" spans="1:3">
      <c r="A318" s="6">
        <v>43050</v>
      </c>
      <c r="B318" s="5">
        <v>0.91</v>
      </c>
      <c r="C318" s="5">
        <v>21</v>
      </c>
    </row>
    <row r="319" spans="1:3">
      <c r="A319" s="6">
        <v>43051</v>
      </c>
      <c r="B319" s="5">
        <v>1.05</v>
      </c>
      <c r="C319" s="5">
        <v>19</v>
      </c>
    </row>
    <row r="320" spans="1:3">
      <c r="A320" s="6">
        <v>43052</v>
      </c>
      <c r="B320" s="5">
        <v>1.05</v>
      </c>
      <c r="C320" s="5">
        <v>19</v>
      </c>
    </row>
    <row r="321" spans="1:3">
      <c r="A321" s="6">
        <v>43053</v>
      </c>
      <c r="B321" s="5">
        <v>0.8</v>
      </c>
      <c r="C321" s="5">
        <v>23</v>
      </c>
    </row>
    <row r="322" spans="1:3">
      <c r="A322" s="6">
        <v>43054</v>
      </c>
      <c r="B322" s="5">
        <v>0.83</v>
      </c>
      <c r="C322" s="5">
        <v>23</v>
      </c>
    </row>
    <row r="323" spans="1:3">
      <c r="A323" s="6">
        <v>43055</v>
      </c>
      <c r="B323" s="5">
        <v>0.87</v>
      </c>
      <c r="C323" s="5">
        <v>21</v>
      </c>
    </row>
    <row r="324" spans="1:3">
      <c r="A324" s="6">
        <v>43056</v>
      </c>
      <c r="B324" s="5">
        <v>1</v>
      </c>
      <c r="C324" s="5">
        <v>20</v>
      </c>
    </row>
    <row r="325" spans="1:3">
      <c r="A325" s="6">
        <v>43057</v>
      </c>
      <c r="B325" s="5">
        <v>1.05</v>
      </c>
      <c r="C325" s="5">
        <v>19</v>
      </c>
    </row>
    <row r="326" spans="1:3">
      <c r="A326" s="6">
        <v>43058</v>
      </c>
      <c r="B326" s="5">
        <v>0.87</v>
      </c>
      <c r="C326" s="5">
        <v>23</v>
      </c>
    </row>
    <row r="327" spans="1:3">
      <c r="A327" s="6">
        <v>43059</v>
      </c>
      <c r="B327" s="5">
        <v>0.87</v>
      </c>
      <c r="C327" s="5">
        <v>22</v>
      </c>
    </row>
    <row r="328" spans="1:3">
      <c r="A328" s="6">
        <v>43060</v>
      </c>
      <c r="B328" s="5">
        <v>0.95</v>
      </c>
      <c r="C328" s="5">
        <v>20</v>
      </c>
    </row>
    <row r="329" spans="1:3">
      <c r="A329" s="6">
        <v>43061</v>
      </c>
      <c r="B329" s="5">
        <v>1</v>
      </c>
      <c r="C329" s="5">
        <v>19</v>
      </c>
    </row>
    <row r="330" spans="1:3">
      <c r="A330" s="6">
        <v>43062</v>
      </c>
      <c r="B330" s="5">
        <v>0.87</v>
      </c>
      <c r="C330" s="5">
        <v>23</v>
      </c>
    </row>
    <row r="331" spans="1:3">
      <c r="A331" s="6">
        <v>43063</v>
      </c>
      <c r="B331" s="5">
        <v>0.83</v>
      </c>
      <c r="C331" s="5">
        <v>22</v>
      </c>
    </row>
    <row r="332" spans="1:3">
      <c r="A332" s="6">
        <v>43064</v>
      </c>
      <c r="B332" s="5">
        <v>0.91</v>
      </c>
      <c r="C332" s="5">
        <v>20</v>
      </c>
    </row>
    <row r="333" spans="1:3">
      <c r="A333" s="6">
        <v>43065</v>
      </c>
      <c r="B333" s="5">
        <v>1.05</v>
      </c>
      <c r="C333" s="5">
        <v>19</v>
      </c>
    </row>
    <row r="334" spans="1:3">
      <c r="A334" s="6">
        <v>43066</v>
      </c>
      <c r="B334" s="5">
        <v>0.87</v>
      </c>
      <c r="C334" s="5">
        <v>23</v>
      </c>
    </row>
    <row r="335" spans="1:3">
      <c r="A335" s="6">
        <v>43067</v>
      </c>
      <c r="B335" s="5">
        <v>0.91</v>
      </c>
      <c r="C335" s="5">
        <v>22</v>
      </c>
    </row>
    <row r="336" spans="1:3">
      <c r="A336" s="6">
        <v>43068</v>
      </c>
      <c r="B336" s="5">
        <v>0.95</v>
      </c>
      <c r="C336" s="5">
        <v>20</v>
      </c>
    </row>
    <row r="337" spans="1:3">
      <c r="A337" s="6">
        <v>43069</v>
      </c>
      <c r="B337" s="5">
        <v>1.05</v>
      </c>
      <c r="C337" s="5">
        <v>19</v>
      </c>
    </row>
    <row r="338" spans="1:3">
      <c r="A338" s="6">
        <v>43070</v>
      </c>
      <c r="B338" s="5">
        <v>1</v>
      </c>
      <c r="C338" s="5">
        <v>19</v>
      </c>
    </row>
    <row r="339" spans="1:3">
      <c r="A339" s="6">
        <v>43071</v>
      </c>
      <c r="B339" s="5">
        <v>1.1100000000000001</v>
      </c>
      <c r="C339" s="5">
        <v>17</v>
      </c>
    </row>
    <row r="340" spans="1:3">
      <c r="A340" s="6">
        <v>43072</v>
      </c>
      <c r="B340" s="5">
        <v>1.18</v>
      </c>
      <c r="C340" s="5">
        <v>15</v>
      </c>
    </row>
    <row r="341" spans="1:3">
      <c r="A341" s="6">
        <v>43073</v>
      </c>
      <c r="B341" s="5">
        <v>1.54</v>
      </c>
      <c r="C341" s="5">
        <v>13</v>
      </c>
    </row>
    <row r="342" spans="1:3">
      <c r="A342" s="6">
        <v>43074</v>
      </c>
      <c r="B342" s="5">
        <v>1.82</v>
      </c>
      <c r="C342" s="5">
        <v>10</v>
      </c>
    </row>
    <row r="343" spans="1:3">
      <c r="A343" s="6">
        <v>43075</v>
      </c>
      <c r="B343" s="5">
        <v>0.95</v>
      </c>
      <c r="C343" s="5">
        <v>19</v>
      </c>
    </row>
    <row r="344" spans="1:3">
      <c r="A344" s="6">
        <v>43076</v>
      </c>
      <c r="B344" s="5">
        <v>1.05</v>
      </c>
      <c r="C344" s="5">
        <v>17</v>
      </c>
    </row>
    <row r="345" spans="1:3">
      <c r="A345" s="6">
        <v>43077</v>
      </c>
      <c r="B345" s="5">
        <v>1.25</v>
      </c>
      <c r="C345" s="5">
        <v>15</v>
      </c>
    </row>
    <row r="346" spans="1:3">
      <c r="A346" s="6">
        <v>43078</v>
      </c>
      <c r="B346" s="5">
        <v>1.43</v>
      </c>
      <c r="C346" s="5">
        <v>14</v>
      </c>
    </row>
    <row r="347" spans="1:3">
      <c r="A347" s="6">
        <v>43079</v>
      </c>
      <c r="B347" s="5">
        <v>1.82</v>
      </c>
      <c r="C347" s="5">
        <v>11</v>
      </c>
    </row>
    <row r="348" spans="1:3">
      <c r="A348" s="6">
        <v>43080</v>
      </c>
      <c r="B348" s="5">
        <v>1.1100000000000001</v>
      </c>
      <c r="C348" s="5">
        <v>17</v>
      </c>
    </row>
    <row r="349" spans="1:3">
      <c r="A349" s="6">
        <v>43081</v>
      </c>
      <c r="B349" s="5">
        <v>1.33</v>
      </c>
      <c r="C349" s="5">
        <v>15</v>
      </c>
    </row>
    <row r="350" spans="1:3">
      <c r="A350" s="6">
        <v>43082</v>
      </c>
      <c r="B350" s="5">
        <v>1.43</v>
      </c>
      <c r="C350" s="5">
        <v>14</v>
      </c>
    </row>
    <row r="351" spans="1:3">
      <c r="A351" s="6">
        <v>43083</v>
      </c>
      <c r="B351" s="5">
        <v>1.54</v>
      </c>
      <c r="C351" s="5">
        <v>13</v>
      </c>
    </row>
    <row r="352" spans="1:3">
      <c r="A352" s="6">
        <v>43084</v>
      </c>
      <c r="B352" s="5">
        <v>1.05</v>
      </c>
      <c r="C352" s="5">
        <v>17</v>
      </c>
    </row>
    <row r="353" spans="1:3">
      <c r="A353" s="6">
        <v>43085</v>
      </c>
      <c r="B353" s="5">
        <v>1.25</v>
      </c>
      <c r="C353" s="5">
        <v>15</v>
      </c>
    </row>
    <row r="354" spans="1:3">
      <c r="A354" s="6">
        <v>43086</v>
      </c>
      <c r="B354" s="5">
        <v>1.33</v>
      </c>
      <c r="C354" s="5">
        <v>14</v>
      </c>
    </row>
    <row r="355" spans="1:3">
      <c r="A355" s="6">
        <v>43087</v>
      </c>
      <c r="B355" s="5">
        <v>1.43</v>
      </c>
      <c r="C355" s="5">
        <v>13</v>
      </c>
    </row>
    <row r="356" spans="1:3">
      <c r="A356" s="6">
        <v>43088</v>
      </c>
      <c r="B356" s="5">
        <v>1</v>
      </c>
      <c r="C356" s="5">
        <v>18</v>
      </c>
    </row>
    <row r="357" spans="1:3">
      <c r="A357" s="6">
        <v>43089</v>
      </c>
      <c r="B357" s="5">
        <v>1.25</v>
      </c>
      <c r="C357" s="5">
        <v>16</v>
      </c>
    </row>
    <row r="358" spans="1:3">
      <c r="A358" s="6">
        <v>43090</v>
      </c>
      <c r="B358" s="5">
        <v>1.33</v>
      </c>
      <c r="C358" s="5">
        <v>15</v>
      </c>
    </row>
    <row r="359" spans="1:3">
      <c r="A359" s="6">
        <v>43091</v>
      </c>
      <c r="B359" s="5">
        <v>1.54</v>
      </c>
      <c r="C359" s="5">
        <v>13</v>
      </c>
    </row>
    <row r="360" spans="1:3">
      <c r="A360" s="6">
        <v>43092</v>
      </c>
      <c r="B360" s="5">
        <v>1.1100000000000001</v>
      </c>
      <c r="C360" s="5">
        <v>18</v>
      </c>
    </row>
    <row r="361" spans="1:3">
      <c r="A361" s="6">
        <v>43093</v>
      </c>
      <c r="B361" s="5">
        <v>1.25</v>
      </c>
      <c r="C361" s="5">
        <v>16</v>
      </c>
    </row>
    <row r="362" spans="1:3">
      <c r="A362" s="6">
        <v>43094</v>
      </c>
      <c r="B362" s="5">
        <v>1.25</v>
      </c>
      <c r="C362" s="5">
        <v>15</v>
      </c>
    </row>
    <row r="363" spans="1:3">
      <c r="A363" s="6">
        <v>43095</v>
      </c>
      <c r="B363" s="5">
        <v>1.43</v>
      </c>
      <c r="C363" s="5">
        <v>13</v>
      </c>
    </row>
    <row r="364" spans="1:3">
      <c r="A364" s="6">
        <v>43096</v>
      </c>
      <c r="B364" s="5">
        <v>1</v>
      </c>
      <c r="C364" s="5">
        <v>19</v>
      </c>
    </row>
    <row r="365" spans="1:3">
      <c r="A365" s="6">
        <v>43097</v>
      </c>
      <c r="B365" s="5">
        <v>1.25</v>
      </c>
      <c r="C365" s="5">
        <v>16</v>
      </c>
    </row>
    <row r="366" spans="1:3">
      <c r="A366" s="6">
        <v>43098</v>
      </c>
      <c r="B366" s="5">
        <v>1.25</v>
      </c>
      <c r="C366" s="5">
        <v>15</v>
      </c>
    </row>
    <row r="367" spans="1:3">
      <c r="A367" s="6">
        <v>43099</v>
      </c>
      <c r="B367" s="5">
        <v>1.43</v>
      </c>
      <c r="C367" s="5">
        <v>13</v>
      </c>
    </row>
    <row r="368" spans="1:3">
      <c r="A368" s="6">
        <v>43100</v>
      </c>
      <c r="B368" s="5">
        <v>2.5</v>
      </c>
      <c r="C368" s="5">
        <v>7</v>
      </c>
    </row>
    <row r="369" spans="1:3">
      <c r="A369" s="6" t="s">
        <v>3</v>
      </c>
      <c r="B369" s="5">
        <v>301.71000000000026</v>
      </c>
      <c r="C369" s="5">
        <v>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E400-ADDF-464A-9EDC-0842FCF64C61}">
  <dimension ref="A1:E366"/>
  <sheetViews>
    <sheetView workbookViewId="0" xr3:uid="{3FAE80BC-FB78-5B61-85C7-8741D37DCD4E}">
      <selection activeCell="D1" sqref="D1"/>
    </sheetView>
  </sheetViews>
  <sheetFormatPr defaultRowHeight="15"/>
  <cols>
    <col min="1" max="1" width="10.5703125" bestFit="1" customWidth="1"/>
  </cols>
  <sheetData>
    <row r="1" spans="1:5">
      <c r="A1" t="s">
        <v>4</v>
      </c>
      <c r="B1" t="s">
        <v>5</v>
      </c>
      <c r="C1" t="s">
        <v>6</v>
      </c>
    </row>
    <row r="2" spans="1:5">
      <c r="A2" s="6">
        <v>42736</v>
      </c>
      <c r="B2" s="5">
        <v>2</v>
      </c>
      <c r="C2" s="5">
        <v>10</v>
      </c>
      <c r="D2" s="7"/>
      <c r="E2" s="8">
        <f>LOG(Table1[[#This Row],[Sales]],10)</f>
        <v>1</v>
      </c>
    </row>
    <row r="3" spans="1:5">
      <c r="A3" s="6">
        <v>42737</v>
      </c>
      <c r="B3" s="5">
        <v>1.33</v>
      </c>
      <c r="C3" s="5">
        <v>13</v>
      </c>
      <c r="D3" s="9" t="e">
        <f t="shared" ref="D3:D66" si="0">LOG(#REF!,10)</f>
        <v>#REF!</v>
      </c>
      <c r="E3" s="10">
        <f>LOG(Table1[[#This Row],[Sales]],10)</f>
        <v>1.1139433523068367</v>
      </c>
    </row>
    <row r="4" spans="1:5">
      <c r="A4" s="6">
        <v>42738</v>
      </c>
      <c r="B4" s="5">
        <v>1.33</v>
      </c>
      <c r="C4" s="5">
        <v>15</v>
      </c>
      <c r="D4" s="7" t="e">
        <f t="shared" ref="D4:D67" si="1">LOG(#REF!,10)</f>
        <v>#REF!</v>
      </c>
      <c r="E4" s="8">
        <f>LOG(Table1[[#This Row],[Sales]],10)</f>
        <v>1.1760912590556811</v>
      </c>
    </row>
    <row r="5" spans="1:5">
      <c r="A5" s="6">
        <v>42739</v>
      </c>
      <c r="B5" s="5">
        <v>1.05</v>
      </c>
      <c r="C5" s="5">
        <v>17</v>
      </c>
      <c r="D5" s="11" t="e">
        <f t="shared" ref="D5:D68" si="2">LOG(#REF!,10)</f>
        <v>#REF!</v>
      </c>
      <c r="E5" s="10">
        <f>LOG(Table1[[#This Row],[Sales]],10)</f>
        <v>1.2304489213782739</v>
      </c>
    </row>
    <row r="6" spans="1:5">
      <c r="A6" s="6">
        <v>42740</v>
      </c>
      <c r="B6" s="5">
        <v>1</v>
      </c>
      <c r="C6" s="5">
        <v>18</v>
      </c>
      <c r="D6" s="7" t="e">
        <f t="shared" ref="D6:D69" si="3">LOG(#REF!,10)</f>
        <v>#REF!</v>
      </c>
      <c r="E6" s="8">
        <f>LOG(Table1[[#This Row],[Sales]],10)</f>
        <v>1.2552725051033058</v>
      </c>
    </row>
    <row r="7" spans="1:5">
      <c r="A7" s="6">
        <v>42741</v>
      </c>
      <c r="B7" s="5">
        <v>1.54</v>
      </c>
      <c r="C7" s="5">
        <v>11</v>
      </c>
      <c r="D7" s="11" t="e">
        <f t="shared" ref="D7:D70" si="4">LOG(#REF!,10)</f>
        <v>#REF!</v>
      </c>
      <c r="E7" s="10">
        <f>LOG(Table1[[#This Row],[Sales]],10)</f>
        <v>1.0413926851582249</v>
      </c>
    </row>
    <row r="8" spans="1:5">
      <c r="A8" s="6">
        <v>42742</v>
      </c>
      <c r="B8" s="5">
        <v>1.54</v>
      </c>
      <c r="C8" s="5">
        <v>13</v>
      </c>
      <c r="D8" s="7" t="e">
        <f t="shared" ref="D8:D71" si="5">LOG(#REF!,10)</f>
        <v>#REF!</v>
      </c>
      <c r="E8" s="8">
        <f>LOG(Table1[[#This Row],[Sales]],10)</f>
        <v>1.1139433523068367</v>
      </c>
    </row>
    <row r="9" spans="1:5">
      <c r="A9" s="6">
        <v>42743</v>
      </c>
      <c r="B9" s="5">
        <v>1.18</v>
      </c>
      <c r="C9" s="5">
        <v>15</v>
      </c>
      <c r="D9" s="11" t="e">
        <f t="shared" ref="D9:D72" si="6">LOG(#REF!,10)</f>
        <v>#REF!</v>
      </c>
      <c r="E9" s="10">
        <f>LOG(Table1[[#This Row],[Sales]],10)</f>
        <v>1.1760912590556811</v>
      </c>
    </row>
    <row r="10" spans="1:5">
      <c r="A10" s="6">
        <v>42744</v>
      </c>
      <c r="B10" s="5">
        <v>1.18</v>
      </c>
      <c r="C10" s="5">
        <v>17</v>
      </c>
      <c r="D10" s="7" t="e">
        <f t="shared" ref="D10:D73" si="7">LOG(#REF!,10)</f>
        <v>#REF!</v>
      </c>
      <c r="E10" s="8">
        <f>LOG(Table1[[#This Row],[Sales]],10)</f>
        <v>1.2304489213782739</v>
      </c>
    </row>
    <row r="11" spans="1:5">
      <c r="A11" s="6">
        <v>42745</v>
      </c>
      <c r="B11" s="5">
        <v>1.05</v>
      </c>
      <c r="C11" s="5">
        <v>18</v>
      </c>
      <c r="D11" s="11" t="e">
        <f t="shared" ref="D11:D74" si="8">LOG(#REF!,10)</f>
        <v>#REF!</v>
      </c>
      <c r="E11" s="10">
        <f>LOG(Table1[[#This Row],[Sales]],10)</f>
        <v>1.2552725051033058</v>
      </c>
    </row>
    <row r="12" spans="1:5">
      <c r="A12" s="6">
        <v>42746</v>
      </c>
      <c r="B12" s="5">
        <v>1.54</v>
      </c>
      <c r="C12" s="5">
        <v>12</v>
      </c>
      <c r="D12" s="7" t="e">
        <f t="shared" ref="D12:D75" si="9">LOG(#REF!,10)</f>
        <v>#REF!</v>
      </c>
      <c r="E12" s="8">
        <f>LOG(Table1[[#This Row],[Sales]],10)</f>
        <v>1.0791812460476247</v>
      </c>
    </row>
    <row r="13" spans="1:5">
      <c r="A13" s="6">
        <v>42747</v>
      </c>
      <c r="B13" s="5">
        <v>1.33</v>
      </c>
      <c r="C13" s="5">
        <v>14</v>
      </c>
      <c r="D13" s="11" t="e">
        <f t="shared" ref="D13:D76" si="10">LOG(#REF!,10)</f>
        <v>#REF!</v>
      </c>
      <c r="E13" s="10">
        <f>LOG(Table1[[#This Row],[Sales]],10)</f>
        <v>1.1461280356782377</v>
      </c>
    </row>
    <row r="14" spans="1:5">
      <c r="A14" s="6">
        <v>42748</v>
      </c>
      <c r="B14" s="5">
        <v>1.33</v>
      </c>
      <c r="C14" s="5">
        <v>15</v>
      </c>
      <c r="D14" s="7" t="e">
        <f t="shared" ref="D14:D77" si="11">LOG(#REF!,10)</f>
        <v>#REF!</v>
      </c>
      <c r="E14" s="8">
        <f>LOG(Table1[[#This Row],[Sales]],10)</f>
        <v>1.1760912590556811</v>
      </c>
    </row>
    <row r="15" spans="1:5">
      <c r="A15" s="6">
        <v>42749</v>
      </c>
      <c r="B15" s="5">
        <v>1.05</v>
      </c>
      <c r="C15" s="5">
        <v>17</v>
      </c>
      <c r="D15" s="11" t="e">
        <f t="shared" ref="D15:D78" si="12">LOG(#REF!,10)</f>
        <v>#REF!</v>
      </c>
      <c r="E15" s="10">
        <f>LOG(Table1[[#This Row],[Sales]],10)</f>
        <v>1.2304489213782739</v>
      </c>
    </row>
    <row r="16" spans="1:5">
      <c r="A16" s="6">
        <v>42750</v>
      </c>
      <c r="B16" s="5">
        <v>1.1100000000000001</v>
      </c>
      <c r="C16" s="5">
        <v>18</v>
      </c>
      <c r="D16" s="7" t="e">
        <f t="shared" ref="D16:D79" si="13">LOG(#REF!,10)</f>
        <v>#REF!</v>
      </c>
      <c r="E16" s="8">
        <f>LOG(Table1[[#This Row],[Sales]],10)</f>
        <v>1.2552725051033058</v>
      </c>
    </row>
    <row r="17" spans="1:5">
      <c r="A17" s="6">
        <v>42751</v>
      </c>
      <c r="B17" s="5">
        <v>1.67</v>
      </c>
      <c r="C17" s="5">
        <v>12</v>
      </c>
      <c r="D17" s="11" t="e">
        <f t="shared" ref="D17:D80" si="14">LOG(#REF!,10)</f>
        <v>#REF!</v>
      </c>
      <c r="E17" s="10">
        <f>LOG(Table1[[#This Row],[Sales]],10)</f>
        <v>1.0791812460476247</v>
      </c>
    </row>
    <row r="18" spans="1:5">
      <c r="A18" s="6">
        <v>42752</v>
      </c>
      <c r="B18" s="5">
        <v>1.43</v>
      </c>
      <c r="C18" s="5">
        <v>14</v>
      </c>
      <c r="D18" s="7" t="e">
        <f t="shared" ref="D18:D81" si="15">LOG(#REF!,10)</f>
        <v>#REF!</v>
      </c>
      <c r="E18" s="8">
        <f>LOG(Table1[[#This Row],[Sales]],10)</f>
        <v>1.1461280356782377</v>
      </c>
    </row>
    <row r="19" spans="1:5">
      <c r="A19" s="6">
        <v>42753</v>
      </c>
      <c r="B19" s="5">
        <v>1.18</v>
      </c>
      <c r="C19" s="5">
        <v>16</v>
      </c>
      <c r="D19" s="11" t="e">
        <f t="shared" ref="D19:D82" si="16">LOG(#REF!,10)</f>
        <v>#REF!</v>
      </c>
      <c r="E19" s="10">
        <f>LOG(Table1[[#This Row],[Sales]],10)</f>
        <v>1.2041199826559246</v>
      </c>
    </row>
    <row r="20" spans="1:5">
      <c r="A20" s="6">
        <v>42754</v>
      </c>
      <c r="B20" s="5">
        <v>1.18</v>
      </c>
      <c r="C20" s="5">
        <v>17</v>
      </c>
      <c r="D20" s="7" t="e">
        <f t="shared" ref="D20:D83" si="17">LOG(#REF!,10)</f>
        <v>#REF!</v>
      </c>
      <c r="E20" s="8">
        <f>LOG(Table1[[#This Row],[Sales]],10)</f>
        <v>1.2304489213782739</v>
      </c>
    </row>
    <row r="21" spans="1:5">
      <c r="A21" s="6">
        <v>42755</v>
      </c>
      <c r="B21" s="5">
        <v>1.43</v>
      </c>
      <c r="C21" s="5">
        <v>12</v>
      </c>
      <c r="D21" s="11" t="e">
        <f t="shared" ref="D21:D84" si="18">LOG(#REF!,10)</f>
        <v>#REF!</v>
      </c>
      <c r="E21" s="10">
        <f>LOG(Table1[[#This Row],[Sales]],10)</f>
        <v>1.0791812460476247</v>
      </c>
    </row>
    <row r="22" spans="1:5">
      <c r="A22" s="6">
        <v>42756</v>
      </c>
      <c r="B22" s="5">
        <v>1.25</v>
      </c>
      <c r="C22" s="5">
        <v>14</v>
      </c>
      <c r="D22" s="7" t="e">
        <f t="shared" ref="D22:D85" si="19">LOG(#REF!,10)</f>
        <v>#REF!</v>
      </c>
      <c r="E22" s="8">
        <f>LOG(Table1[[#This Row],[Sales]],10)</f>
        <v>1.1461280356782377</v>
      </c>
    </row>
    <row r="23" spans="1:5">
      <c r="A23" s="6">
        <v>42757</v>
      </c>
      <c r="B23" s="5">
        <v>1.1100000000000001</v>
      </c>
      <c r="C23" s="5">
        <v>16</v>
      </c>
      <c r="D23" s="11" t="e">
        <f t="shared" ref="D23:D86" si="20">LOG(#REF!,10)</f>
        <v>#REF!</v>
      </c>
      <c r="E23" s="10">
        <f>LOG(Table1[[#This Row],[Sales]],10)</f>
        <v>1.2041199826559246</v>
      </c>
    </row>
    <row r="24" spans="1:5">
      <c r="A24" s="6">
        <v>42758</v>
      </c>
      <c r="B24" s="5">
        <v>1.05</v>
      </c>
      <c r="C24" s="5">
        <v>17</v>
      </c>
      <c r="D24" s="7" t="e">
        <f t="shared" ref="D24:D87" si="21">LOG(#REF!,10)</f>
        <v>#REF!</v>
      </c>
      <c r="E24" s="8">
        <f>LOG(Table1[[#This Row],[Sales]],10)</f>
        <v>1.2304489213782739</v>
      </c>
    </row>
    <row r="25" spans="1:5">
      <c r="A25" s="6">
        <v>42759</v>
      </c>
      <c r="B25" s="5">
        <v>1.54</v>
      </c>
      <c r="C25" s="5">
        <v>12</v>
      </c>
      <c r="D25" s="11" t="e">
        <f t="shared" ref="D25:D88" si="22">LOG(#REF!,10)</f>
        <v>#REF!</v>
      </c>
      <c r="E25" s="10">
        <f>LOG(Table1[[#This Row],[Sales]],10)</f>
        <v>1.0791812460476247</v>
      </c>
    </row>
    <row r="26" spans="1:5">
      <c r="A26" s="6">
        <v>42760</v>
      </c>
      <c r="B26" s="5">
        <v>1.25</v>
      </c>
      <c r="C26" s="5">
        <v>14</v>
      </c>
      <c r="D26" s="7" t="e">
        <f t="shared" ref="D26:D89" si="23">LOG(#REF!,10)</f>
        <v>#REF!</v>
      </c>
      <c r="E26" s="8">
        <f>LOG(Table1[[#This Row],[Sales]],10)</f>
        <v>1.1461280356782377</v>
      </c>
    </row>
    <row r="27" spans="1:5">
      <c r="A27" s="6">
        <v>42761</v>
      </c>
      <c r="B27" s="5">
        <v>1.25</v>
      </c>
      <c r="C27" s="5">
        <v>16</v>
      </c>
      <c r="D27" s="11" t="e">
        <f t="shared" ref="D27:D90" si="24">LOG(#REF!,10)</f>
        <v>#REF!</v>
      </c>
      <c r="E27" s="10">
        <f>LOG(Table1[[#This Row],[Sales]],10)</f>
        <v>1.2041199826559246</v>
      </c>
    </row>
    <row r="28" spans="1:5">
      <c r="A28" s="6">
        <v>42762</v>
      </c>
      <c r="B28" s="5">
        <v>1.05</v>
      </c>
      <c r="C28" s="5">
        <v>17</v>
      </c>
      <c r="D28" s="7" t="e">
        <f t="shared" ref="D28:D91" si="25">LOG(#REF!,10)</f>
        <v>#REF!</v>
      </c>
      <c r="E28" s="8">
        <f>LOG(Table1[[#This Row],[Sales]],10)</f>
        <v>1.2304489213782739</v>
      </c>
    </row>
    <row r="29" spans="1:5">
      <c r="A29" s="6">
        <v>42763</v>
      </c>
      <c r="B29" s="5">
        <v>1.33</v>
      </c>
      <c r="C29" s="5">
        <v>13</v>
      </c>
      <c r="D29" s="11" t="e">
        <f t="shared" ref="D29:D92" si="26">LOG(#REF!,10)</f>
        <v>#REF!</v>
      </c>
      <c r="E29" s="10">
        <f>LOG(Table1[[#This Row],[Sales]],10)</f>
        <v>1.1139433523068367</v>
      </c>
    </row>
    <row r="30" spans="1:5">
      <c r="A30" s="6">
        <v>42764</v>
      </c>
      <c r="B30" s="5">
        <v>1.33</v>
      </c>
      <c r="C30" s="5">
        <v>14</v>
      </c>
      <c r="D30" s="7" t="e">
        <f t="shared" ref="D30:D93" si="27">LOG(#REF!,10)</f>
        <v>#REF!</v>
      </c>
      <c r="E30" s="8">
        <f>LOG(Table1[[#This Row],[Sales]],10)</f>
        <v>1.1461280356782377</v>
      </c>
    </row>
    <row r="31" spans="1:5">
      <c r="A31" s="6">
        <v>42765</v>
      </c>
      <c r="B31" s="5">
        <v>1.05</v>
      </c>
      <c r="C31" s="5">
        <v>17</v>
      </c>
      <c r="D31" s="11" t="e">
        <f t="shared" ref="D31:D94" si="28">LOG(#REF!,10)</f>
        <v>#REF!</v>
      </c>
      <c r="E31" s="10">
        <f>LOG(Table1[[#This Row],[Sales]],10)</f>
        <v>1.2304489213782739</v>
      </c>
    </row>
    <row r="32" spans="1:5">
      <c r="A32" s="6">
        <v>42766</v>
      </c>
      <c r="B32" s="5">
        <v>1.05</v>
      </c>
      <c r="C32" s="5">
        <v>18</v>
      </c>
      <c r="D32" s="7" t="e">
        <f t="shared" ref="D32:D95" si="29">LOG(#REF!,10)</f>
        <v>#REF!</v>
      </c>
      <c r="E32" s="8">
        <f>LOG(Table1[[#This Row],[Sales]],10)</f>
        <v>1.2552725051033058</v>
      </c>
    </row>
    <row r="33" spans="1:5">
      <c r="A33" s="6">
        <v>42767</v>
      </c>
      <c r="B33" s="5">
        <v>1</v>
      </c>
      <c r="C33" s="5">
        <v>18</v>
      </c>
      <c r="D33" s="11" t="e">
        <f t="shared" ref="D33:D96" si="30">LOG(#REF!,10)</f>
        <v>#REF!</v>
      </c>
      <c r="E33" s="10">
        <f>LOG(Table1[[#This Row],[Sales]],10)</f>
        <v>1.2552725051033058</v>
      </c>
    </row>
    <row r="34" spans="1:5">
      <c r="A34" s="6">
        <v>42768</v>
      </c>
      <c r="B34" s="5">
        <v>1</v>
      </c>
      <c r="C34" s="5">
        <v>20</v>
      </c>
      <c r="D34" s="7" t="e">
        <f t="shared" ref="D34:D97" si="31">LOG(#REF!,10)</f>
        <v>#REF!</v>
      </c>
      <c r="E34" s="8">
        <f>LOG(Table1[[#This Row],[Sales]],10)</f>
        <v>1.301029995663981</v>
      </c>
    </row>
    <row r="35" spans="1:5">
      <c r="A35" s="6">
        <v>42769</v>
      </c>
      <c r="B35" s="5">
        <v>0.87</v>
      </c>
      <c r="C35" s="5">
        <v>21</v>
      </c>
      <c r="D35" s="11" t="e">
        <f t="shared" ref="D35:D98" si="32">LOG(#REF!,10)</f>
        <v>#REF!</v>
      </c>
      <c r="E35" s="10">
        <f>LOG(Table1[[#This Row],[Sales]],10)</f>
        <v>1.3222192947339191</v>
      </c>
    </row>
    <row r="36" spans="1:5">
      <c r="A36" s="6">
        <v>42770</v>
      </c>
      <c r="B36" s="5">
        <v>0.83</v>
      </c>
      <c r="C36" s="5">
        <v>22</v>
      </c>
      <c r="D36" s="7" t="e">
        <f t="shared" ref="D36:D99" si="33">LOG(#REF!,10)</f>
        <v>#REF!</v>
      </c>
      <c r="E36" s="8">
        <f>LOG(Table1[[#This Row],[Sales]],10)</f>
        <v>1.3424226808222062</v>
      </c>
    </row>
    <row r="37" spans="1:5">
      <c r="A37" s="6">
        <v>42771</v>
      </c>
      <c r="B37" s="5">
        <v>1.1100000000000001</v>
      </c>
      <c r="C37" s="5">
        <v>18</v>
      </c>
      <c r="D37" s="11" t="e">
        <f t="shared" ref="D37:D100" si="34">LOG(#REF!,10)</f>
        <v>#REF!</v>
      </c>
      <c r="E37" s="10">
        <f>LOG(Table1[[#This Row],[Sales]],10)</f>
        <v>1.2552725051033058</v>
      </c>
    </row>
    <row r="38" spans="1:5">
      <c r="A38" s="6">
        <v>42772</v>
      </c>
      <c r="B38" s="5">
        <v>0.95</v>
      </c>
      <c r="C38" s="5">
        <v>20</v>
      </c>
      <c r="D38" s="7" t="e">
        <f t="shared" ref="D38:D101" si="35">LOG(#REF!,10)</f>
        <v>#REF!</v>
      </c>
      <c r="E38" s="8">
        <f>LOG(Table1[[#This Row],[Sales]],10)</f>
        <v>1.301029995663981</v>
      </c>
    </row>
    <row r="39" spans="1:5">
      <c r="A39" s="6">
        <v>42773</v>
      </c>
      <c r="B39" s="5">
        <v>0.87</v>
      </c>
      <c r="C39" s="5">
        <v>21</v>
      </c>
      <c r="D39" s="11" t="e">
        <f t="shared" ref="D39:D102" si="36">LOG(#REF!,10)</f>
        <v>#REF!</v>
      </c>
      <c r="E39" s="10">
        <f>LOG(Table1[[#This Row],[Sales]],10)</f>
        <v>1.3222192947339191</v>
      </c>
    </row>
    <row r="40" spans="1:5">
      <c r="A40" s="6">
        <v>42774</v>
      </c>
      <c r="B40" s="5">
        <v>0.87</v>
      </c>
      <c r="C40" s="5">
        <v>22</v>
      </c>
      <c r="D40" s="7" t="e">
        <f t="shared" ref="D40:D103" si="37">LOG(#REF!,10)</f>
        <v>#REF!</v>
      </c>
      <c r="E40" s="8">
        <f>LOG(Table1[[#This Row],[Sales]],10)</f>
        <v>1.3424226808222062</v>
      </c>
    </row>
    <row r="41" spans="1:5">
      <c r="A41" s="6">
        <v>42775</v>
      </c>
      <c r="B41" s="5">
        <v>1</v>
      </c>
      <c r="C41" s="5">
        <v>19</v>
      </c>
      <c r="D41" s="11" t="e">
        <f t="shared" ref="D41:D104" si="38">LOG(#REF!,10)</f>
        <v>#REF!</v>
      </c>
      <c r="E41" s="10">
        <f>LOG(Table1[[#This Row],[Sales]],10)</f>
        <v>1.2787536009528289</v>
      </c>
    </row>
    <row r="42" spans="1:5">
      <c r="A42" s="6">
        <v>42776</v>
      </c>
      <c r="B42" s="5">
        <v>0.91</v>
      </c>
      <c r="C42" s="5">
        <v>20</v>
      </c>
      <c r="D42" s="7" t="e">
        <f t="shared" ref="D42:D105" si="39">LOG(#REF!,10)</f>
        <v>#REF!</v>
      </c>
      <c r="E42" s="8">
        <f>LOG(Table1[[#This Row],[Sales]],10)</f>
        <v>1.301029995663981</v>
      </c>
    </row>
    <row r="43" spans="1:5">
      <c r="A43" s="6">
        <v>42777</v>
      </c>
      <c r="B43" s="5">
        <v>0.91</v>
      </c>
      <c r="C43" s="5">
        <v>21</v>
      </c>
      <c r="D43" s="11" t="e">
        <f t="shared" ref="D43:D106" si="40">LOG(#REF!,10)</f>
        <v>#REF!</v>
      </c>
      <c r="E43" s="10">
        <f>LOG(Table1[[#This Row],[Sales]],10)</f>
        <v>1.3222192947339191</v>
      </c>
    </row>
    <row r="44" spans="1:5">
      <c r="A44" s="6">
        <v>42778</v>
      </c>
      <c r="B44" s="5">
        <v>0.83</v>
      </c>
      <c r="C44" s="5">
        <v>22</v>
      </c>
      <c r="D44" s="7" t="e">
        <f t="shared" ref="D44:D107" si="41">LOG(#REF!,10)</f>
        <v>#REF!</v>
      </c>
      <c r="E44" s="8">
        <f>LOG(Table1[[#This Row],[Sales]],10)</f>
        <v>1.3424226808222062</v>
      </c>
    </row>
    <row r="45" spans="1:5">
      <c r="A45" s="6">
        <v>42779</v>
      </c>
      <c r="B45" s="5">
        <v>1.1100000000000001</v>
      </c>
      <c r="C45" s="5">
        <v>18</v>
      </c>
      <c r="D45" s="11" t="e">
        <f t="shared" ref="D45:D108" si="42">LOG(#REF!,10)</f>
        <v>#REF!</v>
      </c>
      <c r="E45" s="10">
        <f>LOG(Table1[[#This Row],[Sales]],10)</f>
        <v>1.2552725051033058</v>
      </c>
    </row>
    <row r="46" spans="1:5">
      <c r="A46" s="6">
        <v>42780</v>
      </c>
      <c r="B46" s="5">
        <v>0.95</v>
      </c>
      <c r="C46" s="5">
        <v>19</v>
      </c>
      <c r="D46" s="7" t="e">
        <f t="shared" ref="D46:D109" si="43">LOG(#REF!,10)</f>
        <v>#REF!</v>
      </c>
      <c r="E46" s="8">
        <f>LOG(Table1[[#This Row],[Sales]],10)</f>
        <v>1.2787536009528289</v>
      </c>
    </row>
    <row r="47" spans="1:5">
      <c r="A47" s="6">
        <v>42781</v>
      </c>
      <c r="B47" s="5">
        <v>0.91</v>
      </c>
      <c r="C47" s="5">
        <v>20</v>
      </c>
      <c r="D47" s="11" t="e">
        <f t="shared" ref="D47:D110" si="44">LOG(#REF!,10)</f>
        <v>#REF!</v>
      </c>
      <c r="E47" s="10">
        <f>LOG(Table1[[#This Row],[Sales]],10)</f>
        <v>1.301029995663981</v>
      </c>
    </row>
    <row r="48" spans="1:5">
      <c r="A48" s="6">
        <v>42782</v>
      </c>
      <c r="B48" s="5">
        <v>0.87</v>
      </c>
      <c r="C48" s="5">
        <v>21</v>
      </c>
      <c r="D48" s="7" t="e">
        <f t="shared" ref="D48:D111" si="45">LOG(#REF!,10)</f>
        <v>#REF!</v>
      </c>
      <c r="E48" s="8">
        <f>LOG(Table1[[#This Row],[Sales]],10)</f>
        <v>1.3222192947339191</v>
      </c>
    </row>
    <row r="49" spans="1:5">
      <c r="A49" s="6">
        <v>42783</v>
      </c>
      <c r="B49" s="5">
        <v>1</v>
      </c>
      <c r="C49" s="5">
        <v>18</v>
      </c>
      <c r="D49" s="11" t="e">
        <f t="shared" ref="D49:D112" si="46">LOG(#REF!,10)</f>
        <v>#REF!</v>
      </c>
      <c r="E49" s="10">
        <f>LOG(Table1[[#This Row],[Sales]],10)</f>
        <v>1.2552725051033058</v>
      </c>
    </row>
    <row r="50" spans="1:5">
      <c r="A50" s="6">
        <v>42784</v>
      </c>
      <c r="B50" s="5">
        <v>0.95</v>
      </c>
      <c r="C50" s="5">
        <v>19</v>
      </c>
      <c r="D50" s="7" t="e">
        <f t="shared" ref="D50:D113" si="47">LOG(#REF!,10)</f>
        <v>#REF!</v>
      </c>
      <c r="E50" s="8">
        <f>LOG(Table1[[#This Row],[Sales]],10)</f>
        <v>1.2787536009528289</v>
      </c>
    </row>
    <row r="51" spans="1:5">
      <c r="A51" s="6">
        <v>42785</v>
      </c>
      <c r="B51" s="5">
        <v>0.95</v>
      </c>
      <c r="C51" s="5">
        <v>20</v>
      </c>
      <c r="D51" s="11" t="e">
        <f t="shared" ref="D51:D114" si="48">LOG(#REF!,10)</f>
        <v>#REF!</v>
      </c>
      <c r="E51" s="10">
        <f>LOG(Table1[[#This Row],[Sales]],10)</f>
        <v>1.301029995663981</v>
      </c>
    </row>
    <row r="52" spans="1:5">
      <c r="A52" s="6">
        <v>42786</v>
      </c>
      <c r="B52" s="5">
        <v>0.95</v>
      </c>
      <c r="C52" s="5">
        <v>21</v>
      </c>
      <c r="D52" s="7" t="e">
        <f t="shared" ref="D52:D115" si="49">LOG(#REF!,10)</f>
        <v>#REF!</v>
      </c>
      <c r="E52" s="8">
        <f>LOG(Table1[[#This Row],[Sales]],10)</f>
        <v>1.3222192947339191</v>
      </c>
    </row>
    <row r="53" spans="1:5">
      <c r="A53" s="6">
        <v>42787</v>
      </c>
      <c r="B53" s="5">
        <v>1</v>
      </c>
      <c r="C53" s="5">
        <v>18</v>
      </c>
      <c r="D53" s="11" t="e">
        <f t="shared" ref="D53:D116" si="50">LOG(#REF!,10)</f>
        <v>#REF!</v>
      </c>
      <c r="E53" s="10">
        <f>LOG(Table1[[#This Row],[Sales]],10)</f>
        <v>1.2552725051033058</v>
      </c>
    </row>
    <row r="54" spans="1:5">
      <c r="A54" s="6">
        <v>42788</v>
      </c>
      <c r="B54" s="5">
        <v>0.95</v>
      </c>
      <c r="C54" s="5">
        <v>19</v>
      </c>
      <c r="D54" s="7" t="e">
        <f t="shared" ref="D54:D117" si="51">LOG(#REF!,10)</f>
        <v>#REF!</v>
      </c>
      <c r="E54" s="8">
        <f>LOG(Table1[[#This Row],[Sales]],10)</f>
        <v>1.2787536009528289</v>
      </c>
    </row>
    <row r="55" spans="1:5">
      <c r="A55" s="6">
        <v>42789</v>
      </c>
      <c r="B55" s="5">
        <v>1</v>
      </c>
      <c r="C55" s="5">
        <v>20</v>
      </c>
      <c r="D55" s="11" t="e">
        <f t="shared" ref="D55:D118" si="52">LOG(#REF!,10)</f>
        <v>#REF!</v>
      </c>
      <c r="E55" s="10">
        <f>LOG(Table1[[#This Row],[Sales]],10)</f>
        <v>1.301029995663981</v>
      </c>
    </row>
    <row r="56" spans="1:5">
      <c r="A56" s="6">
        <v>42790</v>
      </c>
      <c r="B56" s="5">
        <v>0.87</v>
      </c>
      <c r="C56" s="5">
        <v>21</v>
      </c>
      <c r="D56" s="7" t="e">
        <f t="shared" ref="D56:D119" si="53">LOG(#REF!,10)</f>
        <v>#REF!</v>
      </c>
      <c r="E56" s="8">
        <f>LOG(Table1[[#This Row],[Sales]],10)</f>
        <v>1.3222192947339191</v>
      </c>
    </row>
    <row r="57" spans="1:5">
      <c r="A57" s="6">
        <v>42791</v>
      </c>
      <c r="B57" s="5">
        <v>1</v>
      </c>
      <c r="C57" s="5">
        <v>18</v>
      </c>
      <c r="D57" s="11" t="e">
        <f t="shared" ref="D57:D120" si="54">LOG(#REF!,10)</f>
        <v>#REF!</v>
      </c>
      <c r="E57" s="10">
        <f>LOG(Table1[[#This Row],[Sales]],10)</f>
        <v>1.2552725051033058</v>
      </c>
    </row>
    <row r="58" spans="1:5">
      <c r="A58" s="6">
        <v>42792</v>
      </c>
      <c r="B58" s="5">
        <v>1.05</v>
      </c>
      <c r="C58" s="5">
        <v>19</v>
      </c>
      <c r="D58" s="7" t="e">
        <f t="shared" ref="D58:D121" si="55">LOG(#REF!,10)</f>
        <v>#REF!</v>
      </c>
      <c r="E58" s="8">
        <f>LOG(Table1[[#This Row],[Sales]],10)</f>
        <v>1.2787536009528289</v>
      </c>
    </row>
    <row r="59" spans="1:5">
      <c r="A59" s="6">
        <v>42793</v>
      </c>
      <c r="B59" s="5">
        <v>1</v>
      </c>
      <c r="C59" s="5">
        <v>20</v>
      </c>
      <c r="D59" s="11" t="e">
        <f t="shared" ref="D59:D122" si="56">LOG(#REF!,10)</f>
        <v>#REF!</v>
      </c>
      <c r="E59" s="10">
        <f>LOG(Table1[[#This Row],[Sales]],10)</f>
        <v>1.301029995663981</v>
      </c>
    </row>
    <row r="60" spans="1:5">
      <c r="A60" s="6">
        <v>42794</v>
      </c>
      <c r="B60" s="5">
        <v>0.91</v>
      </c>
      <c r="C60" s="5">
        <v>22</v>
      </c>
      <c r="D60" s="7" t="e">
        <f t="shared" ref="D60:D123" si="57">LOG(#REF!,10)</f>
        <v>#REF!</v>
      </c>
      <c r="E60" s="8">
        <f>LOG(Table1[[#This Row],[Sales]],10)</f>
        <v>1.3424226808222062</v>
      </c>
    </row>
    <row r="61" spans="1:5">
      <c r="A61" s="6">
        <v>42795</v>
      </c>
      <c r="B61" s="5">
        <v>0.87</v>
      </c>
      <c r="C61" s="5">
        <v>23</v>
      </c>
      <c r="D61" s="11" t="e">
        <f t="shared" ref="D61:D124" si="58">LOG(#REF!,10)</f>
        <v>#REF!</v>
      </c>
      <c r="E61" s="10">
        <f>LOG(Table1[[#This Row],[Sales]],10)</f>
        <v>1.3617278360175928</v>
      </c>
    </row>
    <row r="62" spans="1:5">
      <c r="A62" s="6">
        <v>42796</v>
      </c>
      <c r="B62" s="5">
        <v>0.8</v>
      </c>
      <c r="C62" s="5">
        <v>24</v>
      </c>
      <c r="D62" s="7" t="e">
        <f t="shared" ref="D62:D125" si="59">LOG(#REF!,10)</f>
        <v>#REF!</v>
      </c>
      <c r="E62" s="8">
        <f>LOG(Table1[[#This Row],[Sales]],10)</f>
        <v>1.3802112417116059</v>
      </c>
    </row>
    <row r="63" spans="1:5">
      <c r="A63" s="6">
        <v>42797</v>
      </c>
      <c r="B63" s="5">
        <v>0.77</v>
      </c>
      <c r="C63" s="5">
        <v>24</v>
      </c>
      <c r="D63" s="11" t="e">
        <f t="shared" ref="D63:D126" si="60">LOG(#REF!,10)</f>
        <v>#REF!</v>
      </c>
      <c r="E63" s="10">
        <f>LOG(Table1[[#This Row],[Sales]],10)</f>
        <v>1.3802112417116059</v>
      </c>
    </row>
    <row r="64" spans="1:5">
      <c r="A64" s="6">
        <v>42798</v>
      </c>
      <c r="B64" s="5">
        <v>0.77</v>
      </c>
      <c r="C64" s="5">
        <v>25</v>
      </c>
      <c r="D64" s="7" t="e">
        <f t="shared" ref="D64:D127" si="61">LOG(#REF!,10)</f>
        <v>#REF!</v>
      </c>
      <c r="E64" s="8">
        <f>LOG(Table1[[#This Row],[Sales]],10)</f>
        <v>1.3979400086720375</v>
      </c>
    </row>
    <row r="65" spans="1:5">
      <c r="A65" s="6">
        <v>42799</v>
      </c>
      <c r="B65" s="5">
        <v>0.87</v>
      </c>
      <c r="C65" s="5">
        <v>23</v>
      </c>
      <c r="D65" s="11" t="e">
        <f t="shared" ref="D65:D128" si="62">LOG(#REF!,10)</f>
        <v>#REF!</v>
      </c>
      <c r="E65" s="10">
        <f>LOG(Table1[[#This Row],[Sales]],10)</f>
        <v>1.3617278360175928</v>
      </c>
    </row>
    <row r="66" spans="1:5">
      <c r="A66" s="6">
        <v>42800</v>
      </c>
      <c r="B66" s="5">
        <v>0.77</v>
      </c>
      <c r="C66" s="5">
        <v>24</v>
      </c>
      <c r="D66" s="7" t="e">
        <f t="shared" ref="D66:D129" si="63">LOG(#REF!,10)</f>
        <v>#REF!</v>
      </c>
      <c r="E66" s="8">
        <f>LOG(Table1[[#This Row],[Sales]],10)</f>
        <v>1.3802112417116059</v>
      </c>
    </row>
    <row r="67" spans="1:5">
      <c r="A67" s="6">
        <v>42801</v>
      </c>
      <c r="B67" s="5">
        <v>0.77</v>
      </c>
      <c r="C67" s="5">
        <v>24</v>
      </c>
      <c r="D67" s="11" t="e">
        <f t="shared" ref="D67:D130" si="64">LOG(#REF!,10)</f>
        <v>#REF!</v>
      </c>
      <c r="E67" s="10">
        <f>LOG(Table1[[#This Row],[Sales]],10)</f>
        <v>1.3802112417116059</v>
      </c>
    </row>
    <row r="68" spans="1:5">
      <c r="A68" s="6">
        <v>42802</v>
      </c>
      <c r="B68" s="5">
        <v>0.77</v>
      </c>
      <c r="C68" s="5">
        <v>25</v>
      </c>
      <c r="D68" s="7" t="e">
        <f t="shared" ref="D68:D131" si="65">LOG(#REF!,10)</f>
        <v>#REF!</v>
      </c>
      <c r="E68" s="8">
        <f>LOG(Table1[[#This Row],[Sales]],10)</f>
        <v>1.3979400086720375</v>
      </c>
    </row>
    <row r="69" spans="1:5">
      <c r="A69" s="6">
        <v>42803</v>
      </c>
      <c r="B69" s="5">
        <v>0.8</v>
      </c>
      <c r="C69" s="5">
        <v>23</v>
      </c>
      <c r="D69" s="11" t="e">
        <f t="shared" ref="D69:D132" si="66">LOG(#REF!,10)</f>
        <v>#REF!</v>
      </c>
      <c r="E69" s="10">
        <f>LOG(Table1[[#This Row],[Sales]],10)</f>
        <v>1.3617278360175928</v>
      </c>
    </row>
    <row r="70" spans="1:5">
      <c r="A70" s="6">
        <v>42804</v>
      </c>
      <c r="B70" s="5">
        <v>0.83</v>
      </c>
      <c r="C70" s="5">
        <v>24</v>
      </c>
      <c r="D70" s="7" t="e">
        <f t="shared" ref="D70:D133" si="67">LOG(#REF!,10)</f>
        <v>#REF!</v>
      </c>
      <c r="E70" s="8">
        <f>LOG(Table1[[#This Row],[Sales]],10)</f>
        <v>1.3802112417116059</v>
      </c>
    </row>
    <row r="71" spans="1:5">
      <c r="A71" s="6">
        <v>42805</v>
      </c>
      <c r="B71" s="5">
        <v>0.83</v>
      </c>
      <c r="C71" s="5">
        <v>24</v>
      </c>
      <c r="D71" s="11" t="e">
        <f t="shared" ref="D71:D134" si="68">LOG(#REF!,10)</f>
        <v>#REF!</v>
      </c>
      <c r="E71" s="10">
        <f>LOG(Table1[[#This Row],[Sales]],10)</f>
        <v>1.3802112417116059</v>
      </c>
    </row>
    <row r="72" spans="1:5">
      <c r="A72" s="6">
        <v>42806</v>
      </c>
      <c r="B72" s="5">
        <v>0.74</v>
      </c>
      <c r="C72" s="5">
        <v>25</v>
      </c>
      <c r="D72" s="7" t="e">
        <f t="shared" ref="D72:D135" si="69">LOG(#REF!,10)</f>
        <v>#REF!</v>
      </c>
      <c r="E72" s="8">
        <f>LOG(Table1[[#This Row],[Sales]],10)</f>
        <v>1.3979400086720375</v>
      </c>
    </row>
    <row r="73" spans="1:5">
      <c r="A73" s="6">
        <v>42807</v>
      </c>
      <c r="B73" s="5">
        <v>0.87</v>
      </c>
      <c r="C73" s="5">
        <v>23</v>
      </c>
      <c r="D73" s="11" t="e">
        <f t="shared" ref="D73:D136" si="70">LOG(#REF!,10)</f>
        <v>#REF!</v>
      </c>
      <c r="E73" s="10">
        <f>LOG(Table1[[#This Row],[Sales]],10)</f>
        <v>1.3617278360175928</v>
      </c>
    </row>
    <row r="74" spans="1:5">
      <c r="A74" s="6">
        <v>42808</v>
      </c>
      <c r="B74" s="5">
        <v>0.87</v>
      </c>
      <c r="C74" s="5">
        <v>23</v>
      </c>
      <c r="D74" s="7" t="e">
        <f t="shared" ref="D74:D137" si="71">LOG(#REF!,10)</f>
        <v>#REF!</v>
      </c>
      <c r="E74" s="8">
        <f>LOG(Table1[[#This Row],[Sales]],10)</f>
        <v>1.3617278360175928</v>
      </c>
    </row>
    <row r="75" spans="1:5">
      <c r="A75" s="6">
        <v>42809</v>
      </c>
      <c r="B75" s="5">
        <v>0.83</v>
      </c>
      <c r="C75" s="5">
        <v>24</v>
      </c>
      <c r="D75" s="11" t="e">
        <f t="shared" ref="D75:D138" si="72">LOG(#REF!,10)</f>
        <v>#REF!</v>
      </c>
      <c r="E75" s="10">
        <f>LOG(Table1[[#This Row],[Sales]],10)</f>
        <v>1.3802112417116059</v>
      </c>
    </row>
    <row r="76" spans="1:5">
      <c r="A76" s="6">
        <v>42810</v>
      </c>
      <c r="B76" s="5">
        <v>0.83</v>
      </c>
      <c r="C76" s="5">
        <v>24</v>
      </c>
      <c r="D76" s="7" t="e">
        <f t="shared" ref="D76:D139" si="73">LOG(#REF!,10)</f>
        <v>#REF!</v>
      </c>
      <c r="E76" s="8">
        <f>LOG(Table1[[#This Row],[Sales]],10)</f>
        <v>1.3802112417116059</v>
      </c>
    </row>
    <row r="77" spans="1:5">
      <c r="A77" s="6">
        <v>42811</v>
      </c>
      <c r="B77" s="5">
        <v>0.77</v>
      </c>
      <c r="C77" s="5">
        <v>25</v>
      </c>
      <c r="D77" s="11" t="e">
        <f t="shared" ref="D77:D140" si="74">LOG(#REF!,10)</f>
        <v>#REF!</v>
      </c>
      <c r="E77" s="10">
        <f>LOG(Table1[[#This Row],[Sales]],10)</f>
        <v>1.3979400086720375</v>
      </c>
    </row>
    <row r="78" spans="1:5">
      <c r="A78" s="6">
        <v>42812</v>
      </c>
      <c r="B78" s="5">
        <v>0.83</v>
      </c>
      <c r="C78" s="5">
        <v>23</v>
      </c>
      <c r="D78" s="7" t="e">
        <f t="shared" ref="D78:D141" si="75">LOG(#REF!,10)</f>
        <v>#REF!</v>
      </c>
      <c r="E78" s="8">
        <f>LOG(Table1[[#This Row],[Sales]],10)</f>
        <v>1.3617278360175928</v>
      </c>
    </row>
    <row r="79" spans="1:5">
      <c r="A79" s="6">
        <v>42813</v>
      </c>
      <c r="B79" s="5">
        <v>0.83</v>
      </c>
      <c r="C79" s="5">
        <v>23</v>
      </c>
      <c r="D79" s="11" t="e">
        <f t="shared" ref="D79:D142" si="76">LOG(#REF!,10)</f>
        <v>#REF!</v>
      </c>
      <c r="E79" s="10">
        <f>LOG(Table1[[#This Row],[Sales]],10)</f>
        <v>1.3617278360175928</v>
      </c>
    </row>
    <row r="80" spans="1:5">
      <c r="A80" s="6">
        <v>42814</v>
      </c>
      <c r="B80" s="5">
        <v>0.77</v>
      </c>
      <c r="C80" s="5">
        <v>24</v>
      </c>
      <c r="D80" s="7" t="e">
        <f t="shared" ref="D80:D143" si="77">LOG(#REF!,10)</f>
        <v>#REF!</v>
      </c>
      <c r="E80" s="8">
        <f>LOG(Table1[[#This Row],[Sales]],10)</f>
        <v>1.3802112417116059</v>
      </c>
    </row>
    <row r="81" spans="1:5">
      <c r="A81" s="6">
        <v>42815</v>
      </c>
      <c r="B81" s="5">
        <v>0.83</v>
      </c>
      <c r="C81" s="5">
        <v>24</v>
      </c>
      <c r="D81" s="11" t="e">
        <f t="shared" ref="D81:D144" si="78">LOG(#REF!,10)</f>
        <v>#REF!</v>
      </c>
      <c r="E81" s="10">
        <f>LOG(Table1[[#This Row],[Sales]],10)</f>
        <v>1.3802112417116059</v>
      </c>
    </row>
    <row r="82" spans="1:5">
      <c r="A82" s="6">
        <v>42816</v>
      </c>
      <c r="B82" s="5">
        <v>0.74</v>
      </c>
      <c r="C82" s="5">
        <v>25</v>
      </c>
      <c r="D82" s="7" t="e">
        <f t="shared" ref="D82:D145" si="79">LOG(#REF!,10)</f>
        <v>#REF!</v>
      </c>
      <c r="E82" s="8">
        <f>LOG(Table1[[#This Row],[Sales]],10)</f>
        <v>1.3979400086720375</v>
      </c>
    </row>
    <row r="83" spans="1:5">
      <c r="A83" s="6">
        <v>42817</v>
      </c>
      <c r="B83" s="5">
        <v>0.87</v>
      </c>
      <c r="C83" s="5">
        <v>23</v>
      </c>
      <c r="D83" s="11" t="e">
        <f t="shared" ref="D83:D146" si="80">LOG(#REF!,10)</f>
        <v>#REF!</v>
      </c>
      <c r="E83" s="10">
        <f>LOG(Table1[[#This Row],[Sales]],10)</f>
        <v>1.3617278360175928</v>
      </c>
    </row>
    <row r="84" spans="1:5">
      <c r="A84" s="6">
        <v>42818</v>
      </c>
      <c r="B84" s="5">
        <v>0.83</v>
      </c>
      <c r="C84" s="5">
        <v>23</v>
      </c>
      <c r="D84" s="7" t="e">
        <f t="shared" ref="D84:D147" si="81">LOG(#REF!,10)</f>
        <v>#REF!</v>
      </c>
      <c r="E84" s="8">
        <f>LOG(Table1[[#This Row],[Sales]],10)</f>
        <v>1.3617278360175928</v>
      </c>
    </row>
    <row r="85" spans="1:5">
      <c r="A85" s="6">
        <v>42819</v>
      </c>
      <c r="B85" s="5">
        <v>0.8</v>
      </c>
      <c r="C85" s="5">
        <v>24</v>
      </c>
      <c r="D85" s="11" t="e">
        <f t="shared" ref="D85:D148" si="82">LOG(#REF!,10)</f>
        <v>#REF!</v>
      </c>
      <c r="E85" s="10">
        <f>LOG(Table1[[#This Row],[Sales]],10)</f>
        <v>1.3802112417116059</v>
      </c>
    </row>
    <row r="86" spans="1:5">
      <c r="A86" s="6">
        <v>42820</v>
      </c>
      <c r="B86" s="5">
        <v>0.77</v>
      </c>
      <c r="C86" s="5">
        <v>25</v>
      </c>
      <c r="D86" s="7" t="e">
        <f t="shared" ref="D86:D149" si="83">LOG(#REF!,10)</f>
        <v>#REF!</v>
      </c>
      <c r="E86" s="8">
        <f>LOG(Table1[[#This Row],[Sales]],10)</f>
        <v>1.3979400086720375</v>
      </c>
    </row>
    <row r="87" spans="1:5">
      <c r="A87" s="6">
        <v>42821</v>
      </c>
      <c r="B87" s="5">
        <v>0.74</v>
      </c>
      <c r="C87" s="5">
        <v>25</v>
      </c>
      <c r="D87" s="11" t="e">
        <f t="shared" ref="D87:D150" si="84">LOG(#REF!,10)</f>
        <v>#REF!</v>
      </c>
      <c r="E87" s="10">
        <f>LOG(Table1[[#This Row],[Sales]],10)</f>
        <v>1.3979400086720375</v>
      </c>
    </row>
    <row r="88" spans="1:5">
      <c r="A88" s="6">
        <v>42822</v>
      </c>
      <c r="B88" s="5">
        <v>0.83</v>
      </c>
      <c r="C88" s="5">
        <v>23</v>
      </c>
      <c r="D88" s="7" t="e">
        <f t="shared" ref="D88:D151" si="85">LOG(#REF!,10)</f>
        <v>#REF!</v>
      </c>
      <c r="E88" s="8">
        <f>LOG(Table1[[#This Row],[Sales]],10)</f>
        <v>1.3617278360175928</v>
      </c>
    </row>
    <row r="89" spans="1:5">
      <c r="A89" s="6">
        <v>42823</v>
      </c>
      <c r="B89" s="5">
        <v>0.83</v>
      </c>
      <c r="C89" s="5">
        <v>24</v>
      </c>
      <c r="D89" s="11" t="e">
        <f t="shared" ref="D89:D152" si="86">LOG(#REF!,10)</f>
        <v>#REF!</v>
      </c>
      <c r="E89" s="10">
        <f>LOG(Table1[[#This Row],[Sales]],10)</f>
        <v>1.3802112417116059</v>
      </c>
    </row>
    <row r="90" spans="1:5">
      <c r="A90" s="6">
        <v>42824</v>
      </c>
      <c r="B90" s="5">
        <v>0.8</v>
      </c>
      <c r="C90" s="5">
        <v>24</v>
      </c>
      <c r="D90" s="7" t="e">
        <f t="shared" ref="D90:D153" si="87">LOG(#REF!,10)</f>
        <v>#REF!</v>
      </c>
      <c r="E90" s="8">
        <f>LOG(Table1[[#This Row],[Sales]],10)</f>
        <v>1.3802112417116059</v>
      </c>
    </row>
    <row r="91" spans="1:5">
      <c r="A91" s="6">
        <v>42825</v>
      </c>
      <c r="B91" s="5">
        <v>0.77</v>
      </c>
      <c r="C91" s="5">
        <v>25</v>
      </c>
      <c r="D91" s="11" t="e">
        <f t="shared" ref="D91:D154" si="88">LOG(#REF!,10)</f>
        <v>#REF!</v>
      </c>
      <c r="E91" s="10">
        <f>LOG(Table1[[#This Row],[Sales]],10)</f>
        <v>1.3979400086720375</v>
      </c>
    </row>
    <row r="92" spans="1:5">
      <c r="A92" s="6">
        <v>42826</v>
      </c>
      <c r="B92" s="5">
        <v>0.8</v>
      </c>
      <c r="C92" s="5">
        <v>25</v>
      </c>
      <c r="D92" s="7" t="e">
        <f t="shared" ref="D92:D155" si="89">LOG(#REF!,10)</f>
        <v>#REF!</v>
      </c>
      <c r="E92" s="8">
        <f>LOG(Table1[[#This Row],[Sales]],10)</f>
        <v>1.3979400086720375</v>
      </c>
    </row>
    <row r="93" spans="1:5">
      <c r="A93" s="6">
        <v>42827</v>
      </c>
      <c r="B93" s="5">
        <v>0.74</v>
      </c>
      <c r="C93" s="5">
        <v>26</v>
      </c>
      <c r="D93" s="11" t="e">
        <f t="shared" ref="D93:D156" si="90">LOG(#REF!,10)</f>
        <v>#REF!</v>
      </c>
      <c r="E93" s="10">
        <f>LOG(Table1[[#This Row],[Sales]],10)</f>
        <v>1.414973347970818</v>
      </c>
    </row>
    <row r="94" spans="1:5">
      <c r="A94" s="6">
        <v>42828</v>
      </c>
      <c r="B94" s="5">
        <v>0.74</v>
      </c>
      <c r="C94" s="5">
        <v>26</v>
      </c>
      <c r="D94" s="7" t="e">
        <f t="shared" ref="D94:D157" si="91">LOG(#REF!,10)</f>
        <v>#REF!</v>
      </c>
      <c r="E94" s="8">
        <f>LOG(Table1[[#This Row],[Sales]],10)</f>
        <v>1.414973347970818</v>
      </c>
    </row>
    <row r="95" spans="1:5">
      <c r="A95" s="6">
        <v>42829</v>
      </c>
      <c r="B95" s="5">
        <v>0.71</v>
      </c>
      <c r="C95" s="5">
        <v>27</v>
      </c>
      <c r="D95" s="11" t="e">
        <f t="shared" ref="D95:D158" si="92">LOG(#REF!,10)</f>
        <v>#REF!</v>
      </c>
      <c r="E95" s="10">
        <f>LOG(Table1[[#This Row],[Sales]],10)</f>
        <v>1.4313637641589871</v>
      </c>
    </row>
    <row r="96" spans="1:5">
      <c r="A96" s="6">
        <v>42830</v>
      </c>
      <c r="B96" s="5">
        <v>0.71</v>
      </c>
      <c r="C96" s="5">
        <v>28</v>
      </c>
      <c r="D96" s="7" t="e">
        <f t="shared" ref="D96:D159" si="93">LOG(#REF!,10)</f>
        <v>#REF!</v>
      </c>
      <c r="E96" s="8">
        <f>LOG(Table1[[#This Row],[Sales]],10)</f>
        <v>1.447158031342219</v>
      </c>
    </row>
    <row r="97" spans="1:5">
      <c r="A97" s="6">
        <v>42831</v>
      </c>
      <c r="B97" s="5">
        <v>0.8</v>
      </c>
      <c r="C97" s="5">
        <v>25</v>
      </c>
      <c r="D97" s="11" t="e">
        <f t="shared" ref="D97:D160" si="94">LOG(#REF!,10)</f>
        <v>#REF!</v>
      </c>
      <c r="E97" s="10">
        <f>LOG(Table1[[#This Row],[Sales]],10)</f>
        <v>1.3979400086720375</v>
      </c>
    </row>
    <row r="98" spans="1:5">
      <c r="A98" s="6">
        <v>42832</v>
      </c>
      <c r="B98" s="5">
        <v>0.74</v>
      </c>
      <c r="C98" s="5">
        <v>26</v>
      </c>
      <c r="D98" s="7" t="e">
        <f t="shared" ref="D98:D161" si="95">LOG(#REF!,10)</f>
        <v>#REF!</v>
      </c>
      <c r="E98" s="8">
        <f>LOG(Table1[[#This Row],[Sales]],10)</f>
        <v>1.414973347970818</v>
      </c>
    </row>
    <row r="99" spans="1:5">
      <c r="A99" s="6">
        <v>42833</v>
      </c>
      <c r="B99" s="5">
        <v>0.74</v>
      </c>
      <c r="C99" s="5">
        <v>26</v>
      </c>
      <c r="D99" s="11" t="e">
        <f t="shared" ref="D99:D162" si="96">LOG(#REF!,10)</f>
        <v>#REF!</v>
      </c>
      <c r="E99" s="10">
        <f>LOG(Table1[[#This Row],[Sales]],10)</f>
        <v>1.414973347970818</v>
      </c>
    </row>
    <row r="100" spans="1:5">
      <c r="A100" s="6">
        <v>42834</v>
      </c>
      <c r="B100" s="5">
        <v>0.69</v>
      </c>
      <c r="C100" s="5">
        <v>27</v>
      </c>
      <c r="D100" s="7" t="e">
        <f t="shared" ref="D100:D163" si="97">LOG(#REF!,10)</f>
        <v>#REF!</v>
      </c>
      <c r="E100" s="8">
        <f>LOG(Table1[[#This Row],[Sales]],10)</f>
        <v>1.4313637641589871</v>
      </c>
    </row>
    <row r="101" spans="1:5">
      <c r="A101" s="6">
        <v>42835</v>
      </c>
      <c r="B101" s="5">
        <v>0.74</v>
      </c>
      <c r="C101" s="5">
        <v>25</v>
      </c>
      <c r="D101" s="11" t="e">
        <f t="shared" ref="D101:D164" si="98">LOG(#REF!,10)</f>
        <v>#REF!</v>
      </c>
      <c r="E101" s="10">
        <f>LOG(Table1[[#This Row],[Sales]],10)</f>
        <v>1.3979400086720375</v>
      </c>
    </row>
    <row r="102" spans="1:5">
      <c r="A102" s="6">
        <v>42836</v>
      </c>
      <c r="B102" s="5">
        <v>0.74</v>
      </c>
      <c r="C102" s="5">
        <v>26</v>
      </c>
      <c r="D102" s="7" t="e">
        <f t="shared" ref="D102:D165" si="99">LOG(#REF!,10)</f>
        <v>#REF!</v>
      </c>
      <c r="E102" s="8">
        <f>LOG(Table1[[#This Row],[Sales]],10)</f>
        <v>1.414973347970818</v>
      </c>
    </row>
    <row r="103" spans="1:5">
      <c r="A103" s="6">
        <v>42837</v>
      </c>
      <c r="B103" s="5">
        <v>0.74</v>
      </c>
      <c r="C103" s="5">
        <v>27</v>
      </c>
      <c r="D103" s="11" t="e">
        <f t="shared" ref="D103:D166" si="100">LOG(#REF!,10)</f>
        <v>#REF!</v>
      </c>
      <c r="E103" s="10">
        <f>LOG(Table1[[#This Row],[Sales]],10)</f>
        <v>1.4313637641589871</v>
      </c>
    </row>
    <row r="104" spans="1:5">
      <c r="A104" s="6">
        <v>42838</v>
      </c>
      <c r="B104" s="5">
        <v>0.69</v>
      </c>
      <c r="C104" s="5">
        <v>27</v>
      </c>
      <c r="D104" s="7" t="e">
        <f t="shared" ref="D104:D167" si="101">LOG(#REF!,10)</f>
        <v>#REF!</v>
      </c>
      <c r="E104" s="8">
        <f>LOG(Table1[[#This Row],[Sales]],10)</f>
        <v>1.4313637641589871</v>
      </c>
    </row>
    <row r="105" spans="1:5">
      <c r="A105" s="6">
        <v>42839</v>
      </c>
      <c r="B105" s="5">
        <v>0.77</v>
      </c>
      <c r="C105" s="5">
        <v>25</v>
      </c>
      <c r="D105" s="11" t="e">
        <f t="shared" ref="D105:D168" si="102">LOG(#REF!,10)</f>
        <v>#REF!</v>
      </c>
      <c r="E105" s="10">
        <f>LOG(Table1[[#This Row],[Sales]],10)</f>
        <v>1.3979400086720375</v>
      </c>
    </row>
    <row r="106" spans="1:5">
      <c r="A106" s="6">
        <v>42840</v>
      </c>
      <c r="B106" s="5">
        <v>0.74</v>
      </c>
      <c r="C106" s="5">
        <v>26</v>
      </c>
      <c r="D106" s="7" t="e">
        <f t="shared" ref="D106:D169" si="103">LOG(#REF!,10)</f>
        <v>#REF!</v>
      </c>
      <c r="E106" s="8">
        <f>LOG(Table1[[#This Row],[Sales]],10)</f>
        <v>1.414973347970818</v>
      </c>
    </row>
    <row r="107" spans="1:5">
      <c r="A107" s="6">
        <v>42841</v>
      </c>
      <c r="B107" s="5">
        <v>0.69</v>
      </c>
      <c r="C107" s="5">
        <v>27</v>
      </c>
      <c r="D107" s="11" t="e">
        <f t="shared" ref="D107:D170" si="104">LOG(#REF!,10)</f>
        <v>#REF!</v>
      </c>
      <c r="E107" s="10">
        <f>LOG(Table1[[#This Row],[Sales]],10)</f>
        <v>1.4313637641589871</v>
      </c>
    </row>
    <row r="108" spans="1:5">
      <c r="A108" s="6">
        <v>42842</v>
      </c>
      <c r="B108" s="5">
        <v>0.71</v>
      </c>
      <c r="C108" s="5">
        <v>27</v>
      </c>
      <c r="D108" s="7" t="e">
        <f t="shared" ref="D108:D171" si="105">LOG(#REF!,10)</f>
        <v>#REF!</v>
      </c>
      <c r="E108" s="8">
        <f>LOG(Table1[[#This Row],[Sales]],10)</f>
        <v>1.4313637641589871</v>
      </c>
    </row>
    <row r="109" spans="1:5">
      <c r="A109" s="6">
        <v>42843</v>
      </c>
      <c r="B109" s="5">
        <v>0.74</v>
      </c>
      <c r="C109" s="5">
        <v>25</v>
      </c>
      <c r="D109" s="11" t="e">
        <f t="shared" ref="D109:D172" si="106">LOG(#REF!,10)</f>
        <v>#REF!</v>
      </c>
      <c r="E109" s="10">
        <f>LOG(Table1[[#This Row],[Sales]],10)</f>
        <v>1.3979400086720375</v>
      </c>
    </row>
    <row r="110" spans="1:5">
      <c r="A110" s="6">
        <v>42844</v>
      </c>
      <c r="B110" s="5">
        <v>0.77</v>
      </c>
      <c r="C110" s="5">
        <v>26</v>
      </c>
      <c r="D110" s="7" t="e">
        <f t="shared" ref="D110:D173" si="107">LOG(#REF!,10)</f>
        <v>#REF!</v>
      </c>
      <c r="E110" s="8">
        <f>LOG(Table1[[#This Row],[Sales]],10)</f>
        <v>1.414973347970818</v>
      </c>
    </row>
    <row r="111" spans="1:5">
      <c r="A111" s="6">
        <v>42845</v>
      </c>
      <c r="B111" s="5">
        <v>0.69</v>
      </c>
      <c r="C111" s="5">
        <v>27</v>
      </c>
      <c r="D111" s="11" t="e">
        <f t="shared" ref="D111:D174" si="108">LOG(#REF!,10)</f>
        <v>#REF!</v>
      </c>
      <c r="E111" s="10">
        <f>LOG(Table1[[#This Row],[Sales]],10)</f>
        <v>1.4313637641589871</v>
      </c>
    </row>
    <row r="112" spans="1:5">
      <c r="A112" s="6">
        <v>42846</v>
      </c>
      <c r="B112" s="5">
        <v>0.74</v>
      </c>
      <c r="C112" s="5">
        <v>27</v>
      </c>
      <c r="D112" s="7" t="e">
        <f t="shared" ref="D112:D175" si="109">LOG(#REF!,10)</f>
        <v>#REF!</v>
      </c>
      <c r="E112" s="8">
        <f>LOG(Table1[[#This Row],[Sales]],10)</f>
        <v>1.4313637641589871</v>
      </c>
    </row>
    <row r="113" spans="1:5">
      <c r="A113" s="6">
        <v>42847</v>
      </c>
      <c r="B113" s="5">
        <v>0.77</v>
      </c>
      <c r="C113" s="5">
        <v>25</v>
      </c>
      <c r="D113" s="11" t="e">
        <f t="shared" ref="D113:D176" si="110">LOG(#REF!,10)</f>
        <v>#REF!</v>
      </c>
      <c r="E113" s="10">
        <f>LOG(Table1[[#This Row],[Sales]],10)</f>
        <v>1.3979400086720375</v>
      </c>
    </row>
    <row r="114" spans="1:5">
      <c r="A114" s="6">
        <v>42848</v>
      </c>
      <c r="B114" s="5">
        <v>0.77</v>
      </c>
      <c r="C114" s="5">
        <v>26</v>
      </c>
      <c r="D114" s="7" t="e">
        <f t="shared" ref="D114:D177" si="111">LOG(#REF!,10)</f>
        <v>#REF!</v>
      </c>
      <c r="E114" s="8">
        <f>LOG(Table1[[#This Row],[Sales]],10)</f>
        <v>1.414973347970818</v>
      </c>
    </row>
    <row r="115" spans="1:5">
      <c r="A115" s="6">
        <v>42849</v>
      </c>
      <c r="B115" s="5">
        <v>0.69</v>
      </c>
      <c r="C115" s="5">
        <v>27</v>
      </c>
      <c r="D115" s="11" t="e">
        <f t="shared" ref="D115:D178" si="112">LOG(#REF!,10)</f>
        <v>#REF!</v>
      </c>
      <c r="E115" s="10">
        <f>LOG(Table1[[#This Row],[Sales]],10)</f>
        <v>1.4313637641589871</v>
      </c>
    </row>
    <row r="116" spans="1:5">
      <c r="A116" s="6">
        <v>42850</v>
      </c>
      <c r="B116" s="5">
        <v>0.71</v>
      </c>
      <c r="C116" s="5">
        <v>27</v>
      </c>
      <c r="D116" s="7" t="e">
        <f t="shared" ref="D116:D179" si="113">LOG(#REF!,10)</f>
        <v>#REF!</v>
      </c>
      <c r="E116" s="8">
        <f>LOG(Table1[[#This Row],[Sales]],10)</f>
        <v>1.4313637641589871</v>
      </c>
    </row>
    <row r="117" spans="1:5">
      <c r="A117" s="6">
        <v>42851</v>
      </c>
      <c r="B117" s="5">
        <v>0.8</v>
      </c>
      <c r="C117" s="5">
        <v>25</v>
      </c>
      <c r="D117" s="11" t="e">
        <f t="shared" ref="D117:D180" si="114">LOG(#REF!,10)</f>
        <v>#REF!</v>
      </c>
      <c r="E117" s="10">
        <f>LOG(Table1[[#This Row],[Sales]],10)</f>
        <v>1.3979400086720375</v>
      </c>
    </row>
    <row r="118" spans="1:5">
      <c r="A118" s="6">
        <v>42852</v>
      </c>
      <c r="B118" s="5">
        <v>0.77</v>
      </c>
      <c r="C118" s="5">
        <v>25</v>
      </c>
      <c r="D118" s="7" t="e">
        <f t="shared" ref="D118:D181" si="115">LOG(#REF!,10)</f>
        <v>#REF!</v>
      </c>
      <c r="E118" s="8">
        <f>LOG(Table1[[#This Row],[Sales]],10)</f>
        <v>1.3979400086720375</v>
      </c>
    </row>
    <row r="119" spans="1:5">
      <c r="A119" s="6">
        <v>42853</v>
      </c>
      <c r="B119" s="5">
        <v>0.74</v>
      </c>
      <c r="C119" s="5">
        <v>26</v>
      </c>
      <c r="D119" s="11" t="e">
        <f t="shared" ref="D119:D182" si="116">LOG(#REF!,10)</f>
        <v>#REF!</v>
      </c>
      <c r="E119" s="10">
        <f>LOG(Table1[[#This Row],[Sales]],10)</f>
        <v>1.414973347970818</v>
      </c>
    </row>
    <row r="120" spans="1:5">
      <c r="A120" s="6">
        <v>42854</v>
      </c>
      <c r="B120" s="5">
        <v>0.71</v>
      </c>
      <c r="C120" s="5">
        <v>27</v>
      </c>
      <c r="D120" s="7" t="e">
        <f t="shared" ref="D120:D183" si="117">LOG(#REF!,10)</f>
        <v>#REF!</v>
      </c>
      <c r="E120" s="8">
        <f>LOG(Table1[[#This Row],[Sales]],10)</f>
        <v>1.4313637641589871</v>
      </c>
    </row>
    <row r="121" spans="1:5">
      <c r="A121" s="6">
        <v>42855</v>
      </c>
      <c r="B121" s="5">
        <v>0.74</v>
      </c>
      <c r="C121" s="5">
        <v>27</v>
      </c>
      <c r="D121" s="11" t="e">
        <f t="shared" ref="D121:D184" si="118">LOG(#REF!,10)</f>
        <v>#REF!</v>
      </c>
      <c r="E121" s="10">
        <f>LOG(Table1[[#This Row],[Sales]],10)</f>
        <v>1.4313637641589871</v>
      </c>
    </row>
    <row r="122" spans="1:5">
      <c r="A122" s="6">
        <v>42856</v>
      </c>
      <c r="B122" s="5">
        <v>0.65</v>
      </c>
      <c r="C122" s="5">
        <v>29</v>
      </c>
      <c r="D122" s="7" t="e">
        <f t="shared" ref="D122:D185" si="119">LOG(#REF!,10)</f>
        <v>#REF!</v>
      </c>
      <c r="E122" s="8">
        <f>LOG(Table1[[#This Row],[Sales]],10)</f>
        <v>1.4623979978989561</v>
      </c>
    </row>
    <row r="123" spans="1:5">
      <c r="A123" s="6">
        <v>42857</v>
      </c>
      <c r="B123" s="5">
        <v>0.69</v>
      </c>
      <c r="C123" s="5">
        <v>29</v>
      </c>
      <c r="D123" s="11" t="e">
        <f t="shared" ref="D123:D186" si="120">LOG(#REF!,10)</f>
        <v>#REF!</v>
      </c>
      <c r="E123" s="10">
        <f>LOG(Table1[[#This Row],[Sales]],10)</f>
        <v>1.4623979978989561</v>
      </c>
    </row>
    <row r="124" spans="1:5">
      <c r="A124" s="6">
        <v>42858</v>
      </c>
      <c r="B124" s="5">
        <v>0.63</v>
      </c>
      <c r="C124" s="5">
        <v>30</v>
      </c>
      <c r="D124" s="7" t="e">
        <f t="shared" ref="D124:D187" si="121">LOG(#REF!,10)</f>
        <v>#REF!</v>
      </c>
      <c r="E124" s="8">
        <f>LOG(Table1[[#This Row],[Sales]],10)</f>
        <v>1.4771212547196624</v>
      </c>
    </row>
    <row r="125" spans="1:5">
      <c r="A125" s="6">
        <v>42859</v>
      </c>
      <c r="B125" s="5">
        <v>0.63</v>
      </c>
      <c r="C125" s="5">
        <v>31</v>
      </c>
      <c r="D125" s="11" t="e">
        <f t="shared" ref="D125:D188" si="122">LOG(#REF!,10)</f>
        <v>#REF!</v>
      </c>
      <c r="E125" s="10">
        <f>LOG(Table1[[#This Row],[Sales]],10)</f>
        <v>1.4913616938342726</v>
      </c>
    </row>
    <row r="126" spans="1:5">
      <c r="A126" s="6">
        <v>42860</v>
      </c>
      <c r="B126" s="5">
        <v>0.71</v>
      </c>
      <c r="C126" s="5">
        <v>28</v>
      </c>
      <c r="D126" s="7" t="e">
        <f t="shared" ref="D126:D189" si="123">LOG(#REF!,10)</f>
        <v>#REF!</v>
      </c>
      <c r="E126" s="8">
        <f>LOG(Table1[[#This Row],[Sales]],10)</f>
        <v>1.447158031342219</v>
      </c>
    </row>
    <row r="127" spans="1:5">
      <c r="A127" s="6">
        <v>42861</v>
      </c>
      <c r="B127" s="5">
        <v>0.67</v>
      </c>
      <c r="C127" s="5">
        <v>29</v>
      </c>
      <c r="D127" s="11" t="e">
        <f t="shared" ref="D127:D190" si="124">LOG(#REF!,10)</f>
        <v>#REF!</v>
      </c>
      <c r="E127" s="10">
        <f>LOG(Table1[[#This Row],[Sales]],10)</f>
        <v>1.4623979978989561</v>
      </c>
    </row>
    <row r="128" spans="1:5">
      <c r="A128" s="6">
        <v>42862</v>
      </c>
      <c r="B128" s="5">
        <v>0.65</v>
      </c>
      <c r="C128" s="5">
        <v>29</v>
      </c>
      <c r="D128" s="7" t="e">
        <f t="shared" ref="D128:D191" si="125">LOG(#REF!,10)</f>
        <v>#REF!</v>
      </c>
      <c r="E128" s="8">
        <f>LOG(Table1[[#This Row],[Sales]],10)</f>
        <v>1.4623979978989561</v>
      </c>
    </row>
    <row r="129" spans="1:5">
      <c r="A129" s="6">
        <v>42863</v>
      </c>
      <c r="B129" s="5">
        <v>0.67</v>
      </c>
      <c r="C129" s="5">
        <v>30</v>
      </c>
      <c r="D129" s="11" t="e">
        <f t="shared" ref="D129:D192" si="126">LOG(#REF!,10)</f>
        <v>#REF!</v>
      </c>
      <c r="E129" s="10">
        <f>LOG(Table1[[#This Row],[Sales]],10)</f>
        <v>1.4771212547196624</v>
      </c>
    </row>
    <row r="130" spans="1:5">
      <c r="A130" s="6">
        <v>42864</v>
      </c>
      <c r="B130" s="5">
        <v>0.63</v>
      </c>
      <c r="C130" s="5">
        <v>31</v>
      </c>
      <c r="D130" s="7" t="e">
        <f t="shared" ref="D130:D193" si="127">LOG(#REF!,10)</f>
        <v>#REF!</v>
      </c>
      <c r="E130" s="8">
        <f>LOG(Table1[[#This Row],[Sales]],10)</f>
        <v>1.4913616938342726</v>
      </c>
    </row>
    <row r="131" spans="1:5">
      <c r="A131" s="6">
        <v>42865</v>
      </c>
      <c r="B131" s="5">
        <v>0.69</v>
      </c>
      <c r="C131" s="5">
        <v>28</v>
      </c>
      <c r="D131" s="11" t="e">
        <f t="shared" ref="D131:D194" si="128">LOG(#REF!,10)</f>
        <v>#REF!</v>
      </c>
      <c r="E131" s="10">
        <f>LOG(Table1[[#This Row],[Sales]],10)</f>
        <v>1.447158031342219</v>
      </c>
    </row>
    <row r="132" spans="1:5">
      <c r="A132" s="6">
        <v>42866</v>
      </c>
      <c r="B132" s="5">
        <v>0.67</v>
      </c>
      <c r="C132" s="5">
        <v>29</v>
      </c>
      <c r="D132" s="7" t="e">
        <f t="shared" ref="D132:D195" si="129">LOG(#REF!,10)</f>
        <v>#REF!</v>
      </c>
      <c r="E132" s="8">
        <f>LOG(Table1[[#This Row],[Sales]],10)</f>
        <v>1.4623979978989561</v>
      </c>
    </row>
    <row r="133" spans="1:5">
      <c r="A133" s="6">
        <v>42867</v>
      </c>
      <c r="B133" s="5">
        <v>0.67</v>
      </c>
      <c r="C133" s="5">
        <v>29</v>
      </c>
      <c r="D133" s="11" t="e">
        <f t="shared" ref="D133:D196" si="130">LOG(#REF!,10)</f>
        <v>#REF!</v>
      </c>
      <c r="E133" s="10">
        <f>LOG(Table1[[#This Row],[Sales]],10)</f>
        <v>1.4623979978989561</v>
      </c>
    </row>
    <row r="134" spans="1:5">
      <c r="A134" s="6">
        <v>42868</v>
      </c>
      <c r="B134" s="5">
        <v>0.65</v>
      </c>
      <c r="C134" s="5">
        <v>30</v>
      </c>
      <c r="D134" s="7" t="e">
        <f t="shared" ref="D134:D197" si="131">LOG(#REF!,10)</f>
        <v>#REF!</v>
      </c>
      <c r="E134" s="8">
        <f>LOG(Table1[[#This Row],[Sales]],10)</f>
        <v>1.4771212547196624</v>
      </c>
    </row>
    <row r="135" spans="1:5">
      <c r="A135" s="6">
        <v>42869</v>
      </c>
      <c r="B135" s="5">
        <v>0.63</v>
      </c>
      <c r="C135" s="5">
        <v>31</v>
      </c>
      <c r="D135" s="11" t="e">
        <f t="shared" ref="D135:D198" si="132">LOG(#REF!,10)</f>
        <v>#REF!</v>
      </c>
      <c r="E135" s="10">
        <f>LOG(Table1[[#This Row],[Sales]],10)</f>
        <v>1.4913616938342726</v>
      </c>
    </row>
    <row r="136" spans="1:5">
      <c r="A136" s="6">
        <v>42870</v>
      </c>
      <c r="B136" s="5">
        <v>0.69</v>
      </c>
      <c r="C136" s="5">
        <v>28</v>
      </c>
      <c r="D136" s="7" t="e">
        <f t="shared" ref="D136:D199" si="133">LOG(#REF!,10)</f>
        <v>#REF!</v>
      </c>
      <c r="E136" s="8">
        <f>LOG(Table1[[#This Row],[Sales]],10)</f>
        <v>1.447158031342219</v>
      </c>
    </row>
    <row r="137" spans="1:5">
      <c r="A137" s="6">
        <v>42871</v>
      </c>
      <c r="B137" s="5">
        <v>0.67</v>
      </c>
      <c r="C137" s="5">
        <v>29</v>
      </c>
      <c r="D137" s="11" t="e">
        <f t="shared" ref="D137:D200" si="134">LOG(#REF!,10)</f>
        <v>#REF!</v>
      </c>
      <c r="E137" s="10">
        <f>LOG(Table1[[#This Row],[Sales]],10)</f>
        <v>1.4623979978989561</v>
      </c>
    </row>
    <row r="138" spans="1:5">
      <c r="A138" s="6">
        <v>42872</v>
      </c>
      <c r="B138" s="5">
        <v>0.67</v>
      </c>
      <c r="C138" s="5">
        <v>29</v>
      </c>
      <c r="D138" s="7" t="e">
        <f t="shared" ref="D138:D201" si="135">LOG(#REF!,10)</f>
        <v>#REF!</v>
      </c>
      <c r="E138" s="8">
        <f>LOG(Table1[[#This Row],[Sales]],10)</f>
        <v>1.4623979978989561</v>
      </c>
    </row>
    <row r="139" spans="1:5">
      <c r="A139" s="6">
        <v>42873</v>
      </c>
      <c r="B139" s="5">
        <v>0.67</v>
      </c>
      <c r="C139" s="5">
        <v>30</v>
      </c>
      <c r="D139" s="11" t="e">
        <f t="shared" ref="D139:D202" si="136">LOG(#REF!,10)</f>
        <v>#REF!</v>
      </c>
      <c r="E139" s="10">
        <f>LOG(Table1[[#This Row],[Sales]],10)</f>
        <v>1.4771212547196624</v>
      </c>
    </row>
    <row r="140" spans="1:5">
      <c r="A140" s="6">
        <v>42874</v>
      </c>
      <c r="B140" s="5">
        <v>0.61</v>
      </c>
      <c r="C140" s="5">
        <v>31</v>
      </c>
      <c r="D140" s="7" t="e">
        <f t="shared" ref="D140:D203" si="137">LOG(#REF!,10)</f>
        <v>#REF!</v>
      </c>
      <c r="E140" s="8">
        <f>LOG(Table1[[#This Row],[Sales]],10)</f>
        <v>1.4913616938342726</v>
      </c>
    </row>
    <row r="141" spans="1:5">
      <c r="A141" s="6">
        <v>42875</v>
      </c>
      <c r="B141" s="5">
        <v>0.67</v>
      </c>
      <c r="C141" s="5">
        <v>28</v>
      </c>
      <c r="D141" s="11" t="e">
        <f t="shared" ref="D141:D204" si="138">LOG(#REF!,10)</f>
        <v>#REF!</v>
      </c>
      <c r="E141" s="10">
        <f>LOG(Table1[[#This Row],[Sales]],10)</f>
        <v>1.447158031342219</v>
      </c>
    </row>
    <row r="142" spans="1:5">
      <c r="A142" s="6">
        <v>42876</v>
      </c>
      <c r="B142" s="5">
        <v>0.69</v>
      </c>
      <c r="C142" s="5">
        <v>29</v>
      </c>
      <c r="D142" s="7" t="e">
        <f t="shared" ref="D142:D205" si="139">LOG(#REF!,10)</f>
        <v>#REF!</v>
      </c>
      <c r="E142" s="8">
        <f>LOG(Table1[[#This Row],[Sales]],10)</f>
        <v>1.4623979978989561</v>
      </c>
    </row>
    <row r="143" spans="1:5">
      <c r="A143" s="6">
        <v>42877</v>
      </c>
      <c r="B143" s="5">
        <v>0.67</v>
      </c>
      <c r="C143" s="5">
        <v>30</v>
      </c>
      <c r="D143" s="11" t="e">
        <f t="shared" ref="D143:D206" si="140">LOG(#REF!,10)</f>
        <v>#REF!</v>
      </c>
      <c r="E143" s="10">
        <f>LOG(Table1[[#This Row],[Sales]],10)</f>
        <v>1.4771212547196624</v>
      </c>
    </row>
    <row r="144" spans="1:5">
      <c r="A144" s="6">
        <v>42878</v>
      </c>
      <c r="B144" s="5">
        <v>0.63</v>
      </c>
      <c r="C144" s="5">
        <v>31</v>
      </c>
      <c r="D144" s="7" t="e">
        <f t="shared" ref="D144:D207" si="141">LOG(#REF!,10)</f>
        <v>#REF!</v>
      </c>
      <c r="E144" s="8">
        <f>LOG(Table1[[#This Row],[Sales]],10)</f>
        <v>1.4913616938342726</v>
      </c>
    </row>
    <row r="145" spans="1:5">
      <c r="A145" s="6">
        <v>42879</v>
      </c>
      <c r="B145" s="5">
        <v>0.69</v>
      </c>
      <c r="C145" s="5">
        <v>28</v>
      </c>
      <c r="D145" s="11" t="e">
        <f t="shared" ref="D145:D208" si="142">LOG(#REF!,10)</f>
        <v>#REF!</v>
      </c>
      <c r="E145" s="10">
        <f>LOG(Table1[[#This Row],[Sales]],10)</f>
        <v>1.447158031342219</v>
      </c>
    </row>
    <row r="146" spans="1:5">
      <c r="A146" s="6">
        <v>42880</v>
      </c>
      <c r="B146" s="5">
        <v>0.69</v>
      </c>
      <c r="C146" s="5">
        <v>29</v>
      </c>
      <c r="D146" s="7" t="e">
        <f t="shared" ref="D146:D209" si="143">LOG(#REF!,10)</f>
        <v>#REF!</v>
      </c>
      <c r="E146" s="8">
        <f>LOG(Table1[[#This Row],[Sales]],10)</f>
        <v>1.4623979978989561</v>
      </c>
    </row>
    <row r="147" spans="1:5">
      <c r="A147" s="6">
        <v>42881</v>
      </c>
      <c r="B147" s="5">
        <v>0.67</v>
      </c>
      <c r="C147" s="5">
        <v>30</v>
      </c>
      <c r="D147" s="11" t="e">
        <f t="shared" ref="D147:D210" si="144">LOG(#REF!,10)</f>
        <v>#REF!</v>
      </c>
      <c r="E147" s="10">
        <f>LOG(Table1[[#This Row],[Sales]],10)</f>
        <v>1.4771212547196624</v>
      </c>
    </row>
    <row r="148" spans="1:5">
      <c r="A148" s="6">
        <v>42882</v>
      </c>
      <c r="B148" s="5">
        <v>0.63</v>
      </c>
      <c r="C148" s="5">
        <v>31</v>
      </c>
      <c r="D148" s="7" t="e">
        <f t="shared" ref="D148:D211" si="145">LOG(#REF!,10)</f>
        <v>#REF!</v>
      </c>
      <c r="E148" s="8">
        <f>LOG(Table1[[#This Row],[Sales]],10)</f>
        <v>1.4913616938342726</v>
      </c>
    </row>
    <row r="149" spans="1:5">
      <c r="A149" s="6">
        <v>42883</v>
      </c>
      <c r="B149" s="5">
        <v>0.65</v>
      </c>
      <c r="C149" s="5">
        <v>29</v>
      </c>
      <c r="D149" s="11" t="e">
        <f t="shared" ref="D149:D212" si="146">LOG(#REF!,10)</f>
        <v>#REF!</v>
      </c>
      <c r="E149" s="10">
        <f>LOG(Table1[[#This Row],[Sales]],10)</f>
        <v>1.4623979978989561</v>
      </c>
    </row>
    <row r="150" spans="1:5">
      <c r="A150" s="6">
        <v>42884</v>
      </c>
      <c r="B150" s="5">
        <v>0.65</v>
      </c>
      <c r="C150" s="5">
        <v>29</v>
      </c>
      <c r="D150" s="7" t="e">
        <f t="shared" ref="D150:D213" si="147">LOG(#REF!,10)</f>
        <v>#REF!</v>
      </c>
      <c r="E150" s="8">
        <f>LOG(Table1[[#This Row],[Sales]],10)</f>
        <v>1.4623979978989561</v>
      </c>
    </row>
    <row r="151" spans="1:5">
      <c r="A151" s="6">
        <v>42885</v>
      </c>
      <c r="B151" s="5">
        <v>0.67</v>
      </c>
      <c r="C151" s="5">
        <v>30</v>
      </c>
      <c r="D151" s="11" t="e">
        <f t="shared" ref="D151:D214" si="148">LOG(#REF!,10)</f>
        <v>#REF!</v>
      </c>
      <c r="E151" s="10">
        <f>LOG(Table1[[#This Row],[Sales]],10)</f>
        <v>1.4771212547196624</v>
      </c>
    </row>
    <row r="152" spans="1:5">
      <c r="A152" s="6">
        <v>42886</v>
      </c>
      <c r="B152" s="5">
        <v>0.65</v>
      </c>
      <c r="C152" s="5">
        <v>31</v>
      </c>
      <c r="D152" s="7" t="e">
        <f t="shared" ref="D152:D215" si="149">LOG(#REF!,10)</f>
        <v>#REF!</v>
      </c>
      <c r="E152" s="8">
        <f>LOG(Table1[[#This Row],[Sales]],10)</f>
        <v>1.4913616938342726</v>
      </c>
    </row>
    <row r="153" spans="1:5">
      <c r="A153" s="6">
        <v>42887</v>
      </c>
      <c r="B153" s="5">
        <v>0.65</v>
      </c>
      <c r="C153" s="5">
        <v>31</v>
      </c>
      <c r="D153" s="11" t="e">
        <f t="shared" ref="D153:D216" si="150">LOG(#REF!,10)</f>
        <v>#REF!</v>
      </c>
      <c r="E153" s="10">
        <f>LOG(Table1[[#This Row],[Sales]],10)</f>
        <v>1.4913616938342726</v>
      </c>
    </row>
    <row r="154" spans="1:5">
      <c r="A154" s="6">
        <v>42888</v>
      </c>
      <c r="B154" s="5">
        <v>0.59</v>
      </c>
      <c r="C154" s="5">
        <v>33</v>
      </c>
      <c r="D154" s="7" t="e">
        <f t="shared" ref="D154:D217" si="151">LOG(#REF!,10)</f>
        <v>#REF!</v>
      </c>
      <c r="E154" s="8">
        <f>LOG(Table1[[#This Row],[Sales]],10)</f>
        <v>1.5185139398778873</v>
      </c>
    </row>
    <row r="155" spans="1:5">
      <c r="A155" s="6">
        <v>42889</v>
      </c>
      <c r="B155" s="5">
        <v>0.56000000000000005</v>
      </c>
      <c r="C155" s="5">
        <v>35</v>
      </c>
      <c r="D155" s="11" t="e">
        <f t="shared" ref="D155:D218" si="152">LOG(#REF!,10)</f>
        <v>#REF!</v>
      </c>
      <c r="E155" s="10">
        <f>LOG(Table1[[#This Row],[Sales]],10)</f>
        <v>1.5440680443502754</v>
      </c>
    </row>
    <row r="156" spans="1:5">
      <c r="A156" s="6">
        <v>42890</v>
      </c>
      <c r="B156" s="5">
        <v>0.51</v>
      </c>
      <c r="C156" s="5">
        <v>38</v>
      </c>
      <c r="D156" s="7" t="e">
        <f t="shared" ref="D156:D219" si="153">LOG(#REF!,10)</f>
        <v>#REF!</v>
      </c>
      <c r="E156" s="8">
        <f>LOG(Table1[[#This Row],[Sales]],10)</f>
        <v>1.5797835966168099</v>
      </c>
    </row>
    <row r="157" spans="1:5">
      <c r="A157" s="6">
        <v>42891</v>
      </c>
      <c r="B157" s="5">
        <v>0.59</v>
      </c>
      <c r="C157" s="5">
        <v>32</v>
      </c>
      <c r="D157" s="11" t="e">
        <f t="shared" ref="D157:D220" si="154">LOG(#REF!,10)</f>
        <v>#REF!</v>
      </c>
      <c r="E157" s="10">
        <f>LOG(Table1[[#This Row],[Sales]],10)</f>
        <v>1.5051499783199058</v>
      </c>
    </row>
    <row r="158" spans="1:5">
      <c r="A158" s="6">
        <v>42892</v>
      </c>
      <c r="B158" s="5">
        <v>0.56000000000000005</v>
      </c>
      <c r="C158" s="5">
        <v>34</v>
      </c>
      <c r="D158" s="7" t="e">
        <f t="shared" ref="D158:D221" si="155">LOG(#REF!,10)</f>
        <v>#REF!</v>
      </c>
      <c r="E158" s="8">
        <f>LOG(Table1[[#This Row],[Sales]],10)</f>
        <v>1.5314789170422551</v>
      </c>
    </row>
    <row r="159" spans="1:5">
      <c r="A159" s="6">
        <v>42893</v>
      </c>
      <c r="B159" s="5">
        <v>0.56000000000000005</v>
      </c>
      <c r="C159" s="5">
        <v>36</v>
      </c>
      <c r="D159" s="11" t="e">
        <f t="shared" ref="D159:D222" si="156">LOG(#REF!,10)</f>
        <v>#REF!</v>
      </c>
      <c r="E159" s="10">
        <f>LOG(Table1[[#This Row],[Sales]],10)</f>
        <v>1.556302500767287</v>
      </c>
    </row>
    <row r="160" spans="1:5">
      <c r="A160" s="6">
        <v>42894</v>
      </c>
      <c r="B160" s="5">
        <v>0.5</v>
      </c>
      <c r="C160" s="5">
        <v>39</v>
      </c>
      <c r="D160" s="7" t="e">
        <f t="shared" ref="D160:D223" si="157">LOG(#REF!,10)</f>
        <v>#REF!</v>
      </c>
      <c r="E160" s="8">
        <f>LOG(Table1[[#This Row],[Sales]],10)</f>
        <v>1.5910646070264991</v>
      </c>
    </row>
    <row r="161" spans="1:5">
      <c r="A161" s="6">
        <v>42895</v>
      </c>
      <c r="B161" s="5">
        <v>0.61</v>
      </c>
      <c r="C161" s="5">
        <v>32</v>
      </c>
      <c r="D161" s="11" t="e">
        <f t="shared" ref="D161:D224" si="158">LOG(#REF!,10)</f>
        <v>#REF!</v>
      </c>
      <c r="E161" s="10">
        <f>LOG(Table1[[#This Row],[Sales]],10)</f>
        <v>1.5051499783199058</v>
      </c>
    </row>
    <row r="162" spans="1:5">
      <c r="A162" s="6">
        <v>42896</v>
      </c>
      <c r="B162" s="5">
        <v>0.54</v>
      </c>
      <c r="C162" s="5">
        <v>35</v>
      </c>
      <c r="D162" s="7" t="e">
        <f t="shared" ref="D162:D225" si="159">LOG(#REF!,10)</f>
        <v>#REF!</v>
      </c>
      <c r="E162" s="8">
        <f>LOG(Table1[[#This Row],[Sales]],10)</f>
        <v>1.5440680443502754</v>
      </c>
    </row>
    <row r="163" spans="1:5">
      <c r="A163" s="6">
        <v>42897</v>
      </c>
      <c r="B163" s="5">
        <v>0.53</v>
      </c>
      <c r="C163" s="5">
        <v>36</v>
      </c>
      <c r="D163" s="11" t="e">
        <f t="shared" ref="D163:D226" si="160">LOG(#REF!,10)</f>
        <v>#REF!</v>
      </c>
      <c r="E163" s="10">
        <f>LOG(Table1[[#This Row],[Sales]],10)</f>
        <v>1.556302500767287</v>
      </c>
    </row>
    <row r="164" spans="1:5">
      <c r="A164" s="6">
        <v>42898</v>
      </c>
      <c r="B164" s="5">
        <v>0.5</v>
      </c>
      <c r="C164" s="5">
        <v>40</v>
      </c>
      <c r="D164" s="7" t="e">
        <f t="shared" ref="D164:D227" si="161">LOG(#REF!,10)</f>
        <v>#REF!</v>
      </c>
      <c r="E164" s="8">
        <f>LOG(Table1[[#This Row],[Sales]],10)</f>
        <v>1.6020599913279623</v>
      </c>
    </row>
    <row r="165" spans="1:5">
      <c r="A165" s="6">
        <v>42899</v>
      </c>
      <c r="B165" s="5">
        <v>0.59</v>
      </c>
      <c r="C165" s="5">
        <v>32</v>
      </c>
      <c r="D165" s="11" t="e">
        <f t="shared" ref="D165:D228" si="162">LOG(#REF!,10)</f>
        <v>#REF!</v>
      </c>
      <c r="E165" s="10">
        <f>LOG(Table1[[#This Row],[Sales]],10)</f>
        <v>1.5051499783199058</v>
      </c>
    </row>
    <row r="166" spans="1:5">
      <c r="A166" s="6">
        <v>42900</v>
      </c>
      <c r="B166" s="5">
        <v>0.56999999999999995</v>
      </c>
      <c r="C166" s="5">
        <v>35</v>
      </c>
      <c r="D166" s="7" t="e">
        <f t="shared" ref="D166:D229" si="163">LOG(#REF!,10)</f>
        <v>#REF!</v>
      </c>
      <c r="E166" s="8">
        <f>LOG(Table1[[#This Row],[Sales]],10)</f>
        <v>1.5440680443502754</v>
      </c>
    </row>
    <row r="167" spans="1:5">
      <c r="A167" s="6">
        <v>42901</v>
      </c>
      <c r="B167" s="5">
        <v>0.56000000000000005</v>
      </c>
      <c r="C167" s="5">
        <v>36</v>
      </c>
      <c r="D167" s="11" t="e">
        <f t="shared" ref="D167:D230" si="164">LOG(#REF!,10)</f>
        <v>#REF!</v>
      </c>
      <c r="E167" s="10">
        <f>LOG(Table1[[#This Row],[Sales]],10)</f>
        <v>1.556302500767287</v>
      </c>
    </row>
    <row r="168" spans="1:5">
      <c r="A168" s="6">
        <v>42902</v>
      </c>
      <c r="B168" s="5">
        <v>0.47</v>
      </c>
      <c r="C168" s="5">
        <v>41</v>
      </c>
      <c r="D168" s="7" t="e">
        <f t="shared" ref="D168:D231" si="165">LOG(#REF!,10)</f>
        <v>#REF!</v>
      </c>
      <c r="E168" s="8">
        <f>LOG(Table1[[#This Row],[Sales]],10)</f>
        <v>1.6127838567197355</v>
      </c>
    </row>
    <row r="169" spans="1:5">
      <c r="A169" s="6">
        <v>42903</v>
      </c>
      <c r="B169" s="5">
        <v>0.65</v>
      </c>
      <c r="C169" s="5">
        <v>31</v>
      </c>
      <c r="D169" s="11" t="e">
        <f t="shared" ref="D169:D232" si="166">LOG(#REF!,10)</f>
        <v>#REF!</v>
      </c>
      <c r="E169" s="10">
        <f>LOG(Table1[[#This Row],[Sales]],10)</f>
        <v>1.4913616938342726</v>
      </c>
    </row>
    <row r="170" spans="1:5">
      <c r="A170" s="6">
        <v>42904</v>
      </c>
      <c r="B170" s="5">
        <v>0.59</v>
      </c>
      <c r="C170" s="5">
        <v>32</v>
      </c>
      <c r="D170" s="7" t="e">
        <f t="shared" ref="D170:D233" si="167">LOG(#REF!,10)</f>
        <v>#REF!</v>
      </c>
      <c r="E170" s="8">
        <f>LOG(Table1[[#This Row],[Sales]],10)</f>
        <v>1.5051499783199058</v>
      </c>
    </row>
    <row r="171" spans="1:5">
      <c r="A171" s="6">
        <v>42905</v>
      </c>
      <c r="B171" s="5">
        <v>0.56000000000000005</v>
      </c>
      <c r="C171" s="5">
        <v>35</v>
      </c>
      <c r="D171" s="11" t="e">
        <f t="shared" ref="D171:D234" si="168">LOG(#REF!,10)</f>
        <v>#REF!</v>
      </c>
      <c r="E171" s="10">
        <f>LOG(Table1[[#This Row],[Sales]],10)</f>
        <v>1.5440680443502754</v>
      </c>
    </row>
    <row r="172" spans="1:5">
      <c r="A172" s="6">
        <v>42906</v>
      </c>
      <c r="B172" s="5">
        <v>0.54</v>
      </c>
      <c r="C172" s="5">
        <v>37</v>
      </c>
      <c r="D172" s="7" t="e">
        <f t="shared" ref="D172:D235" si="169">LOG(#REF!,10)</f>
        <v>#REF!</v>
      </c>
      <c r="E172" s="8">
        <f>LOG(Table1[[#This Row],[Sales]],10)</f>
        <v>1.5682017240669948</v>
      </c>
    </row>
    <row r="173" spans="1:5">
      <c r="A173" s="6">
        <v>42907</v>
      </c>
      <c r="B173" s="5">
        <v>0.47</v>
      </c>
      <c r="C173" s="5">
        <v>41</v>
      </c>
      <c r="D173" s="11" t="e">
        <f t="shared" ref="D173:D236" si="170">LOG(#REF!,10)</f>
        <v>#REF!</v>
      </c>
      <c r="E173" s="10">
        <f>LOG(Table1[[#This Row],[Sales]],10)</f>
        <v>1.6127838567197355</v>
      </c>
    </row>
    <row r="174" spans="1:5">
      <c r="A174" s="6">
        <v>42908</v>
      </c>
      <c r="B174" s="5">
        <v>0.65</v>
      </c>
      <c r="C174" s="5">
        <v>31</v>
      </c>
      <c r="D174" s="7" t="e">
        <f t="shared" ref="D174:D237" si="171">LOG(#REF!,10)</f>
        <v>#REF!</v>
      </c>
      <c r="E174" s="8">
        <f>LOG(Table1[[#This Row],[Sales]],10)</f>
        <v>1.4913616938342726</v>
      </c>
    </row>
    <row r="175" spans="1:5">
      <c r="A175" s="6">
        <v>42909</v>
      </c>
      <c r="B175" s="5">
        <v>0.61</v>
      </c>
      <c r="C175" s="5">
        <v>33</v>
      </c>
      <c r="D175" s="11" t="e">
        <f t="shared" ref="D175:D238" si="172">LOG(#REF!,10)</f>
        <v>#REF!</v>
      </c>
      <c r="E175" s="10">
        <f>LOG(Table1[[#This Row],[Sales]],10)</f>
        <v>1.5185139398778873</v>
      </c>
    </row>
    <row r="176" spans="1:5">
      <c r="A176" s="6">
        <v>42910</v>
      </c>
      <c r="B176" s="5">
        <v>0.56999999999999995</v>
      </c>
      <c r="C176" s="5">
        <v>35</v>
      </c>
      <c r="D176" s="7" t="e">
        <f t="shared" ref="D176:D239" si="173">LOG(#REF!,10)</f>
        <v>#REF!</v>
      </c>
      <c r="E176" s="8">
        <f>LOG(Table1[[#This Row],[Sales]],10)</f>
        <v>1.5440680443502754</v>
      </c>
    </row>
    <row r="177" spans="1:5">
      <c r="A177" s="6">
        <v>42911</v>
      </c>
      <c r="B177" s="5">
        <v>0.51</v>
      </c>
      <c r="C177" s="5">
        <v>37</v>
      </c>
      <c r="D177" s="11" t="e">
        <f t="shared" ref="D177:D240" si="174">LOG(#REF!,10)</f>
        <v>#REF!</v>
      </c>
      <c r="E177" s="10">
        <f>LOG(Table1[[#This Row],[Sales]],10)</f>
        <v>1.5682017240669948</v>
      </c>
    </row>
    <row r="178" spans="1:5">
      <c r="A178" s="6">
        <v>42912</v>
      </c>
      <c r="B178" s="5">
        <v>0.47</v>
      </c>
      <c r="C178" s="5">
        <v>42</v>
      </c>
      <c r="D178" s="7" t="e">
        <f t="shared" ref="D178:D241" si="175">LOG(#REF!,10)</f>
        <v>#REF!</v>
      </c>
      <c r="E178" s="8">
        <f>LOG(Table1[[#This Row],[Sales]],10)</f>
        <v>1.6232492903979003</v>
      </c>
    </row>
    <row r="179" spans="1:5">
      <c r="A179" s="6">
        <v>42913</v>
      </c>
      <c r="B179" s="5">
        <v>0.63</v>
      </c>
      <c r="C179" s="5">
        <v>31</v>
      </c>
      <c r="D179" s="11" t="e">
        <f t="shared" ref="D179:D242" si="176">LOG(#REF!,10)</f>
        <v>#REF!</v>
      </c>
      <c r="E179" s="10">
        <f>LOG(Table1[[#This Row],[Sales]],10)</f>
        <v>1.4913616938342726</v>
      </c>
    </row>
    <row r="180" spans="1:5">
      <c r="A180" s="6">
        <v>42914</v>
      </c>
      <c r="B180" s="5">
        <v>0.59</v>
      </c>
      <c r="C180" s="5">
        <v>33</v>
      </c>
      <c r="D180" s="7" t="e">
        <f t="shared" ref="D180:D243" si="177">LOG(#REF!,10)</f>
        <v>#REF!</v>
      </c>
      <c r="E180" s="8">
        <f>LOG(Table1[[#This Row],[Sales]],10)</f>
        <v>1.5185139398778873</v>
      </c>
    </row>
    <row r="181" spans="1:5">
      <c r="A181" s="6">
        <v>42915</v>
      </c>
      <c r="B181" s="5">
        <v>0.54</v>
      </c>
      <c r="C181" s="5">
        <v>35</v>
      </c>
      <c r="D181" s="11" t="e">
        <f t="shared" ref="D181:D244" si="178">LOG(#REF!,10)</f>
        <v>#REF!</v>
      </c>
      <c r="E181" s="10">
        <f>LOG(Table1[[#This Row],[Sales]],10)</f>
        <v>1.5440680443502754</v>
      </c>
    </row>
    <row r="182" spans="1:5">
      <c r="A182" s="6">
        <v>42916</v>
      </c>
      <c r="B182" s="5">
        <v>0.53</v>
      </c>
      <c r="C182" s="5">
        <v>38</v>
      </c>
      <c r="D182" s="7" t="e">
        <f t="shared" ref="D182:D245" si="179">LOG(#REF!,10)</f>
        <v>#REF!</v>
      </c>
      <c r="E182" s="8">
        <f>LOG(Table1[[#This Row],[Sales]],10)</f>
        <v>1.5797835966168099</v>
      </c>
    </row>
    <row r="183" spans="1:5">
      <c r="A183" s="6">
        <v>42917</v>
      </c>
      <c r="B183" s="5">
        <v>0.47</v>
      </c>
      <c r="C183" s="5">
        <v>43</v>
      </c>
      <c r="D183" s="11" t="e">
        <f t="shared" ref="D183:D246" si="180">LOG(#REF!,10)</f>
        <v>#REF!</v>
      </c>
      <c r="E183" s="10">
        <f>LOG(Table1[[#This Row],[Sales]],10)</f>
        <v>1.6334684555795864</v>
      </c>
    </row>
    <row r="184" spans="1:5">
      <c r="A184" s="6">
        <v>42918</v>
      </c>
      <c r="B184" s="5">
        <v>0.51</v>
      </c>
      <c r="C184" s="5">
        <v>38</v>
      </c>
      <c r="D184" s="7" t="e">
        <f t="shared" ref="D184:D247" si="181">LOG(#REF!,10)</f>
        <v>#REF!</v>
      </c>
      <c r="E184" s="8">
        <f>LOG(Table1[[#This Row],[Sales]],10)</f>
        <v>1.5797835966168099</v>
      </c>
    </row>
    <row r="185" spans="1:5">
      <c r="A185" s="6">
        <v>42919</v>
      </c>
      <c r="B185" s="5">
        <v>0.54</v>
      </c>
      <c r="C185" s="5">
        <v>35</v>
      </c>
      <c r="D185" s="11" t="e">
        <f t="shared" ref="D185:D248" si="182">LOG(#REF!,10)</f>
        <v>#REF!</v>
      </c>
      <c r="E185" s="10">
        <f>LOG(Table1[[#This Row],[Sales]],10)</f>
        <v>1.5440680443502754</v>
      </c>
    </row>
    <row r="186" spans="1:5">
      <c r="A186" s="6">
        <v>42920</v>
      </c>
      <c r="B186" s="5">
        <v>0.59</v>
      </c>
      <c r="C186" s="5">
        <v>34</v>
      </c>
      <c r="D186" s="7" t="e">
        <f t="shared" ref="D186:D249" si="183">LOG(#REF!,10)</f>
        <v>#REF!</v>
      </c>
      <c r="E186" s="8">
        <f>LOG(Table1[[#This Row],[Sales]],10)</f>
        <v>1.5314789170422551</v>
      </c>
    </row>
    <row r="187" spans="1:5">
      <c r="A187" s="6">
        <v>42921</v>
      </c>
      <c r="B187" s="5">
        <v>0.63</v>
      </c>
      <c r="C187" s="5">
        <v>32</v>
      </c>
      <c r="D187" s="11" t="e">
        <f t="shared" ref="D187:D250" si="184">LOG(#REF!,10)</f>
        <v>#REF!</v>
      </c>
      <c r="E187" s="10">
        <f>LOG(Table1[[#This Row],[Sales]],10)</f>
        <v>1.5051499783199058</v>
      </c>
    </row>
    <row r="188" spans="1:5">
      <c r="A188" s="6">
        <v>42922</v>
      </c>
      <c r="B188" s="5">
        <v>0.51</v>
      </c>
      <c r="C188" s="5">
        <v>39</v>
      </c>
      <c r="D188" s="7" t="e">
        <f t="shared" ref="D188:D251" si="185">LOG(#REF!,10)</f>
        <v>#REF!</v>
      </c>
      <c r="E188" s="8">
        <f>LOG(Table1[[#This Row],[Sales]],10)</f>
        <v>1.5910646070264991</v>
      </c>
    </row>
    <row r="189" spans="1:5">
      <c r="A189" s="6">
        <v>42923</v>
      </c>
      <c r="B189" s="5">
        <v>0.56999999999999995</v>
      </c>
      <c r="C189" s="5">
        <v>35</v>
      </c>
      <c r="D189" s="11" t="e">
        <f t="shared" ref="D189:D252" si="186">LOG(#REF!,10)</f>
        <v>#REF!</v>
      </c>
      <c r="E189" s="10">
        <f>LOG(Table1[[#This Row],[Sales]],10)</f>
        <v>1.5440680443502754</v>
      </c>
    </row>
    <row r="190" spans="1:5">
      <c r="A190" s="6">
        <v>42924</v>
      </c>
      <c r="B190" s="5">
        <v>0.56999999999999995</v>
      </c>
      <c r="C190" s="5">
        <v>34</v>
      </c>
      <c r="D190" s="7" t="e">
        <f t="shared" ref="D190:D253" si="187">LOG(#REF!,10)</f>
        <v>#REF!</v>
      </c>
      <c r="E190" s="8">
        <f>LOG(Table1[[#This Row],[Sales]],10)</f>
        <v>1.5314789170422551</v>
      </c>
    </row>
    <row r="191" spans="1:5">
      <c r="A191" s="6">
        <v>42925</v>
      </c>
      <c r="B191" s="5">
        <v>0.59</v>
      </c>
      <c r="C191" s="5">
        <v>33</v>
      </c>
      <c r="D191" s="11" t="e">
        <f t="shared" ref="D191:D254" si="188">LOG(#REF!,10)</f>
        <v>#REF!</v>
      </c>
      <c r="E191" s="10">
        <f>LOG(Table1[[#This Row],[Sales]],10)</f>
        <v>1.5185139398778873</v>
      </c>
    </row>
    <row r="192" spans="1:5">
      <c r="A192" s="6">
        <v>42926</v>
      </c>
      <c r="B192" s="5">
        <v>0.49</v>
      </c>
      <c r="C192" s="5">
        <v>40</v>
      </c>
      <c r="D192" s="7" t="e">
        <f t="shared" ref="D192:D255" si="189">LOG(#REF!,10)</f>
        <v>#REF!</v>
      </c>
      <c r="E192" s="8">
        <f>LOG(Table1[[#This Row],[Sales]],10)</f>
        <v>1.6020599913279623</v>
      </c>
    </row>
    <row r="193" spans="1:5">
      <c r="A193" s="6">
        <v>42927</v>
      </c>
      <c r="B193" s="5">
        <v>0.54</v>
      </c>
      <c r="C193" s="5">
        <v>35</v>
      </c>
      <c r="D193" s="11" t="e">
        <f t="shared" ref="D193:D256" si="190">LOG(#REF!,10)</f>
        <v>#REF!</v>
      </c>
      <c r="E193" s="10">
        <f>LOG(Table1[[#This Row],[Sales]],10)</f>
        <v>1.5440680443502754</v>
      </c>
    </row>
    <row r="194" spans="1:5">
      <c r="A194" s="6">
        <v>42928</v>
      </c>
      <c r="B194" s="5">
        <v>0.56000000000000005</v>
      </c>
      <c r="C194" s="5">
        <v>34</v>
      </c>
      <c r="D194" s="7" t="e">
        <f t="shared" ref="D194:D257" si="191">LOG(#REF!,10)</f>
        <v>#REF!</v>
      </c>
      <c r="E194" s="8">
        <f>LOG(Table1[[#This Row],[Sales]],10)</f>
        <v>1.5314789170422551</v>
      </c>
    </row>
    <row r="195" spans="1:5">
      <c r="A195" s="6">
        <v>42929</v>
      </c>
      <c r="B195" s="5">
        <v>0.61</v>
      </c>
      <c r="C195" s="5">
        <v>33</v>
      </c>
      <c r="D195" s="11" t="e">
        <f t="shared" ref="D195:D258" si="192">LOG(#REF!,10)</f>
        <v>#REF!</v>
      </c>
      <c r="E195" s="10">
        <f>LOG(Table1[[#This Row],[Sales]],10)</f>
        <v>1.5185139398778873</v>
      </c>
    </row>
    <row r="196" spans="1:5">
      <c r="A196" s="6">
        <v>42930</v>
      </c>
      <c r="B196" s="5">
        <v>0.5</v>
      </c>
      <c r="C196" s="5">
        <v>40</v>
      </c>
      <c r="D196" s="7" t="e">
        <f t="shared" ref="D196:D259" si="193">LOG(#REF!,10)</f>
        <v>#REF!</v>
      </c>
      <c r="E196" s="8">
        <f>LOG(Table1[[#This Row],[Sales]],10)</f>
        <v>1.6020599913279623</v>
      </c>
    </row>
    <row r="197" spans="1:5">
      <c r="A197" s="6">
        <v>42931</v>
      </c>
      <c r="B197" s="5">
        <v>0.54</v>
      </c>
      <c r="C197" s="5">
        <v>35</v>
      </c>
      <c r="D197" s="11" t="e">
        <f t="shared" ref="D197:D260" si="194">LOG(#REF!,10)</f>
        <v>#REF!</v>
      </c>
      <c r="E197" s="10">
        <f>LOG(Table1[[#This Row],[Sales]],10)</f>
        <v>1.5440680443502754</v>
      </c>
    </row>
    <row r="198" spans="1:5">
      <c r="A198" s="6">
        <v>42932</v>
      </c>
      <c r="B198" s="5">
        <v>0.59</v>
      </c>
      <c r="C198" s="5">
        <v>34</v>
      </c>
      <c r="D198" s="7" t="e">
        <f t="shared" ref="D198:D261" si="195">LOG(#REF!,10)</f>
        <v>#REF!</v>
      </c>
      <c r="E198" s="8">
        <f>LOG(Table1[[#This Row],[Sales]],10)</f>
        <v>1.5314789170422551</v>
      </c>
    </row>
    <row r="199" spans="1:5">
      <c r="A199" s="6">
        <v>42933</v>
      </c>
      <c r="B199" s="5">
        <v>0.56999999999999995</v>
      </c>
      <c r="C199" s="5">
        <v>33</v>
      </c>
      <c r="D199" s="11" t="e">
        <f t="shared" ref="D199:D262" si="196">LOG(#REF!,10)</f>
        <v>#REF!</v>
      </c>
      <c r="E199" s="10">
        <f>LOG(Table1[[#This Row],[Sales]],10)</f>
        <v>1.5185139398778873</v>
      </c>
    </row>
    <row r="200" spans="1:5">
      <c r="A200" s="6">
        <v>42934</v>
      </c>
      <c r="B200" s="5">
        <v>0.47</v>
      </c>
      <c r="C200" s="5">
        <v>41</v>
      </c>
      <c r="D200" s="7" t="e">
        <f t="shared" ref="D200:D263" si="197">LOG(#REF!,10)</f>
        <v>#REF!</v>
      </c>
      <c r="E200" s="8">
        <f>LOG(Table1[[#This Row],[Sales]],10)</f>
        <v>1.6127838567197355</v>
      </c>
    </row>
    <row r="201" spans="1:5">
      <c r="A201" s="6">
        <v>42935</v>
      </c>
      <c r="B201" s="5">
        <v>0.56000000000000005</v>
      </c>
      <c r="C201" s="5">
        <v>36</v>
      </c>
      <c r="D201" s="11" t="e">
        <f t="shared" ref="D201:D264" si="198">LOG(#REF!,10)</f>
        <v>#REF!</v>
      </c>
      <c r="E201" s="10">
        <f>LOG(Table1[[#This Row],[Sales]],10)</f>
        <v>1.556302500767287</v>
      </c>
    </row>
    <row r="202" spans="1:5">
      <c r="A202" s="6">
        <v>42936</v>
      </c>
      <c r="B202" s="5">
        <v>0.56999999999999995</v>
      </c>
      <c r="C202" s="5">
        <v>35</v>
      </c>
      <c r="D202" s="7" t="e">
        <f t="shared" ref="D202:D265" si="199">LOG(#REF!,10)</f>
        <v>#REF!</v>
      </c>
      <c r="E202" s="8">
        <f>LOG(Table1[[#This Row],[Sales]],10)</f>
        <v>1.5440680443502754</v>
      </c>
    </row>
    <row r="203" spans="1:5">
      <c r="A203" s="6">
        <v>42937</v>
      </c>
      <c r="B203" s="5">
        <v>0.56999999999999995</v>
      </c>
      <c r="C203" s="5">
        <v>33</v>
      </c>
      <c r="D203" s="11" t="e">
        <f t="shared" ref="D203:D266" si="200">LOG(#REF!,10)</f>
        <v>#REF!</v>
      </c>
      <c r="E203" s="10">
        <f>LOG(Table1[[#This Row],[Sales]],10)</f>
        <v>1.5185139398778873</v>
      </c>
    </row>
    <row r="204" spans="1:5">
      <c r="A204" s="6">
        <v>42938</v>
      </c>
      <c r="B204" s="5">
        <v>0.47</v>
      </c>
      <c r="C204" s="5">
        <v>42</v>
      </c>
      <c r="D204" s="7" t="e">
        <f t="shared" ref="D204:D267" si="201">LOG(#REF!,10)</f>
        <v>#REF!</v>
      </c>
      <c r="E204" s="8">
        <f>LOG(Table1[[#This Row],[Sales]],10)</f>
        <v>1.6232492903979003</v>
      </c>
    </row>
    <row r="205" spans="1:5">
      <c r="A205" s="6">
        <v>42939</v>
      </c>
      <c r="B205" s="5">
        <v>0.51</v>
      </c>
      <c r="C205" s="5">
        <v>37</v>
      </c>
      <c r="D205" s="11" t="e">
        <f t="shared" ref="D205:D268" si="202">LOG(#REF!,10)</f>
        <v>#REF!</v>
      </c>
      <c r="E205" s="10">
        <f>LOG(Table1[[#This Row],[Sales]],10)</f>
        <v>1.5682017240669948</v>
      </c>
    </row>
    <row r="206" spans="1:5">
      <c r="A206" s="6">
        <v>42940</v>
      </c>
      <c r="B206" s="5">
        <v>0.56999999999999995</v>
      </c>
      <c r="C206" s="5">
        <v>35</v>
      </c>
      <c r="D206" s="7" t="e">
        <f t="shared" ref="D206:D269" si="203">LOG(#REF!,10)</f>
        <v>#REF!</v>
      </c>
      <c r="E206" s="8">
        <f>LOG(Table1[[#This Row],[Sales]],10)</f>
        <v>1.5440680443502754</v>
      </c>
    </row>
    <row r="207" spans="1:5">
      <c r="A207" s="6">
        <v>42941</v>
      </c>
      <c r="B207" s="5">
        <v>0.56999999999999995</v>
      </c>
      <c r="C207" s="5">
        <v>33</v>
      </c>
      <c r="D207" s="11" t="e">
        <f t="shared" ref="D207:D270" si="204">LOG(#REF!,10)</f>
        <v>#REF!</v>
      </c>
      <c r="E207" s="10">
        <f>LOG(Table1[[#This Row],[Sales]],10)</f>
        <v>1.5185139398778873</v>
      </c>
    </row>
    <row r="208" spans="1:5">
      <c r="A208" s="6">
        <v>42942</v>
      </c>
      <c r="B208" s="5">
        <v>0.59</v>
      </c>
      <c r="C208" s="5">
        <v>32</v>
      </c>
      <c r="D208" s="7" t="e">
        <f t="shared" ref="D208:D271" si="205">LOG(#REF!,10)</f>
        <v>#REF!</v>
      </c>
      <c r="E208" s="8">
        <f>LOG(Table1[[#This Row],[Sales]],10)</f>
        <v>1.5051499783199058</v>
      </c>
    </row>
    <row r="209" spans="1:5">
      <c r="A209" s="6">
        <v>42943</v>
      </c>
      <c r="B209" s="5">
        <v>0.47</v>
      </c>
      <c r="C209" s="5">
        <v>43</v>
      </c>
      <c r="D209" s="11" t="e">
        <f t="shared" ref="D209:D272" si="206">LOG(#REF!,10)</f>
        <v>#REF!</v>
      </c>
      <c r="E209" s="10">
        <f>LOG(Table1[[#This Row],[Sales]],10)</f>
        <v>1.6334684555795864</v>
      </c>
    </row>
    <row r="210" spans="1:5">
      <c r="A210" s="6">
        <v>42944</v>
      </c>
      <c r="B210" s="5">
        <v>0.51</v>
      </c>
      <c r="C210" s="5">
        <v>38</v>
      </c>
      <c r="D210" s="7" t="e">
        <f t="shared" ref="D210:D273" si="207">LOG(#REF!,10)</f>
        <v>#REF!</v>
      </c>
      <c r="E210" s="8">
        <f>LOG(Table1[[#This Row],[Sales]],10)</f>
        <v>1.5797835966168099</v>
      </c>
    </row>
    <row r="211" spans="1:5">
      <c r="A211" s="6">
        <v>42945</v>
      </c>
      <c r="B211" s="5">
        <v>0.56999999999999995</v>
      </c>
      <c r="C211" s="5">
        <v>35</v>
      </c>
      <c r="D211" s="11" t="e">
        <f t="shared" ref="D211:D274" si="208">LOG(#REF!,10)</f>
        <v>#REF!</v>
      </c>
      <c r="E211" s="10">
        <f>LOG(Table1[[#This Row],[Sales]],10)</f>
        <v>1.5440680443502754</v>
      </c>
    </row>
    <row r="212" spans="1:5">
      <c r="A212" s="6">
        <v>42946</v>
      </c>
      <c r="B212" s="5">
        <v>0.59</v>
      </c>
      <c r="C212" s="5">
        <v>34</v>
      </c>
      <c r="D212" s="7" t="e">
        <f t="shared" ref="D212:D275" si="209">LOG(#REF!,10)</f>
        <v>#REF!</v>
      </c>
      <c r="E212" s="8">
        <f>LOG(Table1[[#This Row],[Sales]],10)</f>
        <v>1.5314789170422551</v>
      </c>
    </row>
    <row r="213" spans="1:5">
      <c r="A213" s="6">
        <v>42947</v>
      </c>
      <c r="B213" s="5">
        <v>0.61</v>
      </c>
      <c r="C213" s="5">
        <v>32</v>
      </c>
      <c r="D213" s="11" t="e">
        <f t="shared" ref="D213:D276" si="210">LOG(#REF!,10)</f>
        <v>#REF!</v>
      </c>
      <c r="E213" s="10">
        <f>LOG(Table1[[#This Row],[Sales]],10)</f>
        <v>1.5051499783199058</v>
      </c>
    </row>
    <row r="214" spans="1:5">
      <c r="A214" s="6">
        <v>42948</v>
      </c>
      <c r="B214" s="5">
        <v>0.63</v>
      </c>
      <c r="C214" s="5">
        <v>32</v>
      </c>
      <c r="D214" s="7" t="e">
        <f t="shared" ref="D214:D277" si="211">LOG(#REF!,10)</f>
        <v>#REF!</v>
      </c>
      <c r="E214" s="8">
        <f>LOG(Table1[[#This Row],[Sales]],10)</f>
        <v>1.5051499783199058</v>
      </c>
    </row>
    <row r="215" spans="1:5">
      <c r="A215" s="6">
        <v>42949</v>
      </c>
      <c r="B215" s="5">
        <v>0.63</v>
      </c>
      <c r="C215" s="5">
        <v>31</v>
      </c>
      <c r="D215" s="11" t="e">
        <f t="shared" ref="D215:D278" si="212">LOG(#REF!,10)</f>
        <v>#REF!</v>
      </c>
      <c r="E215" s="10">
        <f>LOG(Table1[[#This Row],[Sales]],10)</f>
        <v>1.4913616938342726</v>
      </c>
    </row>
    <row r="216" spans="1:5">
      <c r="A216" s="6">
        <v>42950</v>
      </c>
      <c r="B216" s="5">
        <v>0.63</v>
      </c>
      <c r="C216" s="5">
        <v>30</v>
      </c>
      <c r="D216" s="7" t="e">
        <f t="shared" ref="D216:D279" si="213">LOG(#REF!,10)</f>
        <v>#REF!</v>
      </c>
      <c r="E216" s="8">
        <f>LOG(Table1[[#This Row],[Sales]],10)</f>
        <v>1.4771212547196624</v>
      </c>
    </row>
    <row r="217" spans="1:5">
      <c r="A217" s="6">
        <v>42951</v>
      </c>
      <c r="B217" s="5">
        <v>0.69</v>
      </c>
      <c r="C217" s="5">
        <v>29</v>
      </c>
      <c r="D217" s="11" t="e">
        <f t="shared" ref="D217:D280" si="214">LOG(#REF!,10)</f>
        <v>#REF!</v>
      </c>
      <c r="E217" s="10">
        <f>LOG(Table1[[#This Row],[Sales]],10)</f>
        <v>1.4623979978989561</v>
      </c>
    </row>
    <row r="218" spans="1:5">
      <c r="A218" s="6">
        <v>42952</v>
      </c>
      <c r="B218" s="5">
        <v>0.61</v>
      </c>
      <c r="C218" s="5">
        <v>32</v>
      </c>
      <c r="D218" s="7" t="e">
        <f t="shared" ref="D218:D281" si="215">LOG(#REF!,10)</f>
        <v>#REF!</v>
      </c>
      <c r="E218" s="8">
        <f>LOG(Table1[[#This Row],[Sales]],10)</f>
        <v>1.5051499783199058</v>
      </c>
    </row>
    <row r="219" spans="1:5">
      <c r="A219" s="6">
        <v>42953</v>
      </c>
      <c r="B219" s="5">
        <v>0.61</v>
      </c>
      <c r="C219" s="5">
        <v>31</v>
      </c>
      <c r="D219" s="11" t="e">
        <f t="shared" ref="D219:D282" si="216">LOG(#REF!,10)</f>
        <v>#REF!</v>
      </c>
      <c r="E219" s="10">
        <f>LOG(Table1[[#This Row],[Sales]],10)</f>
        <v>1.4913616938342726</v>
      </c>
    </row>
    <row r="220" spans="1:5">
      <c r="A220" s="6">
        <v>42954</v>
      </c>
      <c r="B220" s="5">
        <v>0.67</v>
      </c>
      <c r="C220" s="5">
        <v>30</v>
      </c>
      <c r="D220" s="7" t="e">
        <f t="shared" ref="D220:D283" si="217">LOG(#REF!,10)</f>
        <v>#REF!</v>
      </c>
      <c r="E220" s="8">
        <f>LOG(Table1[[#This Row],[Sales]],10)</f>
        <v>1.4771212547196624</v>
      </c>
    </row>
    <row r="221" spans="1:5">
      <c r="A221" s="6">
        <v>42955</v>
      </c>
      <c r="B221" s="5">
        <v>0.65</v>
      </c>
      <c r="C221" s="5">
        <v>29</v>
      </c>
      <c r="D221" s="11" t="e">
        <f t="shared" ref="D221:D284" si="218">LOG(#REF!,10)</f>
        <v>#REF!</v>
      </c>
      <c r="E221" s="10">
        <f>LOG(Table1[[#This Row],[Sales]],10)</f>
        <v>1.4623979978989561</v>
      </c>
    </row>
    <row r="222" spans="1:5">
      <c r="A222" s="6">
        <v>42956</v>
      </c>
      <c r="B222" s="5">
        <v>0.63</v>
      </c>
      <c r="C222" s="5">
        <v>32</v>
      </c>
      <c r="D222" s="7" t="e">
        <f t="shared" ref="D222:D285" si="219">LOG(#REF!,10)</f>
        <v>#REF!</v>
      </c>
      <c r="E222" s="8">
        <f>LOG(Table1[[#This Row],[Sales]],10)</f>
        <v>1.5051499783199058</v>
      </c>
    </row>
    <row r="223" spans="1:5">
      <c r="A223" s="6">
        <v>42957</v>
      </c>
      <c r="B223" s="5">
        <v>0.65</v>
      </c>
      <c r="C223" s="5">
        <v>31</v>
      </c>
      <c r="D223" s="11" t="e">
        <f t="shared" ref="D223:D286" si="220">LOG(#REF!,10)</f>
        <v>#REF!</v>
      </c>
      <c r="E223" s="10">
        <f>LOG(Table1[[#This Row],[Sales]],10)</f>
        <v>1.4913616938342726</v>
      </c>
    </row>
    <row r="224" spans="1:5">
      <c r="A224" s="6">
        <v>42958</v>
      </c>
      <c r="B224" s="5">
        <v>0.67</v>
      </c>
      <c r="C224" s="5">
        <v>30</v>
      </c>
      <c r="D224" s="7" t="e">
        <f t="shared" ref="D224:D287" si="221">LOG(#REF!,10)</f>
        <v>#REF!</v>
      </c>
      <c r="E224" s="8">
        <f>LOG(Table1[[#This Row],[Sales]],10)</f>
        <v>1.4771212547196624</v>
      </c>
    </row>
    <row r="225" spans="1:5">
      <c r="A225" s="6">
        <v>42959</v>
      </c>
      <c r="B225" s="5">
        <v>0.65</v>
      </c>
      <c r="C225" s="5">
        <v>29</v>
      </c>
      <c r="D225" s="11" t="e">
        <f t="shared" ref="D225:D288" si="222">LOG(#REF!,10)</f>
        <v>#REF!</v>
      </c>
      <c r="E225" s="10">
        <f>LOG(Table1[[#This Row],[Sales]],10)</f>
        <v>1.4623979978989561</v>
      </c>
    </row>
    <row r="226" spans="1:5">
      <c r="A226" s="6">
        <v>42960</v>
      </c>
      <c r="B226" s="5">
        <v>0.65</v>
      </c>
      <c r="C226" s="5">
        <v>29</v>
      </c>
      <c r="D226" s="7" t="e">
        <f t="shared" ref="D226:D289" si="223">LOG(#REF!,10)</f>
        <v>#REF!</v>
      </c>
      <c r="E226" s="8">
        <f>LOG(Table1[[#This Row],[Sales]],10)</f>
        <v>1.4623979978989561</v>
      </c>
    </row>
    <row r="227" spans="1:5">
      <c r="A227" s="6">
        <v>42961</v>
      </c>
      <c r="B227" s="5">
        <v>0.59</v>
      </c>
      <c r="C227" s="5">
        <v>32</v>
      </c>
      <c r="D227" s="11" t="e">
        <f t="shared" ref="D227:D290" si="224">LOG(#REF!,10)</f>
        <v>#REF!</v>
      </c>
      <c r="E227" s="10">
        <f>LOG(Table1[[#This Row],[Sales]],10)</f>
        <v>1.5051499783199058</v>
      </c>
    </row>
    <row r="228" spans="1:5">
      <c r="A228" s="6">
        <v>42962</v>
      </c>
      <c r="B228" s="5">
        <v>0.63</v>
      </c>
      <c r="C228" s="5">
        <v>31</v>
      </c>
      <c r="D228" s="7" t="e">
        <f t="shared" ref="D228:D291" si="225">LOG(#REF!,10)</f>
        <v>#REF!</v>
      </c>
      <c r="E228" s="8">
        <f>LOG(Table1[[#This Row],[Sales]],10)</f>
        <v>1.4913616938342726</v>
      </c>
    </row>
    <row r="229" spans="1:5">
      <c r="A229" s="6">
        <v>42963</v>
      </c>
      <c r="B229" s="5">
        <v>0.63</v>
      </c>
      <c r="C229" s="5">
        <v>30</v>
      </c>
      <c r="D229" s="11" t="e">
        <f t="shared" ref="D229:D292" si="226">LOG(#REF!,10)</f>
        <v>#REF!</v>
      </c>
      <c r="E229" s="10">
        <f>LOG(Table1[[#This Row],[Sales]],10)</f>
        <v>1.4771212547196624</v>
      </c>
    </row>
    <row r="230" spans="1:5">
      <c r="A230" s="6">
        <v>42964</v>
      </c>
      <c r="B230" s="5">
        <v>0.67</v>
      </c>
      <c r="C230" s="5">
        <v>30</v>
      </c>
      <c r="D230" s="7" t="e">
        <f t="shared" ref="D230:D293" si="227">LOG(#REF!,10)</f>
        <v>#REF!</v>
      </c>
      <c r="E230" s="8">
        <f>LOG(Table1[[#This Row],[Sales]],10)</f>
        <v>1.4771212547196624</v>
      </c>
    </row>
    <row r="231" spans="1:5">
      <c r="A231" s="6">
        <v>42965</v>
      </c>
      <c r="B231" s="5">
        <v>0.69</v>
      </c>
      <c r="C231" s="5">
        <v>29</v>
      </c>
      <c r="D231" s="11" t="e">
        <f t="shared" ref="D231:D294" si="228">LOG(#REF!,10)</f>
        <v>#REF!</v>
      </c>
      <c r="E231" s="10">
        <f>LOG(Table1[[#This Row],[Sales]],10)</f>
        <v>1.4623979978989561</v>
      </c>
    </row>
    <row r="232" spans="1:5">
      <c r="A232" s="6">
        <v>42966</v>
      </c>
      <c r="B232" s="5">
        <v>0.61</v>
      </c>
      <c r="C232" s="5">
        <v>32</v>
      </c>
      <c r="D232" s="7" t="e">
        <f t="shared" ref="D232:D295" si="229">LOG(#REF!,10)</f>
        <v>#REF!</v>
      </c>
      <c r="E232" s="8">
        <f>LOG(Table1[[#This Row],[Sales]],10)</f>
        <v>1.5051499783199058</v>
      </c>
    </row>
    <row r="233" spans="1:5">
      <c r="A233" s="6">
        <v>42967</v>
      </c>
      <c r="B233" s="5">
        <v>0.65</v>
      </c>
      <c r="C233" s="5">
        <v>31</v>
      </c>
      <c r="D233" s="11" t="e">
        <f t="shared" ref="D233:D296" si="230">LOG(#REF!,10)</f>
        <v>#REF!</v>
      </c>
      <c r="E233" s="10">
        <f>LOG(Table1[[#This Row],[Sales]],10)</f>
        <v>1.4913616938342726</v>
      </c>
    </row>
    <row r="234" spans="1:5">
      <c r="A234" s="6">
        <v>42968</v>
      </c>
      <c r="B234" s="5">
        <v>0.65</v>
      </c>
      <c r="C234" s="5">
        <v>30</v>
      </c>
      <c r="D234" s="7" t="e">
        <f t="shared" ref="D234:D297" si="231">LOG(#REF!,10)</f>
        <v>#REF!</v>
      </c>
      <c r="E234" s="8">
        <f>LOG(Table1[[#This Row],[Sales]],10)</f>
        <v>1.4771212547196624</v>
      </c>
    </row>
    <row r="235" spans="1:5">
      <c r="A235" s="6">
        <v>42969</v>
      </c>
      <c r="B235" s="5">
        <v>0.63</v>
      </c>
      <c r="C235" s="5">
        <v>30</v>
      </c>
      <c r="D235" s="11" t="e">
        <f t="shared" ref="D235:D298" si="232">LOG(#REF!,10)</f>
        <v>#REF!</v>
      </c>
      <c r="E235" s="10">
        <f>LOG(Table1[[#This Row],[Sales]],10)</f>
        <v>1.4771212547196624</v>
      </c>
    </row>
    <row r="236" spans="1:5">
      <c r="A236" s="6">
        <v>42970</v>
      </c>
      <c r="B236" s="5">
        <v>0.67</v>
      </c>
      <c r="C236" s="5">
        <v>29</v>
      </c>
      <c r="D236" s="7" t="e">
        <f t="shared" ref="D236:D299" si="233">LOG(#REF!,10)</f>
        <v>#REF!</v>
      </c>
      <c r="E236" s="8">
        <f>LOG(Table1[[#This Row],[Sales]],10)</f>
        <v>1.4623979978989561</v>
      </c>
    </row>
    <row r="237" spans="1:5">
      <c r="A237" s="6">
        <v>42971</v>
      </c>
      <c r="B237" s="5">
        <v>0.59</v>
      </c>
      <c r="C237" s="5">
        <v>32</v>
      </c>
      <c r="D237" s="11" t="e">
        <f t="shared" ref="D237:D300" si="234">LOG(#REF!,10)</f>
        <v>#REF!</v>
      </c>
      <c r="E237" s="10">
        <f>LOG(Table1[[#This Row],[Sales]],10)</f>
        <v>1.5051499783199058</v>
      </c>
    </row>
    <row r="238" spans="1:5">
      <c r="A238" s="6">
        <v>42972</v>
      </c>
      <c r="B238" s="5">
        <v>0.63</v>
      </c>
      <c r="C238" s="5">
        <v>30</v>
      </c>
      <c r="D238" s="7" t="e">
        <f t="shared" ref="D238:D301" si="235">LOG(#REF!,10)</f>
        <v>#REF!</v>
      </c>
      <c r="E238" s="8">
        <f>LOG(Table1[[#This Row],[Sales]],10)</f>
        <v>1.4771212547196624</v>
      </c>
    </row>
    <row r="239" spans="1:5">
      <c r="A239" s="6">
        <v>42973</v>
      </c>
      <c r="B239" s="5">
        <v>0.63</v>
      </c>
      <c r="C239" s="5">
        <v>30</v>
      </c>
      <c r="D239" s="11" t="e">
        <f t="shared" ref="D239:D302" si="236">LOG(#REF!,10)</f>
        <v>#REF!</v>
      </c>
      <c r="E239" s="10">
        <f>LOG(Table1[[#This Row],[Sales]],10)</f>
        <v>1.4771212547196624</v>
      </c>
    </row>
    <row r="240" spans="1:5">
      <c r="A240" s="6">
        <v>42974</v>
      </c>
      <c r="B240" s="5">
        <v>0.65</v>
      </c>
      <c r="C240" s="5">
        <v>29</v>
      </c>
      <c r="D240" s="7" t="e">
        <f t="shared" ref="D240:D303" si="237">LOG(#REF!,10)</f>
        <v>#REF!</v>
      </c>
      <c r="E240" s="8">
        <f>LOG(Table1[[#This Row],[Sales]],10)</f>
        <v>1.4623979978989561</v>
      </c>
    </row>
    <row r="241" spans="1:5">
      <c r="A241" s="6">
        <v>42975</v>
      </c>
      <c r="B241" s="5">
        <v>0.63</v>
      </c>
      <c r="C241" s="5">
        <v>32</v>
      </c>
      <c r="D241" s="11" t="e">
        <f t="shared" ref="D241:D304" si="238">LOG(#REF!,10)</f>
        <v>#REF!</v>
      </c>
      <c r="E241" s="10">
        <f>LOG(Table1[[#This Row],[Sales]],10)</f>
        <v>1.5051499783199058</v>
      </c>
    </row>
    <row r="242" spans="1:5">
      <c r="A242" s="6">
        <v>42976</v>
      </c>
      <c r="B242" s="5">
        <v>0.65</v>
      </c>
      <c r="C242" s="5">
        <v>30</v>
      </c>
      <c r="D242" s="7" t="e">
        <f t="shared" ref="D242:D305" si="239">LOG(#REF!,10)</f>
        <v>#REF!</v>
      </c>
      <c r="E242" s="8">
        <f>LOG(Table1[[#This Row],[Sales]],10)</f>
        <v>1.4771212547196624</v>
      </c>
    </row>
    <row r="243" spans="1:5">
      <c r="A243" s="6">
        <v>42977</v>
      </c>
      <c r="B243" s="5">
        <v>0.63</v>
      </c>
      <c r="C243" s="5">
        <v>30</v>
      </c>
      <c r="D243" s="11" t="e">
        <f t="shared" ref="D243:D306" si="240">LOG(#REF!,10)</f>
        <v>#REF!</v>
      </c>
      <c r="E243" s="10">
        <f>LOG(Table1[[#This Row],[Sales]],10)</f>
        <v>1.4771212547196624</v>
      </c>
    </row>
    <row r="244" spans="1:5">
      <c r="A244" s="6">
        <v>42978</v>
      </c>
      <c r="B244" s="5">
        <v>0.69</v>
      </c>
      <c r="C244" s="5">
        <v>29</v>
      </c>
      <c r="D244" s="7" t="e">
        <f t="shared" ref="D244:D307" si="241">LOG(#REF!,10)</f>
        <v>#REF!</v>
      </c>
      <c r="E244" s="8">
        <f>LOG(Table1[[#This Row],[Sales]],10)</f>
        <v>1.4623979978989561</v>
      </c>
    </row>
    <row r="245" spans="1:5">
      <c r="A245" s="6">
        <v>42979</v>
      </c>
      <c r="B245" s="5">
        <v>0.69</v>
      </c>
      <c r="C245" s="5">
        <v>29</v>
      </c>
      <c r="D245" s="11" t="e">
        <f t="shared" ref="D245:D308" si="242">LOG(#REF!,10)</f>
        <v>#REF!</v>
      </c>
      <c r="E245" s="10">
        <f>LOG(Table1[[#This Row],[Sales]],10)</f>
        <v>1.4623979978989561</v>
      </c>
    </row>
    <row r="246" spans="1:5">
      <c r="A246" s="6">
        <v>42980</v>
      </c>
      <c r="B246" s="5">
        <v>0.69</v>
      </c>
      <c r="C246" s="5">
        <v>28</v>
      </c>
      <c r="D246" s="7" t="e">
        <f t="shared" ref="D246:D309" si="243">LOG(#REF!,10)</f>
        <v>#REF!</v>
      </c>
      <c r="E246" s="8">
        <f>LOG(Table1[[#This Row],[Sales]],10)</f>
        <v>1.447158031342219</v>
      </c>
    </row>
    <row r="247" spans="1:5">
      <c r="A247" s="6">
        <v>42981</v>
      </c>
      <c r="B247" s="5">
        <v>0.69</v>
      </c>
      <c r="C247" s="5">
        <v>27</v>
      </c>
      <c r="D247" s="11" t="e">
        <f t="shared" ref="D247:D310" si="244">LOG(#REF!,10)</f>
        <v>#REF!</v>
      </c>
      <c r="E247" s="10">
        <f>LOG(Table1[[#This Row],[Sales]],10)</f>
        <v>1.4313637641589871</v>
      </c>
    </row>
    <row r="248" spans="1:5">
      <c r="A248" s="6">
        <v>42982</v>
      </c>
      <c r="B248" s="5">
        <v>0.74</v>
      </c>
      <c r="C248" s="5">
        <v>26</v>
      </c>
      <c r="D248" s="7" t="e">
        <f t="shared" ref="D248:D311" si="245">LOG(#REF!,10)</f>
        <v>#REF!</v>
      </c>
      <c r="E248" s="8">
        <f>LOG(Table1[[#This Row],[Sales]],10)</f>
        <v>1.414973347970818</v>
      </c>
    </row>
    <row r="249" spans="1:5">
      <c r="A249" s="6">
        <v>42983</v>
      </c>
      <c r="B249" s="5">
        <v>0.71</v>
      </c>
      <c r="C249" s="5">
        <v>26</v>
      </c>
      <c r="D249" s="11" t="e">
        <f t="shared" ref="D249:D312" si="246">LOG(#REF!,10)</f>
        <v>#REF!</v>
      </c>
      <c r="E249" s="10">
        <f>LOG(Table1[[#This Row],[Sales]],10)</f>
        <v>1.414973347970818</v>
      </c>
    </row>
    <row r="250" spans="1:5">
      <c r="A250" s="6">
        <v>42984</v>
      </c>
      <c r="B250" s="5">
        <v>0.69</v>
      </c>
      <c r="C250" s="5">
        <v>29</v>
      </c>
      <c r="D250" s="7" t="e">
        <f t="shared" ref="D250:D313" si="247">LOG(#REF!,10)</f>
        <v>#REF!</v>
      </c>
      <c r="E250" s="8">
        <f>LOG(Table1[[#This Row],[Sales]],10)</f>
        <v>1.4623979978989561</v>
      </c>
    </row>
    <row r="251" spans="1:5">
      <c r="A251" s="6">
        <v>42985</v>
      </c>
      <c r="B251" s="5">
        <v>0.67</v>
      </c>
      <c r="C251" s="5">
        <v>28</v>
      </c>
      <c r="D251" s="11" t="e">
        <f t="shared" ref="D251:D314" si="248">LOG(#REF!,10)</f>
        <v>#REF!</v>
      </c>
      <c r="E251" s="10">
        <f>LOG(Table1[[#This Row],[Sales]],10)</f>
        <v>1.447158031342219</v>
      </c>
    </row>
    <row r="252" spans="1:5">
      <c r="A252" s="6">
        <v>42986</v>
      </c>
      <c r="B252" s="5">
        <v>0.71</v>
      </c>
      <c r="C252" s="5">
        <v>27</v>
      </c>
      <c r="D252" s="7" t="e">
        <f t="shared" ref="D252:D315" si="249">LOG(#REF!,10)</f>
        <v>#REF!</v>
      </c>
      <c r="E252" s="8">
        <f>LOG(Table1[[#This Row],[Sales]],10)</f>
        <v>1.4313637641589871</v>
      </c>
    </row>
    <row r="253" spans="1:5">
      <c r="A253" s="6">
        <v>42987</v>
      </c>
      <c r="B253" s="5">
        <v>0.77</v>
      </c>
      <c r="C253" s="5">
        <v>26</v>
      </c>
      <c r="D253" s="11" t="e">
        <f t="shared" ref="D253:D316" si="250">LOG(#REF!,10)</f>
        <v>#REF!</v>
      </c>
      <c r="E253" s="10">
        <f>LOG(Table1[[#This Row],[Sales]],10)</f>
        <v>1.414973347970818</v>
      </c>
    </row>
    <row r="254" spans="1:5">
      <c r="A254" s="6">
        <v>42988</v>
      </c>
      <c r="B254" s="5">
        <v>0.74</v>
      </c>
      <c r="C254" s="5">
        <v>26</v>
      </c>
      <c r="D254" s="7" t="e">
        <f t="shared" ref="D254:D317" si="251">LOG(#REF!,10)</f>
        <v>#REF!</v>
      </c>
      <c r="E254" s="8">
        <f>LOG(Table1[[#This Row],[Sales]],10)</f>
        <v>1.414973347970818</v>
      </c>
    </row>
    <row r="255" spans="1:5">
      <c r="A255" s="6">
        <v>42989</v>
      </c>
      <c r="B255" s="5">
        <v>0.69</v>
      </c>
      <c r="C255" s="5">
        <v>28</v>
      </c>
      <c r="D255" s="11" t="e">
        <f t="shared" ref="D255:D318" si="252">LOG(#REF!,10)</f>
        <v>#REF!</v>
      </c>
      <c r="E255" s="10">
        <f>LOG(Table1[[#This Row],[Sales]],10)</f>
        <v>1.447158031342219</v>
      </c>
    </row>
    <row r="256" spans="1:5">
      <c r="A256" s="6">
        <v>42990</v>
      </c>
      <c r="B256" s="5">
        <v>0.71</v>
      </c>
      <c r="C256" s="5">
        <v>27</v>
      </c>
      <c r="D256" s="7" t="e">
        <f t="shared" ref="D256:D319" si="253">LOG(#REF!,10)</f>
        <v>#REF!</v>
      </c>
      <c r="E256" s="8">
        <f>LOG(Table1[[#This Row],[Sales]],10)</f>
        <v>1.4313637641589871</v>
      </c>
    </row>
    <row r="257" spans="1:5">
      <c r="A257" s="6">
        <v>42991</v>
      </c>
      <c r="B257" s="5">
        <v>0.71</v>
      </c>
      <c r="C257" s="5">
        <v>26</v>
      </c>
      <c r="D257" s="11" t="e">
        <f t="shared" ref="D257:D320" si="254">LOG(#REF!,10)</f>
        <v>#REF!</v>
      </c>
      <c r="E257" s="10">
        <f>LOG(Table1[[#This Row],[Sales]],10)</f>
        <v>1.414973347970818</v>
      </c>
    </row>
    <row r="258" spans="1:5">
      <c r="A258" s="6">
        <v>42992</v>
      </c>
      <c r="B258" s="5">
        <v>0.71</v>
      </c>
      <c r="C258" s="5">
        <v>26</v>
      </c>
      <c r="D258" s="7" t="e">
        <f t="shared" ref="D258:D321" si="255">LOG(#REF!,10)</f>
        <v>#REF!</v>
      </c>
      <c r="E258" s="8">
        <f>LOG(Table1[[#This Row],[Sales]],10)</f>
        <v>1.414973347970818</v>
      </c>
    </row>
    <row r="259" spans="1:5">
      <c r="A259" s="6">
        <v>42993</v>
      </c>
      <c r="B259" s="5">
        <v>0.67</v>
      </c>
      <c r="C259" s="5">
        <v>28</v>
      </c>
      <c r="D259" s="11" t="e">
        <f t="shared" ref="D259:D322" si="256">LOG(#REF!,10)</f>
        <v>#REF!</v>
      </c>
      <c r="E259" s="10">
        <f>LOG(Table1[[#This Row],[Sales]],10)</f>
        <v>1.447158031342219</v>
      </c>
    </row>
    <row r="260" spans="1:5">
      <c r="A260" s="6">
        <v>42994</v>
      </c>
      <c r="B260" s="5">
        <v>0.69</v>
      </c>
      <c r="C260" s="5">
        <v>27</v>
      </c>
      <c r="D260" s="7" t="e">
        <f t="shared" ref="D260:D323" si="257">LOG(#REF!,10)</f>
        <v>#REF!</v>
      </c>
      <c r="E260" s="8">
        <f>LOG(Table1[[#This Row],[Sales]],10)</f>
        <v>1.4313637641589871</v>
      </c>
    </row>
    <row r="261" spans="1:5">
      <c r="A261" s="6">
        <v>42995</v>
      </c>
      <c r="B261" s="5">
        <v>0.71</v>
      </c>
      <c r="C261" s="5">
        <v>26</v>
      </c>
      <c r="D261" s="11" t="e">
        <f t="shared" ref="D261:D324" si="258">LOG(#REF!,10)</f>
        <v>#REF!</v>
      </c>
      <c r="E261" s="10">
        <f>LOG(Table1[[#This Row],[Sales]],10)</f>
        <v>1.414973347970818</v>
      </c>
    </row>
    <row r="262" spans="1:5">
      <c r="A262" s="6">
        <v>42996</v>
      </c>
      <c r="B262" s="5">
        <v>0.71</v>
      </c>
      <c r="C262" s="5">
        <v>26</v>
      </c>
      <c r="D262" s="7" t="e">
        <f t="shared" ref="D262:D325" si="259">LOG(#REF!,10)</f>
        <v>#REF!</v>
      </c>
      <c r="E262" s="8">
        <f>LOG(Table1[[#This Row],[Sales]],10)</f>
        <v>1.414973347970818</v>
      </c>
    </row>
    <row r="263" spans="1:5">
      <c r="A263" s="6">
        <v>42997</v>
      </c>
      <c r="B263" s="5">
        <v>0.67</v>
      </c>
      <c r="C263" s="5">
        <v>28</v>
      </c>
      <c r="D263" s="11" t="e">
        <f t="shared" ref="D263:D326" si="260">LOG(#REF!,10)</f>
        <v>#REF!</v>
      </c>
      <c r="E263" s="10">
        <f>LOG(Table1[[#This Row],[Sales]],10)</f>
        <v>1.447158031342219</v>
      </c>
    </row>
    <row r="264" spans="1:5">
      <c r="A264" s="6">
        <v>42998</v>
      </c>
      <c r="B264" s="5">
        <v>0.69</v>
      </c>
      <c r="C264" s="5">
        <v>27</v>
      </c>
      <c r="D264" s="7" t="e">
        <f t="shared" ref="D264:D327" si="261">LOG(#REF!,10)</f>
        <v>#REF!</v>
      </c>
      <c r="E264" s="8">
        <f>LOG(Table1[[#This Row],[Sales]],10)</f>
        <v>1.4313637641589871</v>
      </c>
    </row>
    <row r="265" spans="1:5">
      <c r="A265" s="6">
        <v>42999</v>
      </c>
      <c r="B265" s="5">
        <v>0.71</v>
      </c>
      <c r="C265" s="5">
        <v>26</v>
      </c>
      <c r="D265" s="11" t="e">
        <f t="shared" ref="D265:D328" si="262">LOG(#REF!,10)</f>
        <v>#REF!</v>
      </c>
      <c r="E265" s="10">
        <f>LOG(Table1[[#This Row],[Sales]],10)</f>
        <v>1.414973347970818</v>
      </c>
    </row>
    <row r="266" spans="1:5">
      <c r="A266" s="6">
        <v>43000</v>
      </c>
      <c r="B266" s="5">
        <v>0.74</v>
      </c>
      <c r="C266" s="5">
        <v>26</v>
      </c>
      <c r="D266" s="7" t="e">
        <f t="shared" ref="D266:D329" si="263">LOG(#REF!,10)</f>
        <v>#REF!</v>
      </c>
      <c r="E266" s="8">
        <f>LOG(Table1[[#This Row],[Sales]],10)</f>
        <v>1.414973347970818</v>
      </c>
    </row>
    <row r="267" spans="1:5">
      <c r="A267" s="6">
        <v>43001</v>
      </c>
      <c r="B267" s="5">
        <v>0.71</v>
      </c>
      <c r="C267" s="5">
        <v>28</v>
      </c>
      <c r="D267" s="11" t="e">
        <f t="shared" ref="D267:D330" si="264">LOG(#REF!,10)</f>
        <v>#REF!</v>
      </c>
      <c r="E267" s="10">
        <f>LOG(Table1[[#This Row],[Sales]],10)</f>
        <v>1.447158031342219</v>
      </c>
    </row>
    <row r="268" spans="1:5">
      <c r="A268" s="6">
        <v>43002</v>
      </c>
      <c r="B268" s="5">
        <v>0.71</v>
      </c>
      <c r="C268" s="5">
        <v>28</v>
      </c>
      <c r="D268" s="7" t="e">
        <f t="shared" ref="D268:D331" si="265">LOG(#REF!,10)</f>
        <v>#REF!</v>
      </c>
      <c r="E268" s="8">
        <f>LOG(Table1[[#This Row],[Sales]],10)</f>
        <v>1.447158031342219</v>
      </c>
    </row>
    <row r="269" spans="1:5">
      <c r="A269" s="6">
        <v>43003</v>
      </c>
      <c r="B269" s="5">
        <v>0.71</v>
      </c>
      <c r="C269" s="5">
        <v>27</v>
      </c>
      <c r="D269" s="11" t="e">
        <f t="shared" ref="D269:D332" si="266">LOG(#REF!,10)</f>
        <v>#REF!</v>
      </c>
      <c r="E269" s="10">
        <f>LOG(Table1[[#This Row],[Sales]],10)</f>
        <v>1.4313637641589871</v>
      </c>
    </row>
    <row r="270" spans="1:5">
      <c r="A270" s="6">
        <v>43004</v>
      </c>
      <c r="B270" s="5">
        <v>0.77</v>
      </c>
      <c r="C270" s="5">
        <v>26</v>
      </c>
      <c r="D270" s="7" t="e">
        <f t="shared" ref="D270:D333" si="267">LOG(#REF!,10)</f>
        <v>#REF!</v>
      </c>
      <c r="E270" s="8">
        <f>LOG(Table1[[#This Row],[Sales]],10)</f>
        <v>1.414973347970818</v>
      </c>
    </row>
    <row r="271" spans="1:5">
      <c r="A271" s="6">
        <v>43005</v>
      </c>
      <c r="B271" s="5">
        <v>0.67</v>
      </c>
      <c r="C271" s="5">
        <v>29</v>
      </c>
      <c r="D271" s="11" t="e">
        <f t="shared" ref="D271:D334" si="268">LOG(#REF!,10)</f>
        <v>#REF!</v>
      </c>
      <c r="E271" s="10">
        <f>LOG(Table1[[#This Row],[Sales]],10)</f>
        <v>1.4623979978989561</v>
      </c>
    </row>
    <row r="272" spans="1:5">
      <c r="A272" s="6">
        <v>43006</v>
      </c>
      <c r="B272" s="5">
        <v>0.69</v>
      </c>
      <c r="C272" s="5">
        <v>28</v>
      </c>
      <c r="D272" s="7" t="e">
        <f t="shared" ref="D272:D335" si="269">LOG(#REF!,10)</f>
        <v>#REF!</v>
      </c>
      <c r="E272" s="8">
        <f>LOG(Table1[[#This Row],[Sales]],10)</f>
        <v>1.447158031342219</v>
      </c>
    </row>
    <row r="273" spans="1:5">
      <c r="A273" s="6">
        <v>43007</v>
      </c>
      <c r="B273" s="5">
        <v>0.71</v>
      </c>
      <c r="C273" s="5">
        <v>27</v>
      </c>
      <c r="D273" s="11" t="e">
        <f t="shared" ref="D273:D336" si="270">LOG(#REF!,10)</f>
        <v>#REF!</v>
      </c>
      <c r="E273" s="10">
        <f>LOG(Table1[[#This Row],[Sales]],10)</f>
        <v>1.4313637641589871</v>
      </c>
    </row>
    <row r="274" spans="1:5">
      <c r="A274" s="6">
        <v>43008</v>
      </c>
      <c r="B274" s="5">
        <v>0.74</v>
      </c>
      <c r="C274" s="5">
        <v>26</v>
      </c>
      <c r="D274" s="7" t="e">
        <f t="shared" ref="D274:D337" si="271">LOG(#REF!,10)</f>
        <v>#REF!</v>
      </c>
      <c r="E274" s="8">
        <f>LOG(Table1[[#This Row],[Sales]],10)</f>
        <v>1.414973347970818</v>
      </c>
    </row>
    <row r="275" spans="1:5">
      <c r="A275" s="6">
        <v>43009</v>
      </c>
      <c r="B275" s="5">
        <v>0.8</v>
      </c>
      <c r="C275" s="5">
        <v>25</v>
      </c>
      <c r="D275" s="11" t="e">
        <f t="shared" ref="D275:D338" si="272">LOG(#REF!,10)</f>
        <v>#REF!</v>
      </c>
      <c r="E275" s="10">
        <f>LOG(Table1[[#This Row],[Sales]],10)</f>
        <v>1.3979400086720375</v>
      </c>
    </row>
    <row r="276" spans="1:5">
      <c r="A276" s="6">
        <v>43010</v>
      </c>
      <c r="B276" s="5">
        <v>0.74</v>
      </c>
      <c r="C276" s="5">
        <v>25</v>
      </c>
      <c r="D276" s="7" t="e">
        <f t="shared" ref="D276:D339" si="273">LOG(#REF!,10)</f>
        <v>#REF!</v>
      </c>
      <c r="E276" s="8">
        <f>LOG(Table1[[#This Row],[Sales]],10)</f>
        <v>1.3979400086720375</v>
      </c>
    </row>
    <row r="277" spans="1:5">
      <c r="A277" s="6">
        <v>43011</v>
      </c>
      <c r="B277" s="5">
        <v>0.8</v>
      </c>
      <c r="C277" s="5">
        <v>24</v>
      </c>
      <c r="D277" s="11" t="e">
        <f t="shared" ref="D277:D340" si="274">LOG(#REF!,10)</f>
        <v>#REF!</v>
      </c>
      <c r="E277" s="10">
        <f>LOG(Table1[[#This Row],[Sales]],10)</f>
        <v>1.3802112417116059</v>
      </c>
    </row>
    <row r="278" spans="1:5">
      <c r="A278" s="6">
        <v>43012</v>
      </c>
      <c r="B278" s="5">
        <v>0.77</v>
      </c>
      <c r="C278" s="5">
        <v>24</v>
      </c>
      <c r="D278" s="7" t="e">
        <f t="shared" ref="D278:D341" si="275">LOG(#REF!,10)</f>
        <v>#REF!</v>
      </c>
      <c r="E278" s="8">
        <f>LOG(Table1[[#This Row],[Sales]],10)</f>
        <v>1.3802112417116059</v>
      </c>
    </row>
    <row r="279" spans="1:5">
      <c r="A279" s="6">
        <v>43013</v>
      </c>
      <c r="B279" s="5">
        <v>0.8</v>
      </c>
      <c r="C279" s="5">
        <v>25</v>
      </c>
      <c r="D279" s="11" t="e">
        <f t="shared" ref="D279:D342" si="276">LOG(#REF!,10)</f>
        <v>#REF!</v>
      </c>
      <c r="E279" s="10">
        <f>LOG(Table1[[#This Row],[Sales]],10)</f>
        <v>1.3979400086720375</v>
      </c>
    </row>
    <row r="280" spans="1:5">
      <c r="A280" s="6">
        <v>43014</v>
      </c>
      <c r="B280" s="5">
        <v>0.74</v>
      </c>
      <c r="C280" s="5">
        <v>25</v>
      </c>
      <c r="D280" s="7" t="e">
        <f t="shared" ref="D280:D343" si="277">LOG(#REF!,10)</f>
        <v>#REF!</v>
      </c>
      <c r="E280" s="8">
        <f>LOG(Table1[[#This Row],[Sales]],10)</f>
        <v>1.3979400086720375</v>
      </c>
    </row>
    <row r="281" spans="1:5">
      <c r="A281" s="6">
        <v>43015</v>
      </c>
      <c r="B281" s="5">
        <v>0.8</v>
      </c>
      <c r="C281" s="5">
        <v>25</v>
      </c>
      <c r="D281" s="11" t="e">
        <f t="shared" ref="D281:D344" si="278">LOG(#REF!,10)</f>
        <v>#REF!</v>
      </c>
      <c r="E281" s="10">
        <f>LOG(Table1[[#This Row],[Sales]],10)</f>
        <v>1.3979400086720375</v>
      </c>
    </row>
    <row r="282" spans="1:5">
      <c r="A282" s="6">
        <v>43016</v>
      </c>
      <c r="B282" s="5">
        <v>0.8</v>
      </c>
      <c r="C282" s="5">
        <v>24</v>
      </c>
      <c r="D282" s="7" t="e">
        <f t="shared" ref="D282:D345" si="279">LOG(#REF!,10)</f>
        <v>#REF!</v>
      </c>
      <c r="E282" s="8">
        <f>LOG(Table1[[#This Row],[Sales]],10)</f>
        <v>1.3802112417116059</v>
      </c>
    </row>
    <row r="283" spans="1:5">
      <c r="A283" s="6">
        <v>43017</v>
      </c>
      <c r="B283" s="5">
        <v>0.74</v>
      </c>
      <c r="C283" s="5">
        <v>25</v>
      </c>
      <c r="D283" s="11" t="e">
        <f t="shared" ref="D283:D346" si="280">LOG(#REF!,10)</f>
        <v>#REF!</v>
      </c>
      <c r="E283" s="10">
        <f>LOG(Table1[[#This Row],[Sales]],10)</f>
        <v>1.3979400086720375</v>
      </c>
    </row>
    <row r="284" spans="1:5">
      <c r="A284" s="6">
        <v>43018</v>
      </c>
      <c r="B284" s="5">
        <v>0.74</v>
      </c>
      <c r="C284" s="5">
        <v>25</v>
      </c>
      <c r="D284" s="7" t="e">
        <f t="shared" ref="D284:D347" si="281">LOG(#REF!,10)</f>
        <v>#REF!</v>
      </c>
      <c r="E284" s="8">
        <f>LOG(Table1[[#This Row],[Sales]],10)</f>
        <v>1.3979400086720375</v>
      </c>
    </row>
    <row r="285" spans="1:5">
      <c r="A285" s="6">
        <v>43019</v>
      </c>
      <c r="B285" s="5">
        <v>0.77</v>
      </c>
      <c r="C285" s="5">
        <v>25</v>
      </c>
      <c r="D285" s="11" t="e">
        <f t="shared" ref="D285:D348" si="282">LOG(#REF!,10)</f>
        <v>#REF!</v>
      </c>
      <c r="E285" s="10">
        <f>LOG(Table1[[#This Row],[Sales]],10)</f>
        <v>1.3979400086720375</v>
      </c>
    </row>
    <row r="286" spans="1:5">
      <c r="A286" s="6">
        <v>43020</v>
      </c>
      <c r="B286" s="5">
        <v>0.77</v>
      </c>
      <c r="C286" s="5">
        <v>24</v>
      </c>
      <c r="D286" s="7" t="e">
        <f t="shared" ref="D286:D349" si="283">LOG(#REF!,10)</f>
        <v>#REF!</v>
      </c>
      <c r="E286" s="8">
        <f>LOG(Table1[[#This Row],[Sales]],10)</f>
        <v>1.3802112417116059</v>
      </c>
    </row>
    <row r="287" spans="1:5">
      <c r="A287" s="6">
        <v>43021</v>
      </c>
      <c r="B287" s="5">
        <v>0.8</v>
      </c>
      <c r="C287" s="5">
        <v>25</v>
      </c>
      <c r="D287" s="11" t="e">
        <f t="shared" ref="D287:D350" si="284">LOG(#REF!,10)</f>
        <v>#REF!</v>
      </c>
      <c r="E287" s="10">
        <f>LOG(Table1[[#This Row],[Sales]],10)</f>
        <v>1.3979400086720375</v>
      </c>
    </row>
    <row r="288" spans="1:5">
      <c r="A288" s="6">
        <v>43022</v>
      </c>
      <c r="B288" s="5">
        <v>0.74</v>
      </c>
      <c r="C288" s="5">
        <v>25</v>
      </c>
      <c r="D288" s="7" t="e">
        <f t="shared" ref="D288:D351" si="285">LOG(#REF!,10)</f>
        <v>#REF!</v>
      </c>
      <c r="E288" s="8">
        <f>LOG(Table1[[#This Row],[Sales]],10)</f>
        <v>1.3979400086720375</v>
      </c>
    </row>
    <row r="289" spans="1:5">
      <c r="A289" s="6">
        <v>43023</v>
      </c>
      <c r="B289" s="5">
        <v>0.74</v>
      </c>
      <c r="C289" s="5">
        <v>25</v>
      </c>
      <c r="D289" s="11" t="e">
        <f t="shared" ref="D289:D352" si="286">LOG(#REF!,10)</f>
        <v>#REF!</v>
      </c>
      <c r="E289" s="10">
        <f>LOG(Table1[[#This Row],[Sales]],10)</f>
        <v>1.3979400086720375</v>
      </c>
    </row>
    <row r="290" spans="1:5">
      <c r="A290" s="6">
        <v>43024</v>
      </c>
      <c r="B290" s="5">
        <v>0.8</v>
      </c>
      <c r="C290" s="5">
        <v>24</v>
      </c>
      <c r="D290" s="7" t="e">
        <f t="shared" ref="D290:D353" si="287">LOG(#REF!,10)</f>
        <v>#REF!</v>
      </c>
      <c r="E290" s="8">
        <f>LOG(Table1[[#This Row],[Sales]],10)</f>
        <v>1.3802112417116059</v>
      </c>
    </row>
    <row r="291" spans="1:5">
      <c r="A291" s="6">
        <v>43025</v>
      </c>
      <c r="B291" s="5">
        <v>0.77</v>
      </c>
      <c r="C291" s="5">
        <v>25</v>
      </c>
      <c r="D291" s="11" t="e">
        <f t="shared" ref="D291:D354" si="288">LOG(#REF!,10)</f>
        <v>#REF!</v>
      </c>
      <c r="E291" s="10">
        <f>LOG(Table1[[#This Row],[Sales]],10)</f>
        <v>1.3979400086720375</v>
      </c>
    </row>
    <row r="292" spans="1:5">
      <c r="A292" s="6">
        <v>43026</v>
      </c>
      <c r="B292" s="5">
        <v>0.77</v>
      </c>
      <c r="C292" s="5">
        <v>25</v>
      </c>
      <c r="D292" s="7" t="e">
        <f t="shared" ref="D292:D355" si="289">LOG(#REF!,10)</f>
        <v>#REF!</v>
      </c>
      <c r="E292" s="8">
        <f>LOG(Table1[[#This Row],[Sales]],10)</f>
        <v>1.3979400086720375</v>
      </c>
    </row>
    <row r="293" spans="1:5">
      <c r="A293" s="6">
        <v>43027</v>
      </c>
      <c r="B293" s="5">
        <v>0.8</v>
      </c>
      <c r="C293" s="5">
        <v>25</v>
      </c>
      <c r="D293" s="11" t="e">
        <f t="shared" ref="D293:D356" si="290">LOG(#REF!,10)</f>
        <v>#REF!</v>
      </c>
      <c r="E293" s="10">
        <f>LOG(Table1[[#This Row],[Sales]],10)</f>
        <v>1.3979400086720375</v>
      </c>
    </row>
    <row r="294" spans="1:5">
      <c r="A294" s="6">
        <v>43028</v>
      </c>
      <c r="B294" s="5">
        <v>0.8</v>
      </c>
      <c r="C294" s="5">
        <v>24</v>
      </c>
      <c r="D294" s="7" t="e">
        <f t="shared" ref="D294:D357" si="291">LOG(#REF!,10)</f>
        <v>#REF!</v>
      </c>
      <c r="E294" s="8">
        <f>LOG(Table1[[#This Row],[Sales]],10)</f>
        <v>1.3802112417116059</v>
      </c>
    </row>
    <row r="295" spans="1:5">
      <c r="A295" s="6">
        <v>43029</v>
      </c>
      <c r="B295" s="5">
        <v>0.83</v>
      </c>
      <c r="C295" s="5">
        <v>24</v>
      </c>
      <c r="D295" s="11" t="e">
        <f t="shared" ref="D295:D358" si="292">LOG(#REF!,10)</f>
        <v>#REF!</v>
      </c>
      <c r="E295" s="10">
        <f>LOG(Table1[[#This Row],[Sales]],10)</f>
        <v>1.3802112417116059</v>
      </c>
    </row>
    <row r="296" spans="1:5">
      <c r="A296" s="6">
        <v>43030</v>
      </c>
      <c r="B296" s="5">
        <v>0.77</v>
      </c>
      <c r="C296" s="5">
        <v>25</v>
      </c>
      <c r="D296" s="7" t="e">
        <f t="shared" ref="D296:D359" si="293">LOG(#REF!,10)</f>
        <v>#REF!</v>
      </c>
      <c r="E296" s="8">
        <f>LOG(Table1[[#This Row],[Sales]],10)</f>
        <v>1.3979400086720375</v>
      </c>
    </row>
    <row r="297" spans="1:5">
      <c r="A297" s="6">
        <v>43031</v>
      </c>
      <c r="B297" s="5">
        <v>0.8</v>
      </c>
      <c r="C297" s="5">
        <v>25</v>
      </c>
      <c r="D297" s="11" t="e">
        <f t="shared" ref="D297:D360" si="294">LOG(#REF!,10)</f>
        <v>#REF!</v>
      </c>
      <c r="E297" s="10">
        <f>LOG(Table1[[#This Row],[Sales]],10)</f>
        <v>1.3979400086720375</v>
      </c>
    </row>
    <row r="298" spans="1:5">
      <c r="A298" s="6">
        <v>43032</v>
      </c>
      <c r="B298" s="5">
        <v>0.74</v>
      </c>
      <c r="C298" s="5">
        <v>25</v>
      </c>
      <c r="D298" s="7" t="e">
        <f t="shared" ref="D298:D361" si="295">LOG(#REF!,10)</f>
        <v>#REF!</v>
      </c>
      <c r="E298" s="8">
        <f>LOG(Table1[[#This Row],[Sales]],10)</f>
        <v>1.3979400086720375</v>
      </c>
    </row>
    <row r="299" spans="1:5">
      <c r="A299" s="6">
        <v>43033</v>
      </c>
      <c r="B299" s="5">
        <v>0.8</v>
      </c>
      <c r="C299" s="5">
        <v>24</v>
      </c>
      <c r="D299" s="11" t="e">
        <f t="shared" ref="D299:D362" si="296">LOG(#REF!,10)</f>
        <v>#REF!</v>
      </c>
      <c r="E299" s="10">
        <f>LOG(Table1[[#This Row],[Sales]],10)</f>
        <v>1.3802112417116059</v>
      </c>
    </row>
    <row r="300" spans="1:5">
      <c r="A300" s="6">
        <v>43034</v>
      </c>
      <c r="B300" s="5">
        <v>0.77</v>
      </c>
      <c r="C300" s="5">
        <v>24</v>
      </c>
      <c r="D300" s="7" t="e">
        <f t="shared" ref="D300:D363" si="297">LOG(#REF!,10)</f>
        <v>#REF!</v>
      </c>
      <c r="E300" s="8">
        <f>LOG(Table1[[#This Row],[Sales]],10)</f>
        <v>1.3802112417116059</v>
      </c>
    </row>
    <row r="301" spans="1:5">
      <c r="A301" s="6">
        <v>43035</v>
      </c>
      <c r="B301" s="5">
        <v>0.71</v>
      </c>
      <c r="C301" s="5">
        <v>26</v>
      </c>
      <c r="D301" s="11" t="e">
        <f t="shared" ref="D301:D364" si="298">LOG(#REF!,10)</f>
        <v>#REF!</v>
      </c>
      <c r="E301" s="10">
        <f>LOG(Table1[[#This Row],[Sales]],10)</f>
        <v>1.414973347970818</v>
      </c>
    </row>
    <row r="302" spans="1:5">
      <c r="A302" s="6">
        <v>43036</v>
      </c>
      <c r="B302" s="5">
        <v>0.77</v>
      </c>
      <c r="C302" s="5">
        <v>25</v>
      </c>
      <c r="D302" s="7" t="e">
        <f t="shared" ref="D302:D365" si="299">LOG(#REF!,10)</f>
        <v>#REF!</v>
      </c>
      <c r="E302" s="8">
        <f>LOG(Table1[[#This Row],[Sales]],10)</f>
        <v>1.3979400086720375</v>
      </c>
    </row>
    <row r="303" spans="1:5">
      <c r="A303" s="6">
        <v>43037</v>
      </c>
      <c r="B303" s="5">
        <v>0.8</v>
      </c>
      <c r="C303" s="5">
        <v>25</v>
      </c>
      <c r="D303" s="11" t="e">
        <f t="shared" ref="D303:D366" si="300">LOG(#REF!,10)</f>
        <v>#REF!</v>
      </c>
      <c r="E303" s="10">
        <f>LOG(Table1[[#This Row],[Sales]],10)</f>
        <v>1.3979400086720375</v>
      </c>
    </row>
    <row r="304" spans="1:5">
      <c r="A304" s="6">
        <v>43038</v>
      </c>
      <c r="B304" s="5">
        <v>0.77</v>
      </c>
      <c r="C304" s="5">
        <v>24</v>
      </c>
      <c r="D304" s="7" t="e">
        <f t="shared" ref="D304:D366" si="301">LOG(#REF!,10)</f>
        <v>#REF!</v>
      </c>
      <c r="E304" s="8">
        <f>LOG(Table1[[#This Row],[Sales]],10)</f>
        <v>1.3802112417116059</v>
      </c>
    </row>
    <row r="305" spans="1:5">
      <c r="A305" s="6">
        <v>43039</v>
      </c>
      <c r="B305" s="5">
        <v>0.77</v>
      </c>
      <c r="C305" s="5">
        <v>24</v>
      </c>
      <c r="D305" s="11" t="e">
        <f t="shared" ref="D305:D366" si="302">LOG(#REF!,10)</f>
        <v>#REF!</v>
      </c>
      <c r="E305" s="10">
        <f>LOG(Table1[[#This Row],[Sales]],10)</f>
        <v>1.3802112417116059</v>
      </c>
    </row>
    <row r="306" spans="1:5">
      <c r="A306" s="6">
        <v>43040</v>
      </c>
      <c r="B306" s="5">
        <v>0.83</v>
      </c>
      <c r="C306" s="5">
        <v>23</v>
      </c>
      <c r="D306" s="7" t="e">
        <f t="shared" ref="D306:D366" si="303">LOG(#REF!,10)</f>
        <v>#REF!</v>
      </c>
      <c r="E306" s="8">
        <f>LOG(Table1[[#This Row],[Sales]],10)</f>
        <v>1.3617278360175928</v>
      </c>
    </row>
    <row r="307" spans="1:5">
      <c r="A307" s="6">
        <v>43041</v>
      </c>
      <c r="B307" s="5">
        <v>0.91</v>
      </c>
      <c r="C307" s="5">
        <v>22</v>
      </c>
      <c r="D307" s="11" t="e">
        <f t="shared" ref="D307:D366" si="304">LOG(#REF!,10)</f>
        <v>#REF!</v>
      </c>
      <c r="E307" s="10">
        <f>LOG(Table1[[#This Row],[Sales]],10)</f>
        <v>1.3424226808222062</v>
      </c>
    </row>
    <row r="308" spans="1:5">
      <c r="A308" s="6">
        <v>43042</v>
      </c>
      <c r="B308" s="5">
        <v>0.87</v>
      </c>
      <c r="C308" s="5">
        <v>21</v>
      </c>
      <c r="D308" s="7" t="e">
        <f t="shared" ref="D308:D366" si="305">LOG(#REF!,10)</f>
        <v>#REF!</v>
      </c>
      <c r="E308" s="8">
        <f>LOG(Table1[[#This Row],[Sales]],10)</f>
        <v>1.3222192947339191</v>
      </c>
    </row>
    <row r="309" spans="1:5">
      <c r="A309" s="6">
        <v>43043</v>
      </c>
      <c r="B309" s="5">
        <v>0.95</v>
      </c>
      <c r="C309" s="5">
        <v>19</v>
      </c>
      <c r="D309" s="11" t="e">
        <f t="shared" ref="D309:D366" si="306">LOG(#REF!,10)</f>
        <v>#REF!</v>
      </c>
      <c r="E309" s="10">
        <f>LOG(Table1[[#This Row],[Sales]],10)</f>
        <v>1.2787536009528289</v>
      </c>
    </row>
    <row r="310" spans="1:5">
      <c r="A310" s="6">
        <v>43044</v>
      </c>
      <c r="B310" s="5">
        <v>0.87</v>
      </c>
      <c r="C310" s="5">
        <v>23</v>
      </c>
      <c r="D310" s="7" t="e">
        <f t="shared" ref="D310:D366" si="307">LOG(#REF!,10)</f>
        <v>#REF!</v>
      </c>
      <c r="E310" s="8">
        <f>LOG(Table1[[#This Row],[Sales]],10)</f>
        <v>1.3617278360175928</v>
      </c>
    </row>
    <row r="311" spans="1:5">
      <c r="A311" s="6">
        <v>43045</v>
      </c>
      <c r="B311" s="5">
        <v>0.91</v>
      </c>
      <c r="C311" s="5">
        <v>22</v>
      </c>
      <c r="D311" s="11" t="e">
        <f t="shared" ref="D311:D366" si="308">LOG(#REF!,10)</f>
        <v>#REF!</v>
      </c>
      <c r="E311" s="10">
        <f>LOG(Table1[[#This Row],[Sales]],10)</f>
        <v>1.3424226808222062</v>
      </c>
    </row>
    <row r="312" spans="1:5">
      <c r="A312" s="6">
        <v>43046</v>
      </c>
      <c r="B312" s="5">
        <v>0.91</v>
      </c>
      <c r="C312" s="5">
        <v>21</v>
      </c>
      <c r="D312" s="7" t="e">
        <f t="shared" ref="D312:D366" si="309">LOG(#REF!,10)</f>
        <v>#REF!</v>
      </c>
      <c r="E312" s="8">
        <f>LOG(Table1[[#This Row],[Sales]],10)</f>
        <v>1.3222192947339191</v>
      </c>
    </row>
    <row r="313" spans="1:5">
      <c r="A313" s="6">
        <v>43047</v>
      </c>
      <c r="B313" s="5">
        <v>0.95</v>
      </c>
      <c r="C313" s="5">
        <v>19</v>
      </c>
      <c r="D313" s="11" t="e">
        <f t="shared" ref="D313:D366" si="310">LOG(#REF!,10)</f>
        <v>#REF!</v>
      </c>
      <c r="E313" s="10">
        <f>LOG(Table1[[#This Row],[Sales]],10)</f>
        <v>1.2787536009528289</v>
      </c>
    </row>
    <row r="314" spans="1:5">
      <c r="A314" s="6">
        <v>43048</v>
      </c>
      <c r="B314" s="5">
        <v>0.83</v>
      </c>
      <c r="C314" s="5">
        <v>23</v>
      </c>
      <c r="D314" s="7" t="e">
        <f t="shared" ref="D314:D366" si="311">LOG(#REF!,10)</f>
        <v>#REF!</v>
      </c>
      <c r="E314" s="8">
        <f>LOG(Table1[[#This Row],[Sales]],10)</f>
        <v>1.3617278360175928</v>
      </c>
    </row>
    <row r="315" spans="1:5">
      <c r="A315" s="6">
        <v>43049</v>
      </c>
      <c r="B315" s="5">
        <v>0.87</v>
      </c>
      <c r="C315" s="5">
        <v>22</v>
      </c>
      <c r="D315" s="11" t="e">
        <f t="shared" ref="D315:D366" si="312">LOG(#REF!,10)</f>
        <v>#REF!</v>
      </c>
      <c r="E315" s="10">
        <f>LOG(Table1[[#This Row],[Sales]],10)</f>
        <v>1.3424226808222062</v>
      </c>
    </row>
    <row r="316" spans="1:5">
      <c r="A316" s="6">
        <v>43050</v>
      </c>
      <c r="B316" s="5">
        <v>0.91</v>
      </c>
      <c r="C316" s="5">
        <v>21</v>
      </c>
      <c r="D316" s="7" t="e">
        <f t="shared" ref="D316:D366" si="313">LOG(#REF!,10)</f>
        <v>#REF!</v>
      </c>
      <c r="E316" s="8">
        <f>LOG(Table1[[#This Row],[Sales]],10)</f>
        <v>1.3222192947339191</v>
      </c>
    </row>
    <row r="317" spans="1:5">
      <c r="A317" s="6">
        <v>43051</v>
      </c>
      <c r="B317" s="5">
        <v>1.05</v>
      </c>
      <c r="C317" s="5">
        <v>19</v>
      </c>
      <c r="D317" s="11" t="e">
        <f t="shared" ref="D317:D366" si="314">LOG(#REF!,10)</f>
        <v>#REF!</v>
      </c>
      <c r="E317" s="10">
        <f>LOG(Table1[[#This Row],[Sales]],10)</f>
        <v>1.2787536009528289</v>
      </c>
    </row>
    <row r="318" spans="1:5">
      <c r="A318" s="6">
        <v>43052</v>
      </c>
      <c r="B318" s="5">
        <v>1.05</v>
      </c>
      <c r="C318" s="5">
        <v>19</v>
      </c>
      <c r="D318" s="7" t="e">
        <f t="shared" ref="D318:D366" si="315">LOG(#REF!,10)</f>
        <v>#REF!</v>
      </c>
      <c r="E318" s="8">
        <f>LOG(Table1[[#This Row],[Sales]],10)</f>
        <v>1.2787536009528289</v>
      </c>
    </row>
    <row r="319" spans="1:5">
      <c r="A319" s="6">
        <v>43053</v>
      </c>
      <c r="B319" s="5">
        <v>0.8</v>
      </c>
      <c r="C319" s="5">
        <v>23</v>
      </c>
      <c r="D319" s="11" t="e">
        <f t="shared" ref="D319:D366" si="316">LOG(#REF!,10)</f>
        <v>#REF!</v>
      </c>
      <c r="E319" s="10">
        <f>LOG(Table1[[#This Row],[Sales]],10)</f>
        <v>1.3617278360175928</v>
      </c>
    </row>
    <row r="320" spans="1:5">
      <c r="A320" s="6">
        <v>43054</v>
      </c>
      <c r="B320" s="5">
        <v>0.83</v>
      </c>
      <c r="C320" s="5">
        <v>23</v>
      </c>
      <c r="D320" s="7" t="e">
        <f t="shared" ref="D320:D366" si="317">LOG(#REF!,10)</f>
        <v>#REF!</v>
      </c>
      <c r="E320" s="8">
        <f>LOG(Table1[[#This Row],[Sales]],10)</f>
        <v>1.3617278360175928</v>
      </c>
    </row>
    <row r="321" spans="1:5">
      <c r="A321" s="6">
        <v>43055</v>
      </c>
      <c r="B321" s="5">
        <v>0.87</v>
      </c>
      <c r="C321" s="5">
        <v>21</v>
      </c>
      <c r="D321" s="11" t="e">
        <f t="shared" ref="D321:D366" si="318">LOG(#REF!,10)</f>
        <v>#REF!</v>
      </c>
      <c r="E321" s="10">
        <f>LOG(Table1[[#This Row],[Sales]],10)</f>
        <v>1.3222192947339191</v>
      </c>
    </row>
    <row r="322" spans="1:5">
      <c r="A322" s="6">
        <v>43056</v>
      </c>
      <c r="B322" s="5">
        <v>1</v>
      </c>
      <c r="C322" s="5">
        <v>20</v>
      </c>
      <c r="D322" s="7" t="e">
        <f t="shared" ref="D322:D366" si="319">LOG(#REF!,10)</f>
        <v>#REF!</v>
      </c>
      <c r="E322" s="8">
        <f>LOG(Table1[[#This Row],[Sales]],10)</f>
        <v>1.301029995663981</v>
      </c>
    </row>
    <row r="323" spans="1:5">
      <c r="A323" s="6">
        <v>43057</v>
      </c>
      <c r="B323" s="5">
        <v>1.05</v>
      </c>
      <c r="C323" s="5">
        <v>19</v>
      </c>
      <c r="D323" s="11" t="e">
        <f t="shared" ref="D323:D366" si="320">LOG(#REF!,10)</f>
        <v>#REF!</v>
      </c>
      <c r="E323" s="10">
        <f>LOG(Table1[[#This Row],[Sales]],10)</f>
        <v>1.2787536009528289</v>
      </c>
    </row>
    <row r="324" spans="1:5">
      <c r="A324" s="6">
        <v>43058</v>
      </c>
      <c r="B324" s="5">
        <v>0.87</v>
      </c>
      <c r="C324" s="5">
        <v>23</v>
      </c>
      <c r="D324" s="7" t="e">
        <f t="shared" ref="D324:D366" si="321">LOG(#REF!,10)</f>
        <v>#REF!</v>
      </c>
      <c r="E324" s="8">
        <f>LOG(Table1[[#This Row],[Sales]],10)</f>
        <v>1.3617278360175928</v>
      </c>
    </row>
    <row r="325" spans="1:5">
      <c r="A325" s="6">
        <v>43059</v>
      </c>
      <c r="B325" s="5">
        <v>0.87</v>
      </c>
      <c r="C325" s="5">
        <v>22</v>
      </c>
      <c r="D325" s="11" t="e">
        <f t="shared" ref="D325:D366" si="322">LOG(#REF!,10)</f>
        <v>#REF!</v>
      </c>
      <c r="E325" s="10">
        <f>LOG(Table1[[#This Row],[Sales]],10)</f>
        <v>1.3424226808222062</v>
      </c>
    </row>
    <row r="326" spans="1:5">
      <c r="A326" s="6">
        <v>43060</v>
      </c>
      <c r="B326" s="5">
        <v>0.95</v>
      </c>
      <c r="C326" s="5">
        <v>20</v>
      </c>
      <c r="D326" s="7" t="e">
        <f t="shared" ref="D326:D366" si="323">LOG(#REF!,10)</f>
        <v>#REF!</v>
      </c>
      <c r="E326" s="8">
        <f>LOG(Table1[[#This Row],[Sales]],10)</f>
        <v>1.301029995663981</v>
      </c>
    </row>
    <row r="327" spans="1:5">
      <c r="A327" s="6">
        <v>43061</v>
      </c>
      <c r="B327" s="5">
        <v>1</v>
      </c>
      <c r="C327" s="5">
        <v>19</v>
      </c>
      <c r="D327" s="11" t="e">
        <f t="shared" ref="D327:D366" si="324">LOG(#REF!,10)</f>
        <v>#REF!</v>
      </c>
      <c r="E327" s="10">
        <f>LOG(Table1[[#This Row],[Sales]],10)</f>
        <v>1.2787536009528289</v>
      </c>
    </row>
    <row r="328" spans="1:5">
      <c r="A328" s="6">
        <v>43062</v>
      </c>
      <c r="B328" s="5">
        <v>0.87</v>
      </c>
      <c r="C328" s="5">
        <v>23</v>
      </c>
      <c r="D328" s="7" t="e">
        <f t="shared" ref="D328:D366" si="325">LOG(#REF!,10)</f>
        <v>#REF!</v>
      </c>
      <c r="E328" s="8">
        <f>LOG(Table1[[#This Row],[Sales]],10)</f>
        <v>1.3617278360175928</v>
      </c>
    </row>
    <row r="329" spans="1:5">
      <c r="A329" s="6">
        <v>43063</v>
      </c>
      <c r="B329" s="5">
        <v>0.83</v>
      </c>
      <c r="C329" s="5">
        <v>22</v>
      </c>
      <c r="D329" s="11" t="e">
        <f t="shared" ref="D329:D366" si="326">LOG(#REF!,10)</f>
        <v>#REF!</v>
      </c>
      <c r="E329" s="10">
        <f>LOG(Table1[[#This Row],[Sales]],10)</f>
        <v>1.3424226808222062</v>
      </c>
    </row>
    <row r="330" spans="1:5">
      <c r="A330" s="6">
        <v>43064</v>
      </c>
      <c r="B330" s="5">
        <v>0.91</v>
      </c>
      <c r="C330" s="5">
        <v>20</v>
      </c>
      <c r="D330" s="7" t="e">
        <f t="shared" ref="D330:D366" si="327">LOG(#REF!,10)</f>
        <v>#REF!</v>
      </c>
      <c r="E330" s="8">
        <f>LOG(Table1[[#This Row],[Sales]],10)</f>
        <v>1.301029995663981</v>
      </c>
    </row>
    <row r="331" spans="1:5">
      <c r="A331" s="6">
        <v>43065</v>
      </c>
      <c r="B331" s="5">
        <v>1.05</v>
      </c>
      <c r="C331" s="5">
        <v>19</v>
      </c>
      <c r="D331" s="11" t="e">
        <f t="shared" ref="D331:D366" si="328">LOG(#REF!,10)</f>
        <v>#REF!</v>
      </c>
      <c r="E331" s="10">
        <f>LOG(Table1[[#This Row],[Sales]],10)</f>
        <v>1.2787536009528289</v>
      </c>
    </row>
    <row r="332" spans="1:5">
      <c r="A332" s="6">
        <v>43066</v>
      </c>
      <c r="B332" s="5">
        <v>0.87</v>
      </c>
      <c r="C332" s="5">
        <v>23</v>
      </c>
      <c r="D332" s="7" t="e">
        <f t="shared" ref="D332:D366" si="329">LOG(#REF!,10)</f>
        <v>#REF!</v>
      </c>
      <c r="E332" s="8">
        <f>LOG(Table1[[#This Row],[Sales]],10)</f>
        <v>1.3617278360175928</v>
      </c>
    </row>
    <row r="333" spans="1:5">
      <c r="A333" s="6">
        <v>43067</v>
      </c>
      <c r="B333" s="5">
        <v>0.91</v>
      </c>
      <c r="C333" s="5">
        <v>22</v>
      </c>
      <c r="D333" s="11" t="e">
        <f t="shared" ref="D333:D366" si="330">LOG(#REF!,10)</f>
        <v>#REF!</v>
      </c>
      <c r="E333" s="10">
        <f>LOG(Table1[[#This Row],[Sales]],10)</f>
        <v>1.3424226808222062</v>
      </c>
    </row>
    <row r="334" spans="1:5">
      <c r="A334" s="6">
        <v>43068</v>
      </c>
      <c r="B334" s="5">
        <v>0.95</v>
      </c>
      <c r="C334" s="5">
        <v>20</v>
      </c>
      <c r="D334" s="7" t="e">
        <f t="shared" ref="D334:D366" si="331">LOG(#REF!,10)</f>
        <v>#REF!</v>
      </c>
      <c r="E334" s="8">
        <f>LOG(Table1[[#This Row],[Sales]],10)</f>
        <v>1.301029995663981</v>
      </c>
    </row>
    <row r="335" spans="1:5">
      <c r="A335" s="6">
        <v>43069</v>
      </c>
      <c r="B335" s="5">
        <v>1.05</v>
      </c>
      <c r="C335" s="5">
        <v>19</v>
      </c>
      <c r="D335" s="11" t="e">
        <f t="shared" ref="D335:D366" si="332">LOG(#REF!,10)</f>
        <v>#REF!</v>
      </c>
      <c r="E335" s="10">
        <f>LOG(Table1[[#This Row],[Sales]],10)</f>
        <v>1.2787536009528289</v>
      </c>
    </row>
    <row r="336" spans="1:5">
      <c r="A336" s="6">
        <v>43070</v>
      </c>
      <c r="B336" s="5">
        <v>1</v>
      </c>
      <c r="C336" s="5">
        <v>19</v>
      </c>
      <c r="D336" s="7" t="e">
        <f t="shared" ref="D336:D366" si="333">LOG(#REF!,10)</f>
        <v>#REF!</v>
      </c>
      <c r="E336" s="8">
        <f>LOG(Table1[[#This Row],[Sales]],10)</f>
        <v>1.2787536009528289</v>
      </c>
    </row>
    <row r="337" spans="1:5">
      <c r="A337" s="6">
        <v>43071</v>
      </c>
      <c r="B337" s="5">
        <v>1.1100000000000001</v>
      </c>
      <c r="C337" s="5">
        <v>17</v>
      </c>
      <c r="D337" s="11" t="e">
        <f t="shared" ref="D337:D366" si="334">LOG(#REF!,10)</f>
        <v>#REF!</v>
      </c>
      <c r="E337" s="10">
        <f>LOG(Table1[[#This Row],[Sales]],10)</f>
        <v>1.2304489213782739</v>
      </c>
    </row>
    <row r="338" spans="1:5">
      <c r="A338" s="6">
        <v>43072</v>
      </c>
      <c r="B338" s="5">
        <v>1.18</v>
      </c>
      <c r="C338" s="5">
        <v>15</v>
      </c>
      <c r="D338" s="7" t="e">
        <f t="shared" ref="D338:D366" si="335">LOG(#REF!,10)</f>
        <v>#REF!</v>
      </c>
      <c r="E338" s="8">
        <f>LOG(Table1[[#This Row],[Sales]],10)</f>
        <v>1.1760912590556811</v>
      </c>
    </row>
    <row r="339" spans="1:5">
      <c r="A339" s="6">
        <v>43073</v>
      </c>
      <c r="B339" s="5">
        <v>1.54</v>
      </c>
      <c r="C339" s="5">
        <v>13</v>
      </c>
      <c r="D339" s="11" t="e">
        <f t="shared" ref="D339:D366" si="336">LOG(#REF!,10)</f>
        <v>#REF!</v>
      </c>
      <c r="E339" s="10">
        <f>LOG(Table1[[#This Row],[Sales]],10)</f>
        <v>1.1139433523068367</v>
      </c>
    </row>
    <row r="340" spans="1:5">
      <c r="A340" s="6">
        <v>43074</v>
      </c>
      <c r="B340" s="5">
        <v>1.82</v>
      </c>
      <c r="C340" s="5">
        <v>10</v>
      </c>
      <c r="D340" s="7" t="e">
        <f t="shared" ref="D340:D366" si="337">LOG(#REF!,10)</f>
        <v>#REF!</v>
      </c>
      <c r="E340" s="8">
        <f>LOG(Table1[[#This Row],[Sales]],10)</f>
        <v>1</v>
      </c>
    </row>
    <row r="341" spans="1:5">
      <c r="A341" s="6">
        <v>43075</v>
      </c>
      <c r="B341" s="5">
        <v>0.95</v>
      </c>
      <c r="C341" s="5">
        <v>19</v>
      </c>
      <c r="D341" s="11" t="e">
        <f t="shared" ref="D341:D366" si="338">LOG(#REF!,10)</f>
        <v>#REF!</v>
      </c>
      <c r="E341" s="10">
        <f>LOG(Table1[[#This Row],[Sales]],10)</f>
        <v>1.2787536009528289</v>
      </c>
    </row>
    <row r="342" spans="1:5">
      <c r="A342" s="6">
        <v>43076</v>
      </c>
      <c r="B342" s="5">
        <v>1.05</v>
      </c>
      <c r="C342" s="5">
        <v>17</v>
      </c>
      <c r="D342" s="7" t="e">
        <f t="shared" ref="D342:D366" si="339">LOG(#REF!,10)</f>
        <v>#REF!</v>
      </c>
      <c r="E342" s="8">
        <f>LOG(Table1[[#This Row],[Sales]],10)</f>
        <v>1.2304489213782739</v>
      </c>
    </row>
    <row r="343" spans="1:5">
      <c r="A343" s="6">
        <v>43077</v>
      </c>
      <c r="B343" s="5">
        <v>1.25</v>
      </c>
      <c r="C343" s="5">
        <v>15</v>
      </c>
      <c r="D343" s="11" t="e">
        <f t="shared" ref="D343:D366" si="340">LOG(#REF!,10)</f>
        <v>#REF!</v>
      </c>
      <c r="E343" s="10">
        <f>LOG(Table1[[#This Row],[Sales]],10)</f>
        <v>1.1760912590556811</v>
      </c>
    </row>
    <row r="344" spans="1:5">
      <c r="A344" s="6">
        <v>43078</v>
      </c>
      <c r="B344" s="5">
        <v>1.43</v>
      </c>
      <c r="C344" s="5">
        <v>14</v>
      </c>
      <c r="D344" s="7" t="e">
        <f t="shared" ref="D344:D366" si="341">LOG(#REF!,10)</f>
        <v>#REF!</v>
      </c>
      <c r="E344" s="8">
        <f>LOG(Table1[[#This Row],[Sales]],10)</f>
        <v>1.1461280356782377</v>
      </c>
    </row>
    <row r="345" spans="1:5">
      <c r="A345" s="6">
        <v>43079</v>
      </c>
      <c r="B345" s="5">
        <v>1.82</v>
      </c>
      <c r="C345" s="5">
        <v>11</v>
      </c>
      <c r="D345" s="11" t="e">
        <f t="shared" ref="D345:D366" si="342">LOG(#REF!,10)</f>
        <v>#REF!</v>
      </c>
      <c r="E345" s="10">
        <f>LOG(Table1[[#This Row],[Sales]],10)</f>
        <v>1.0413926851582249</v>
      </c>
    </row>
    <row r="346" spans="1:5">
      <c r="A346" s="6">
        <v>43080</v>
      </c>
      <c r="B346" s="5">
        <v>1.1100000000000001</v>
      </c>
      <c r="C346" s="5">
        <v>17</v>
      </c>
      <c r="D346" s="7" t="e">
        <f t="shared" ref="D346:D366" si="343">LOG(#REF!,10)</f>
        <v>#REF!</v>
      </c>
      <c r="E346" s="8">
        <f>LOG(Table1[[#This Row],[Sales]],10)</f>
        <v>1.2304489213782739</v>
      </c>
    </row>
    <row r="347" spans="1:5">
      <c r="A347" s="6">
        <v>43081</v>
      </c>
      <c r="B347" s="5">
        <v>1.33</v>
      </c>
      <c r="C347" s="5">
        <v>15</v>
      </c>
      <c r="D347" s="11" t="e">
        <f t="shared" ref="D347:D366" si="344">LOG(#REF!,10)</f>
        <v>#REF!</v>
      </c>
      <c r="E347" s="10">
        <f>LOG(Table1[[#This Row],[Sales]],10)</f>
        <v>1.1760912590556811</v>
      </c>
    </row>
    <row r="348" spans="1:5">
      <c r="A348" s="6">
        <v>43082</v>
      </c>
      <c r="B348" s="5">
        <v>1.43</v>
      </c>
      <c r="C348" s="5">
        <v>14</v>
      </c>
      <c r="D348" s="7" t="e">
        <f t="shared" ref="D348:D366" si="345">LOG(#REF!,10)</f>
        <v>#REF!</v>
      </c>
      <c r="E348" s="8">
        <f>LOG(Table1[[#This Row],[Sales]],10)</f>
        <v>1.1461280356782377</v>
      </c>
    </row>
    <row r="349" spans="1:5">
      <c r="A349" s="6">
        <v>43083</v>
      </c>
      <c r="B349" s="5">
        <v>1.54</v>
      </c>
      <c r="C349" s="5">
        <v>13</v>
      </c>
      <c r="D349" s="11" t="e">
        <f t="shared" ref="D349:D366" si="346">LOG(#REF!,10)</f>
        <v>#REF!</v>
      </c>
      <c r="E349" s="10">
        <f>LOG(Table1[[#This Row],[Sales]],10)</f>
        <v>1.1139433523068367</v>
      </c>
    </row>
    <row r="350" spans="1:5">
      <c r="A350" s="6">
        <v>43084</v>
      </c>
      <c r="B350" s="5">
        <v>1.05</v>
      </c>
      <c r="C350" s="5">
        <v>17</v>
      </c>
      <c r="D350" s="7" t="e">
        <f t="shared" ref="D350:D366" si="347">LOG(#REF!,10)</f>
        <v>#REF!</v>
      </c>
      <c r="E350" s="8">
        <f>LOG(Table1[[#This Row],[Sales]],10)</f>
        <v>1.2304489213782739</v>
      </c>
    </row>
    <row r="351" spans="1:5">
      <c r="A351" s="6">
        <v>43085</v>
      </c>
      <c r="B351" s="5">
        <v>1.25</v>
      </c>
      <c r="C351" s="5">
        <v>15</v>
      </c>
      <c r="D351" s="11" t="e">
        <f t="shared" ref="D351:D366" si="348">LOG(#REF!,10)</f>
        <v>#REF!</v>
      </c>
      <c r="E351" s="10">
        <f>LOG(Table1[[#This Row],[Sales]],10)</f>
        <v>1.1760912590556811</v>
      </c>
    </row>
    <row r="352" spans="1:5">
      <c r="A352" s="6">
        <v>43086</v>
      </c>
      <c r="B352" s="5">
        <v>1.33</v>
      </c>
      <c r="C352" s="5">
        <v>14</v>
      </c>
      <c r="D352" s="7" t="e">
        <f t="shared" ref="D352:D366" si="349">LOG(#REF!,10)</f>
        <v>#REF!</v>
      </c>
      <c r="E352" s="8">
        <f>LOG(Table1[[#This Row],[Sales]],10)</f>
        <v>1.1461280356782377</v>
      </c>
    </row>
    <row r="353" spans="1:5">
      <c r="A353" s="6">
        <v>43087</v>
      </c>
      <c r="B353" s="5">
        <v>1.43</v>
      </c>
      <c r="C353" s="5">
        <v>13</v>
      </c>
      <c r="D353" s="11" t="e">
        <f t="shared" ref="D353:D366" si="350">LOG(#REF!,10)</f>
        <v>#REF!</v>
      </c>
      <c r="E353" s="10">
        <f>LOG(Table1[[#This Row],[Sales]],10)</f>
        <v>1.1139433523068367</v>
      </c>
    </row>
    <row r="354" spans="1:5">
      <c r="A354" s="6">
        <v>43088</v>
      </c>
      <c r="B354" s="5">
        <v>1</v>
      </c>
      <c r="C354" s="5">
        <v>18</v>
      </c>
      <c r="D354" s="7" t="e">
        <f t="shared" ref="D354:D366" si="351">LOG(#REF!,10)</f>
        <v>#REF!</v>
      </c>
      <c r="E354" s="8">
        <f>LOG(Table1[[#This Row],[Sales]],10)</f>
        <v>1.2552725051033058</v>
      </c>
    </row>
    <row r="355" spans="1:5">
      <c r="A355" s="6">
        <v>43089</v>
      </c>
      <c r="B355" s="5">
        <v>1.25</v>
      </c>
      <c r="C355" s="5">
        <v>16</v>
      </c>
      <c r="D355" s="11" t="e">
        <f t="shared" ref="D355:D366" si="352">LOG(#REF!,10)</f>
        <v>#REF!</v>
      </c>
      <c r="E355" s="10">
        <f>LOG(Table1[[#This Row],[Sales]],10)</f>
        <v>1.2041199826559246</v>
      </c>
    </row>
    <row r="356" spans="1:5">
      <c r="A356" s="6">
        <v>43090</v>
      </c>
      <c r="B356" s="5">
        <v>1.33</v>
      </c>
      <c r="C356" s="5">
        <v>15</v>
      </c>
      <c r="D356" s="7" t="e">
        <f t="shared" ref="D356:D366" si="353">LOG(#REF!,10)</f>
        <v>#REF!</v>
      </c>
      <c r="E356" s="8">
        <f>LOG(Table1[[#This Row],[Sales]],10)</f>
        <v>1.1760912590556811</v>
      </c>
    </row>
    <row r="357" spans="1:5">
      <c r="A357" s="6">
        <v>43091</v>
      </c>
      <c r="B357" s="5">
        <v>1.54</v>
      </c>
      <c r="C357" s="5">
        <v>13</v>
      </c>
      <c r="D357" s="11" t="e">
        <f t="shared" ref="D357:D366" si="354">LOG(#REF!,10)</f>
        <v>#REF!</v>
      </c>
      <c r="E357" s="10">
        <f>LOG(Table1[[#This Row],[Sales]],10)</f>
        <v>1.1139433523068367</v>
      </c>
    </row>
    <row r="358" spans="1:5">
      <c r="A358" s="6">
        <v>43092</v>
      </c>
      <c r="B358" s="5">
        <v>1.1100000000000001</v>
      </c>
      <c r="C358" s="5">
        <v>18</v>
      </c>
      <c r="D358" s="7" t="e">
        <f t="shared" ref="D358:D366" si="355">LOG(#REF!,10)</f>
        <v>#REF!</v>
      </c>
      <c r="E358" s="8">
        <f>LOG(Table1[[#This Row],[Sales]],10)</f>
        <v>1.2552725051033058</v>
      </c>
    </row>
    <row r="359" spans="1:5">
      <c r="A359" s="6">
        <v>43093</v>
      </c>
      <c r="B359" s="5">
        <v>1.25</v>
      </c>
      <c r="C359" s="5">
        <v>16</v>
      </c>
      <c r="D359" s="11" t="e">
        <f t="shared" ref="D359:D366" si="356">LOG(#REF!,10)</f>
        <v>#REF!</v>
      </c>
      <c r="E359" s="10">
        <f>LOG(Table1[[#This Row],[Sales]],10)</f>
        <v>1.2041199826559246</v>
      </c>
    </row>
    <row r="360" spans="1:5">
      <c r="A360" s="6">
        <v>43094</v>
      </c>
      <c r="B360" s="5">
        <v>1.25</v>
      </c>
      <c r="C360" s="5">
        <v>15</v>
      </c>
      <c r="D360" s="7" t="e">
        <f t="shared" ref="D360:D366" si="357">LOG(#REF!,10)</f>
        <v>#REF!</v>
      </c>
      <c r="E360" s="8">
        <f>LOG(Table1[[#This Row],[Sales]],10)</f>
        <v>1.1760912590556811</v>
      </c>
    </row>
    <row r="361" spans="1:5">
      <c r="A361" s="6">
        <v>43095</v>
      </c>
      <c r="B361" s="5">
        <v>1.43</v>
      </c>
      <c r="C361" s="5">
        <v>13</v>
      </c>
      <c r="D361" s="11" t="e">
        <f t="shared" ref="D361:D366" si="358">LOG(#REF!,10)</f>
        <v>#REF!</v>
      </c>
      <c r="E361" s="10">
        <f>LOG(Table1[[#This Row],[Sales]],10)</f>
        <v>1.1139433523068367</v>
      </c>
    </row>
    <row r="362" spans="1:5">
      <c r="A362" s="6">
        <v>43096</v>
      </c>
      <c r="B362" s="5">
        <v>1</v>
      </c>
      <c r="C362" s="5">
        <v>19</v>
      </c>
      <c r="D362" s="7" t="e">
        <f t="shared" ref="D362:D366" si="359">LOG(#REF!,10)</f>
        <v>#REF!</v>
      </c>
      <c r="E362" s="8">
        <f>LOG(Table1[[#This Row],[Sales]],10)</f>
        <v>1.2787536009528289</v>
      </c>
    </row>
    <row r="363" spans="1:5">
      <c r="A363" s="6">
        <v>43097</v>
      </c>
      <c r="B363" s="5">
        <v>1.25</v>
      </c>
      <c r="C363" s="5">
        <v>16</v>
      </c>
      <c r="D363" s="11" t="e">
        <f t="shared" ref="D363:D366" si="360">LOG(#REF!,10)</f>
        <v>#REF!</v>
      </c>
      <c r="E363" s="10">
        <f>LOG(Table1[[#This Row],[Sales]],10)</f>
        <v>1.2041199826559246</v>
      </c>
    </row>
    <row r="364" spans="1:5">
      <c r="A364" s="6">
        <v>43098</v>
      </c>
      <c r="B364" s="5">
        <v>1.25</v>
      </c>
      <c r="C364" s="5">
        <v>15</v>
      </c>
      <c r="D364" s="7" t="e">
        <f t="shared" ref="D364:D366" si="361">LOG(#REF!,10)</f>
        <v>#REF!</v>
      </c>
      <c r="E364" s="8">
        <f>LOG(Table1[[#This Row],[Sales]],10)</f>
        <v>1.1760912590556811</v>
      </c>
    </row>
    <row r="365" spans="1:5">
      <c r="A365" s="6">
        <v>43099</v>
      </c>
      <c r="B365" s="5">
        <v>1.43</v>
      </c>
      <c r="C365" s="5">
        <v>13</v>
      </c>
      <c r="D365" s="11" t="e">
        <f t="shared" ref="D365:D366" si="362">LOG(#REF!,10)</f>
        <v>#REF!</v>
      </c>
      <c r="E365" s="10">
        <f>LOG(Table1[[#This Row],[Sales]],10)</f>
        <v>1.1139433523068367</v>
      </c>
    </row>
    <row r="366" spans="1:5">
      <c r="A366" s="6">
        <v>43100</v>
      </c>
      <c r="B366" s="5">
        <v>2.5</v>
      </c>
      <c r="C366" s="5">
        <v>7</v>
      </c>
      <c r="D366" s="7" t="e">
        <f t="shared" ref="D366" si="363">LOG(#REF!,10)</f>
        <v>#REF!</v>
      </c>
      <c r="E366" s="8">
        <f>LOG(Table1[[#This Row],[Sales]],10)</f>
        <v>0.8450980400142567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8AC-BB8E-411C-8D9C-402AFB0189C1}">
  <dimension ref="A1:C366"/>
  <sheetViews>
    <sheetView workbookViewId="0" xr3:uid="{AA6C783C-C729-5330-861D-9AD6EE1A351D}">
      <selection activeCell="A354" sqref="A354"/>
    </sheetView>
  </sheetViews>
  <sheetFormatPr defaultRowHeight="15"/>
  <cols>
    <col min="1" max="1" width="10.5703125" bestFit="1" customWidth="1"/>
    <col min="3" max="3" width="12.7109375" customWidth="1"/>
  </cols>
  <sheetData>
    <row r="1" spans="1:3">
      <c r="A1" t="s">
        <v>4</v>
      </c>
      <c r="B1" t="s">
        <v>6</v>
      </c>
      <c r="C1" t="s">
        <v>7</v>
      </c>
    </row>
    <row r="2" spans="1:3">
      <c r="A2" s="6">
        <v>42736</v>
      </c>
      <c r="B2" s="5">
        <v>10</v>
      </c>
      <c r="C2" s="5">
        <v>27</v>
      </c>
    </row>
    <row r="3" spans="1:3">
      <c r="A3" s="6">
        <v>42737</v>
      </c>
      <c r="B3" s="5">
        <v>13</v>
      </c>
      <c r="C3" s="5">
        <v>28.9</v>
      </c>
    </row>
    <row r="4" spans="1:3">
      <c r="A4" s="6">
        <v>42738</v>
      </c>
      <c r="B4" s="5">
        <v>15</v>
      </c>
      <c r="C4" s="5">
        <v>34.5</v>
      </c>
    </row>
    <row r="5" spans="1:3">
      <c r="A5" s="6">
        <v>42739</v>
      </c>
      <c r="B5" s="5">
        <v>17</v>
      </c>
      <c r="C5" s="5">
        <v>44.099999999999994</v>
      </c>
    </row>
    <row r="6" spans="1:3">
      <c r="A6" s="6">
        <v>42740</v>
      </c>
      <c r="B6" s="5">
        <v>18</v>
      </c>
      <c r="C6" s="5">
        <v>42.4</v>
      </c>
    </row>
    <row r="7" spans="1:3">
      <c r="A7" s="6">
        <v>42741</v>
      </c>
      <c r="B7" s="5">
        <v>11</v>
      </c>
      <c r="C7" s="5">
        <v>25.299999999999997</v>
      </c>
    </row>
    <row r="8" spans="1:3">
      <c r="A8" s="6">
        <v>42742</v>
      </c>
      <c r="B8" s="5">
        <v>13</v>
      </c>
      <c r="C8" s="5">
        <v>32.9</v>
      </c>
    </row>
    <row r="9" spans="1:3">
      <c r="A9" s="6">
        <v>42743</v>
      </c>
      <c r="B9" s="5">
        <v>15</v>
      </c>
      <c r="C9" s="5">
        <v>37.5</v>
      </c>
    </row>
    <row r="10" spans="1:3">
      <c r="A10" s="6">
        <v>42744</v>
      </c>
      <c r="B10" s="5">
        <v>17</v>
      </c>
      <c r="C10" s="5">
        <v>38.099999999999994</v>
      </c>
    </row>
    <row r="11" spans="1:3">
      <c r="A11" s="6">
        <v>42745</v>
      </c>
      <c r="B11" s="5">
        <v>18</v>
      </c>
      <c r="C11" s="5">
        <v>43.4</v>
      </c>
    </row>
    <row r="12" spans="1:3">
      <c r="A12" s="6">
        <v>42746</v>
      </c>
      <c r="B12" s="5">
        <v>12</v>
      </c>
      <c r="C12" s="5">
        <v>32.599999999999994</v>
      </c>
    </row>
    <row r="13" spans="1:3">
      <c r="A13" s="6">
        <v>42747</v>
      </c>
      <c r="B13" s="5">
        <v>14</v>
      </c>
      <c r="C13" s="5">
        <v>38.199999999999996</v>
      </c>
    </row>
    <row r="14" spans="1:3">
      <c r="A14" s="6">
        <v>42748</v>
      </c>
      <c r="B14" s="5">
        <v>15</v>
      </c>
      <c r="C14" s="5">
        <v>37.5</v>
      </c>
    </row>
    <row r="15" spans="1:3">
      <c r="A15" s="6">
        <v>42749</v>
      </c>
      <c r="B15" s="5">
        <v>17</v>
      </c>
      <c r="C15" s="5">
        <v>44.099999999999994</v>
      </c>
    </row>
    <row r="16" spans="1:3">
      <c r="A16" s="6">
        <v>42750</v>
      </c>
      <c r="B16" s="5">
        <v>18</v>
      </c>
      <c r="C16" s="5">
        <v>43.4</v>
      </c>
    </row>
    <row r="17" spans="1:3">
      <c r="A17" s="6">
        <v>42751</v>
      </c>
      <c r="B17" s="5">
        <v>12</v>
      </c>
      <c r="C17" s="5">
        <v>30.599999999999998</v>
      </c>
    </row>
    <row r="18" spans="1:3">
      <c r="A18" s="6">
        <v>42752</v>
      </c>
      <c r="B18" s="5">
        <v>14</v>
      </c>
      <c r="C18" s="5">
        <v>32.199999999999996</v>
      </c>
    </row>
    <row r="19" spans="1:3">
      <c r="A19" s="6">
        <v>42753</v>
      </c>
      <c r="B19" s="5">
        <v>16</v>
      </c>
      <c r="C19" s="5">
        <v>42.8</v>
      </c>
    </row>
    <row r="20" spans="1:3">
      <c r="A20" s="6">
        <v>42754</v>
      </c>
      <c r="B20" s="5">
        <v>17</v>
      </c>
      <c r="C20" s="5">
        <v>43.099999999999994</v>
      </c>
    </row>
    <row r="21" spans="1:3">
      <c r="A21" s="6">
        <v>42755</v>
      </c>
      <c r="B21" s="5">
        <v>12</v>
      </c>
      <c r="C21" s="5">
        <v>31.599999999999998</v>
      </c>
    </row>
    <row r="22" spans="1:3">
      <c r="A22" s="6">
        <v>42756</v>
      </c>
      <c r="B22" s="5">
        <v>14</v>
      </c>
      <c r="C22" s="5">
        <v>36.199999999999996</v>
      </c>
    </row>
    <row r="23" spans="1:3">
      <c r="A23" s="6">
        <v>42757</v>
      </c>
      <c r="B23" s="5">
        <v>16</v>
      </c>
      <c r="C23" s="5">
        <v>40.799999999999997</v>
      </c>
    </row>
    <row r="24" spans="1:3">
      <c r="A24" s="6">
        <v>42758</v>
      </c>
      <c r="B24" s="5">
        <v>17</v>
      </c>
      <c r="C24" s="5">
        <v>38.099999999999994</v>
      </c>
    </row>
    <row r="25" spans="1:3">
      <c r="A25" s="6">
        <v>42759</v>
      </c>
      <c r="B25" s="5">
        <v>12</v>
      </c>
      <c r="C25" s="5">
        <v>28.599999999999998</v>
      </c>
    </row>
    <row r="26" spans="1:3">
      <c r="A26" s="6">
        <v>42760</v>
      </c>
      <c r="B26" s="5">
        <v>14</v>
      </c>
      <c r="C26" s="5">
        <v>32.199999999999996</v>
      </c>
    </row>
    <row r="27" spans="1:3">
      <c r="A27" s="6">
        <v>42761</v>
      </c>
      <c r="B27" s="5">
        <v>16</v>
      </c>
      <c r="C27" s="5">
        <v>35.799999999999997</v>
      </c>
    </row>
    <row r="28" spans="1:3">
      <c r="A28" s="6">
        <v>42762</v>
      </c>
      <c r="B28" s="5">
        <v>17</v>
      </c>
      <c r="C28" s="5">
        <v>42.099999999999994</v>
      </c>
    </row>
    <row r="29" spans="1:3">
      <c r="A29" s="6">
        <v>42763</v>
      </c>
      <c r="B29" s="5">
        <v>13</v>
      </c>
      <c r="C29" s="5">
        <v>34.9</v>
      </c>
    </row>
    <row r="30" spans="1:3">
      <c r="A30" s="6">
        <v>42764</v>
      </c>
      <c r="B30" s="5">
        <v>14</v>
      </c>
      <c r="C30" s="5">
        <v>35.199999999999996</v>
      </c>
    </row>
    <row r="31" spans="1:3">
      <c r="A31" s="6">
        <v>42765</v>
      </c>
      <c r="B31" s="5">
        <v>17</v>
      </c>
      <c r="C31" s="5">
        <v>41.099999999999994</v>
      </c>
    </row>
    <row r="32" spans="1:3">
      <c r="A32" s="6">
        <v>42766</v>
      </c>
      <c r="B32" s="5">
        <v>18</v>
      </c>
      <c r="C32" s="5">
        <v>40.4</v>
      </c>
    </row>
    <row r="33" spans="1:3">
      <c r="A33" s="6">
        <v>42767</v>
      </c>
      <c r="B33" s="5">
        <v>18</v>
      </c>
      <c r="C33" s="5">
        <v>42.4</v>
      </c>
    </row>
    <row r="34" spans="1:3">
      <c r="A34" s="6">
        <v>42768</v>
      </c>
      <c r="B34" s="5">
        <v>20</v>
      </c>
      <c r="C34" s="5">
        <v>52</v>
      </c>
    </row>
    <row r="35" spans="1:3">
      <c r="A35" s="6">
        <v>42769</v>
      </c>
      <c r="B35" s="5">
        <v>21</v>
      </c>
      <c r="C35" s="5">
        <v>50.3</v>
      </c>
    </row>
    <row r="36" spans="1:3">
      <c r="A36" s="6">
        <v>42770</v>
      </c>
      <c r="B36" s="5">
        <v>22</v>
      </c>
      <c r="C36" s="5">
        <v>56.599999999999994</v>
      </c>
    </row>
    <row r="37" spans="1:3">
      <c r="A37" s="6">
        <v>42771</v>
      </c>
      <c r="B37" s="5">
        <v>18</v>
      </c>
      <c r="C37" s="5">
        <v>45.4</v>
      </c>
    </row>
    <row r="38" spans="1:3">
      <c r="A38" s="6">
        <v>42772</v>
      </c>
      <c r="B38" s="5">
        <v>20</v>
      </c>
      <c r="C38" s="5">
        <v>45</v>
      </c>
    </row>
    <row r="39" spans="1:3">
      <c r="A39" s="6">
        <v>42773</v>
      </c>
      <c r="B39" s="5">
        <v>21</v>
      </c>
      <c r="C39" s="5">
        <v>52.3</v>
      </c>
    </row>
    <row r="40" spans="1:3">
      <c r="A40" s="6">
        <v>42774</v>
      </c>
      <c r="B40" s="5">
        <v>22</v>
      </c>
      <c r="C40" s="5">
        <v>52.599999999999994</v>
      </c>
    </row>
    <row r="41" spans="1:3">
      <c r="A41" s="6">
        <v>42775</v>
      </c>
      <c r="B41" s="5">
        <v>19</v>
      </c>
      <c r="C41" s="5">
        <v>42.699999999999996</v>
      </c>
    </row>
    <row r="42" spans="1:3">
      <c r="A42" s="6">
        <v>42776</v>
      </c>
      <c r="B42" s="5">
        <v>20</v>
      </c>
      <c r="C42" s="5">
        <v>50</v>
      </c>
    </row>
    <row r="43" spans="1:3">
      <c r="A43" s="6">
        <v>42777</v>
      </c>
      <c r="B43" s="5">
        <v>21</v>
      </c>
      <c r="C43" s="5">
        <v>51.3</v>
      </c>
    </row>
    <row r="44" spans="1:3">
      <c r="A44" s="6">
        <v>42778</v>
      </c>
      <c r="B44" s="5">
        <v>22</v>
      </c>
      <c r="C44" s="5">
        <v>55.599999999999994</v>
      </c>
    </row>
    <row r="45" spans="1:3">
      <c r="A45" s="6">
        <v>42779</v>
      </c>
      <c r="B45" s="5">
        <v>18</v>
      </c>
      <c r="C45" s="5">
        <v>46.4</v>
      </c>
    </row>
    <row r="46" spans="1:3">
      <c r="A46" s="6">
        <v>42780</v>
      </c>
      <c r="B46" s="5">
        <v>19</v>
      </c>
      <c r="C46" s="5">
        <v>47.699999999999996</v>
      </c>
    </row>
    <row r="47" spans="1:3">
      <c r="A47" s="6">
        <v>42781</v>
      </c>
      <c r="B47" s="5">
        <v>20</v>
      </c>
      <c r="C47" s="5">
        <v>52</v>
      </c>
    </row>
    <row r="48" spans="1:3">
      <c r="A48" s="6">
        <v>42782</v>
      </c>
      <c r="B48" s="5">
        <v>21</v>
      </c>
      <c r="C48" s="5">
        <v>47.3</v>
      </c>
    </row>
    <row r="49" spans="1:3">
      <c r="A49" s="6">
        <v>42783</v>
      </c>
      <c r="B49" s="5">
        <v>18</v>
      </c>
      <c r="C49" s="5">
        <v>40.4</v>
      </c>
    </row>
    <row r="50" spans="1:3">
      <c r="A50" s="6">
        <v>42784</v>
      </c>
      <c r="B50" s="5">
        <v>19</v>
      </c>
      <c r="C50" s="5">
        <v>43.699999999999996</v>
      </c>
    </row>
    <row r="51" spans="1:3">
      <c r="A51" s="6">
        <v>42785</v>
      </c>
      <c r="B51" s="5">
        <v>20</v>
      </c>
      <c r="C51" s="5">
        <v>50</v>
      </c>
    </row>
    <row r="52" spans="1:3">
      <c r="A52" s="6">
        <v>42786</v>
      </c>
      <c r="B52" s="5">
        <v>21</v>
      </c>
      <c r="C52" s="5">
        <v>50.3</v>
      </c>
    </row>
    <row r="53" spans="1:3">
      <c r="A53" s="6">
        <v>42787</v>
      </c>
      <c r="B53" s="5">
        <v>18</v>
      </c>
      <c r="C53" s="5">
        <v>42.4</v>
      </c>
    </row>
    <row r="54" spans="1:3">
      <c r="A54" s="6">
        <v>42788</v>
      </c>
      <c r="B54" s="5">
        <v>19</v>
      </c>
      <c r="C54" s="5">
        <v>47.699999999999996</v>
      </c>
    </row>
    <row r="55" spans="1:3">
      <c r="A55" s="6">
        <v>42789</v>
      </c>
      <c r="B55" s="5">
        <v>20</v>
      </c>
      <c r="C55" s="5">
        <v>45</v>
      </c>
    </row>
    <row r="56" spans="1:3">
      <c r="A56" s="6">
        <v>42790</v>
      </c>
      <c r="B56" s="5">
        <v>21</v>
      </c>
      <c r="C56" s="5">
        <v>47.3</v>
      </c>
    </row>
    <row r="57" spans="1:3">
      <c r="A57" s="6">
        <v>42791</v>
      </c>
      <c r="B57" s="5">
        <v>18</v>
      </c>
      <c r="C57" s="5">
        <v>42.4</v>
      </c>
    </row>
    <row r="58" spans="1:3">
      <c r="A58" s="6">
        <v>42792</v>
      </c>
      <c r="B58" s="5">
        <v>19</v>
      </c>
      <c r="C58" s="5">
        <v>48.699999999999996</v>
      </c>
    </row>
    <row r="59" spans="1:3">
      <c r="A59" s="6">
        <v>42793</v>
      </c>
      <c r="B59" s="5">
        <v>20</v>
      </c>
      <c r="C59" s="5">
        <v>45</v>
      </c>
    </row>
    <row r="60" spans="1:3">
      <c r="A60" s="6">
        <v>42794</v>
      </c>
      <c r="B60" s="5">
        <v>22</v>
      </c>
      <c r="C60" s="5">
        <v>49.599999999999994</v>
      </c>
    </row>
    <row r="61" spans="1:3">
      <c r="A61" s="6">
        <v>42795</v>
      </c>
      <c r="B61" s="5">
        <v>23</v>
      </c>
      <c r="C61" s="5">
        <v>57.9</v>
      </c>
    </row>
    <row r="62" spans="1:3">
      <c r="A62" s="6">
        <v>42796</v>
      </c>
      <c r="B62" s="5">
        <v>24</v>
      </c>
      <c r="C62" s="5">
        <v>57.199999999999996</v>
      </c>
    </row>
    <row r="63" spans="1:3">
      <c r="A63" s="6">
        <v>42797</v>
      </c>
      <c r="B63" s="5">
        <v>24</v>
      </c>
      <c r="C63" s="5">
        <v>60.199999999999996</v>
      </c>
    </row>
    <row r="64" spans="1:3">
      <c r="A64" s="6">
        <v>42798</v>
      </c>
      <c r="B64" s="5">
        <v>25</v>
      </c>
      <c r="C64" s="5">
        <v>59.499999999999993</v>
      </c>
    </row>
    <row r="65" spans="1:3">
      <c r="A65" s="6">
        <v>42799</v>
      </c>
      <c r="B65" s="5">
        <v>23</v>
      </c>
      <c r="C65" s="5">
        <v>55.9</v>
      </c>
    </row>
    <row r="66" spans="1:3">
      <c r="A66" s="6">
        <v>42800</v>
      </c>
      <c r="B66" s="5">
        <v>24</v>
      </c>
      <c r="C66" s="5">
        <v>61.199999999999996</v>
      </c>
    </row>
    <row r="67" spans="1:3">
      <c r="A67" s="6">
        <v>42801</v>
      </c>
      <c r="B67" s="5">
        <v>24</v>
      </c>
      <c r="C67" s="5">
        <v>60.199999999999996</v>
      </c>
    </row>
    <row r="68" spans="1:3">
      <c r="A68" s="6">
        <v>42802</v>
      </c>
      <c r="B68" s="5">
        <v>25</v>
      </c>
      <c r="C68" s="5">
        <v>58.499999999999993</v>
      </c>
    </row>
    <row r="69" spans="1:3">
      <c r="A69" s="6">
        <v>42803</v>
      </c>
      <c r="B69" s="5">
        <v>23</v>
      </c>
      <c r="C69" s="5">
        <v>52.9</v>
      </c>
    </row>
    <row r="70" spans="1:3">
      <c r="A70" s="6">
        <v>42804</v>
      </c>
      <c r="B70" s="5">
        <v>24</v>
      </c>
      <c r="C70" s="5">
        <v>59.199999999999996</v>
      </c>
    </row>
    <row r="71" spans="1:3">
      <c r="A71" s="6">
        <v>42805</v>
      </c>
      <c r="B71" s="5">
        <v>24</v>
      </c>
      <c r="C71" s="5">
        <v>58.199999999999996</v>
      </c>
    </row>
    <row r="72" spans="1:3">
      <c r="A72" s="6">
        <v>42806</v>
      </c>
      <c r="B72" s="5">
        <v>25</v>
      </c>
      <c r="C72" s="5">
        <v>61.499999999999993</v>
      </c>
    </row>
    <row r="73" spans="1:3">
      <c r="A73" s="6">
        <v>42807</v>
      </c>
      <c r="B73" s="5">
        <v>23</v>
      </c>
      <c r="C73" s="5">
        <v>55.9</v>
      </c>
    </row>
    <row r="74" spans="1:3">
      <c r="A74" s="6">
        <v>42808</v>
      </c>
      <c r="B74" s="5">
        <v>23</v>
      </c>
      <c r="C74" s="5">
        <v>58.9</v>
      </c>
    </row>
    <row r="75" spans="1:3">
      <c r="A75" s="6">
        <v>42809</v>
      </c>
      <c r="B75" s="5">
        <v>24</v>
      </c>
      <c r="C75" s="5">
        <v>56.199999999999996</v>
      </c>
    </row>
    <row r="76" spans="1:3">
      <c r="A76" s="6">
        <v>42810</v>
      </c>
      <c r="B76" s="5">
        <v>24</v>
      </c>
      <c r="C76" s="5">
        <v>60.199999999999996</v>
      </c>
    </row>
    <row r="77" spans="1:3">
      <c r="A77" s="6">
        <v>42811</v>
      </c>
      <c r="B77" s="5">
        <v>25</v>
      </c>
      <c r="C77" s="5">
        <v>56.499999999999993</v>
      </c>
    </row>
    <row r="78" spans="1:3">
      <c r="A78" s="6">
        <v>42812</v>
      </c>
      <c r="B78" s="5">
        <v>23</v>
      </c>
      <c r="C78" s="5">
        <v>53.9</v>
      </c>
    </row>
    <row r="79" spans="1:3">
      <c r="A79" s="6">
        <v>42813</v>
      </c>
      <c r="B79" s="5">
        <v>23</v>
      </c>
      <c r="C79" s="5">
        <v>56.9</v>
      </c>
    </row>
    <row r="80" spans="1:3">
      <c r="A80" s="6">
        <v>42814</v>
      </c>
      <c r="B80" s="5">
        <v>24</v>
      </c>
      <c r="C80" s="5">
        <v>58.199999999999996</v>
      </c>
    </row>
    <row r="81" spans="1:3">
      <c r="A81" s="6">
        <v>42815</v>
      </c>
      <c r="B81" s="5">
        <v>24</v>
      </c>
      <c r="C81" s="5">
        <v>57.199999999999996</v>
      </c>
    </row>
    <row r="82" spans="1:3">
      <c r="A82" s="6">
        <v>42816</v>
      </c>
      <c r="B82" s="5">
        <v>25</v>
      </c>
      <c r="C82" s="5">
        <v>56.499999999999993</v>
      </c>
    </row>
    <row r="83" spans="1:3">
      <c r="A83" s="6">
        <v>42817</v>
      </c>
      <c r="B83" s="5">
        <v>23</v>
      </c>
      <c r="C83" s="5">
        <v>55.9</v>
      </c>
    </row>
    <row r="84" spans="1:3">
      <c r="A84" s="6">
        <v>42818</v>
      </c>
      <c r="B84" s="5">
        <v>23</v>
      </c>
      <c r="C84" s="5">
        <v>56.9</v>
      </c>
    </row>
    <row r="85" spans="1:3">
      <c r="A85" s="6">
        <v>42819</v>
      </c>
      <c r="B85" s="5">
        <v>24</v>
      </c>
      <c r="C85" s="5">
        <v>58.199999999999996</v>
      </c>
    </row>
    <row r="86" spans="1:3">
      <c r="A86" s="6">
        <v>42820</v>
      </c>
      <c r="B86" s="5">
        <v>25</v>
      </c>
      <c r="C86" s="5">
        <v>59.499999999999993</v>
      </c>
    </row>
    <row r="87" spans="1:3">
      <c r="A87" s="6">
        <v>42821</v>
      </c>
      <c r="B87" s="5">
        <v>25</v>
      </c>
      <c r="C87" s="5">
        <v>60.499999999999993</v>
      </c>
    </row>
    <row r="88" spans="1:3">
      <c r="A88" s="6">
        <v>42822</v>
      </c>
      <c r="B88" s="5">
        <v>23</v>
      </c>
      <c r="C88" s="5">
        <v>55.9</v>
      </c>
    </row>
    <row r="89" spans="1:3">
      <c r="A89" s="6">
        <v>42823</v>
      </c>
      <c r="B89" s="5">
        <v>24</v>
      </c>
      <c r="C89" s="5">
        <v>57.199999999999996</v>
      </c>
    </row>
    <row r="90" spans="1:3">
      <c r="A90" s="6">
        <v>42824</v>
      </c>
      <c r="B90" s="5">
        <v>24</v>
      </c>
      <c r="C90" s="5">
        <v>55.199999999999996</v>
      </c>
    </row>
    <row r="91" spans="1:3">
      <c r="A91" s="6">
        <v>42825</v>
      </c>
      <c r="B91" s="5">
        <v>25</v>
      </c>
      <c r="C91" s="5">
        <v>58.499999999999993</v>
      </c>
    </row>
    <row r="92" spans="1:3">
      <c r="A92" s="6">
        <v>42826</v>
      </c>
      <c r="B92" s="5">
        <v>25</v>
      </c>
      <c r="C92" s="5">
        <v>57.499999999999993</v>
      </c>
    </row>
    <row r="93" spans="1:3">
      <c r="A93" s="6">
        <v>42827</v>
      </c>
      <c r="B93" s="5">
        <v>26</v>
      </c>
      <c r="C93" s="5">
        <v>65.8</v>
      </c>
    </row>
    <row r="94" spans="1:3">
      <c r="A94" s="6">
        <v>42828</v>
      </c>
      <c r="B94" s="5">
        <v>26</v>
      </c>
      <c r="C94" s="5">
        <v>60.8</v>
      </c>
    </row>
    <row r="95" spans="1:3">
      <c r="A95" s="6">
        <v>42829</v>
      </c>
      <c r="B95" s="5">
        <v>27</v>
      </c>
      <c r="C95" s="5">
        <v>62.099999999999994</v>
      </c>
    </row>
    <row r="96" spans="1:3">
      <c r="A96" s="6">
        <v>42830</v>
      </c>
      <c r="B96" s="5">
        <v>28</v>
      </c>
      <c r="C96" s="5">
        <v>64.399999999999991</v>
      </c>
    </row>
    <row r="97" spans="1:3">
      <c r="A97" s="6">
        <v>42831</v>
      </c>
      <c r="B97" s="5">
        <v>25</v>
      </c>
      <c r="C97" s="5">
        <v>57.499999999999993</v>
      </c>
    </row>
    <row r="98" spans="1:3">
      <c r="A98" s="6">
        <v>42832</v>
      </c>
      <c r="B98" s="5">
        <v>26</v>
      </c>
      <c r="C98" s="5">
        <v>59.8</v>
      </c>
    </row>
    <row r="99" spans="1:3">
      <c r="A99" s="6">
        <v>42833</v>
      </c>
      <c r="B99" s="5">
        <v>26</v>
      </c>
      <c r="C99" s="5">
        <v>63.8</v>
      </c>
    </row>
    <row r="100" spans="1:3">
      <c r="A100" s="6">
        <v>42834</v>
      </c>
      <c r="B100" s="5">
        <v>27</v>
      </c>
      <c r="C100" s="5">
        <v>63.099999999999994</v>
      </c>
    </row>
    <row r="101" spans="1:3">
      <c r="A101" s="6">
        <v>42835</v>
      </c>
      <c r="B101" s="5">
        <v>25</v>
      </c>
      <c r="C101" s="5">
        <v>58.499999999999993</v>
      </c>
    </row>
    <row r="102" spans="1:3">
      <c r="A102" s="6">
        <v>42836</v>
      </c>
      <c r="B102" s="5">
        <v>26</v>
      </c>
      <c r="C102" s="5">
        <v>60.8</v>
      </c>
    </row>
    <row r="103" spans="1:3">
      <c r="A103" s="6">
        <v>42837</v>
      </c>
      <c r="B103" s="5">
        <v>27</v>
      </c>
      <c r="C103" s="5">
        <v>66.099999999999994</v>
      </c>
    </row>
    <row r="104" spans="1:3">
      <c r="A104" s="6">
        <v>42838</v>
      </c>
      <c r="B104" s="5">
        <v>27</v>
      </c>
      <c r="C104" s="5">
        <v>61.099999999999994</v>
      </c>
    </row>
    <row r="105" spans="1:3">
      <c r="A105" s="6">
        <v>42839</v>
      </c>
      <c r="B105" s="5">
        <v>25</v>
      </c>
      <c r="C105" s="5">
        <v>61.499999999999993</v>
      </c>
    </row>
    <row r="106" spans="1:3">
      <c r="A106" s="6">
        <v>42840</v>
      </c>
      <c r="B106" s="5">
        <v>26</v>
      </c>
      <c r="C106" s="5">
        <v>65.8</v>
      </c>
    </row>
    <row r="107" spans="1:3">
      <c r="A107" s="6">
        <v>42841</v>
      </c>
      <c r="B107" s="5">
        <v>27</v>
      </c>
      <c r="C107" s="5">
        <v>65.099999999999994</v>
      </c>
    </row>
    <row r="108" spans="1:3">
      <c r="A108" s="6">
        <v>42842</v>
      </c>
      <c r="B108" s="5">
        <v>27</v>
      </c>
      <c r="C108" s="5">
        <v>64.099999999999994</v>
      </c>
    </row>
    <row r="109" spans="1:3">
      <c r="A109" s="6">
        <v>42843</v>
      </c>
      <c r="B109" s="5">
        <v>25</v>
      </c>
      <c r="C109" s="5">
        <v>62.499999999999993</v>
      </c>
    </row>
    <row r="110" spans="1:3">
      <c r="A110" s="6">
        <v>42844</v>
      </c>
      <c r="B110" s="5">
        <v>26</v>
      </c>
      <c r="C110" s="5">
        <v>59.8</v>
      </c>
    </row>
    <row r="111" spans="1:3">
      <c r="A111" s="6">
        <v>42845</v>
      </c>
      <c r="B111" s="5">
        <v>27</v>
      </c>
      <c r="C111" s="5">
        <v>68.099999999999994</v>
      </c>
    </row>
    <row r="112" spans="1:3">
      <c r="A112" s="6">
        <v>42846</v>
      </c>
      <c r="B112" s="5">
        <v>27</v>
      </c>
      <c r="C112" s="5">
        <v>67.099999999999994</v>
      </c>
    </row>
    <row r="113" spans="1:3">
      <c r="A113" s="6">
        <v>42847</v>
      </c>
      <c r="B113" s="5">
        <v>25</v>
      </c>
      <c r="C113" s="5">
        <v>57.499999999999993</v>
      </c>
    </row>
    <row r="114" spans="1:3">
      <c r="A114" s="6">
        <v>42848</v>
      </c>
      <c r="B114" s="5">
        <v>26</v>
      </c>
      <c r="C114" s="5">
        <v>60.8</v>
      </c>
    </row>
    <row r="115" spans="1:3">
      <c r="A115" s="6">
        <v>42849</v>
      </c>
      <c r="B115" s="5">
        <v>27</v>
      </c>
      <c r="C115" s="5">
        <v>65.099999999999994</v>
      </c>
    </row>
    <row r="116" spans="1:3">
      <c r="A116" s="6">
        <v>42850</v>
      </c>
      <c r="B116" s="5">
        <v>27</v>
      </c>
      <c r="C116" s="5">
        <v>65.099999999999994</v>
      </c>
    </row>
    <row r="117" spans="1:3">
      <c r="A117" s="6">
        <v>42851</v>
      </c>
      <c r="B117" s="5">
        <v>25</v>
      </c>
      <c r="C117" s="5">
        <v>62.499999999999993</v>
      </c>
    </row>
    <row r="118" spans="1:3">
      <c r="A118" s="6">
        <v>42852</v>
      </c>
      <c r="B118" s="5">
        <v>25</v>
      </c>
      <c r="C118" s="5">
        <v>63.499999999999993</v>
      </c>
    </row>
    <row r="119" spans="1:3">
      <c r="A119" s="6">
        <v>42853</v>
      </c>
      <c r="B119" s="5">
        <v>26</v>
      </c>
      <c r="C119" s="5">
        <v>58.8</v>
      </c>
    </row>
    <row r="120" spans="1:3">
      <c r="A120" s="6">
        <v>42854</v>
      </c>
      <c r="B120" s="5">
        <v>27</v>
      </c>
      <c r="C120" s="5">
        <v>65.099999999999994</v>
      </c>
    </row>
    <row r="121" spans="1:3">
      <c r="A121" s="6">
        <v>42855</v>
      </c>
      <c r="B121" s="5">
        <v>27</v>
      </c>
      <c r="C121" s="5">
        <v>67.099999999999994</v>
      </c>
    </row>
    <row r="122" spans="1:3">
      <c r="A122" s="6">
        <v>42856</v>
      </c>
      <c r="B122" s="5">
        <v>29</v>
      </c>
      <c r="C122" s="5">
        <v>66.699999999999989</v>
      </c>
    </row>
    <row r="123" spans="1:3">
      <c r="A123" s="6">
        <v>42857</v>
      </c>
      <c r="B123" s="5">
        <v>29</v>
      </c>
      <c r="C123" s="5">
        <v>65.699999999999989</v>
      </c>
    </row>
    <row r="124" spans="1:3">
      <c r="A124" s="6">
        <v>42858</v>
      </c>
      <c r="B124" s="5">
        <v>30</v>
      </c>
      <c r="C124" s="5">
        <v>71</v>
      </c>
    </row>
    <row r="125" spans="1:3">
      <c r="A125" s="6">
        <v>42859</v>
      </c>
      <c r="B125" s="5">
        <v>31</v>
      </c>
      <c r="C125" s="5">
        <v>71.3</v>
      </c>
    </row>
    <row r="126" spans="1:3">
      <c r="A126" s="6">
        <v>42860</v>
      </c>
      <c r="B126" s="5">
        <v>28</v>
      </c>
      <c r="C126" s="5">
        <v>69.399999999999991</v>
      </c>
    </row>
    <row r="127" spans="1:3">
      <c r="A127" s="6">
        <v>42861</v>
      </c>
      <c r="B127" s="5">
        <v>29</v>
      </c>
      <c r="C127" s="5">
        <v>66.699999999999989</v>
      </c>
    </row>
    <row r="128" spans="1:3">
      <c r="A128" s="6">
        <v>42862</v>
      </c>
      <c r="B128" s="5">
        <v>29</v>
      </c>
      <c r="C128" s="5">
        <v>69.699999999999989</v>
      </c>
    </row>
    <row r="129" spans="1:3">
      <c r="A129" s="6">
        <v>42863</v>
      </c>
      <c r="B129" s="5">
        <v>30</v>
      </c>
      <c r="C129" s="5">
        <v>75</v>
      </c>
    </row>
    <row r="130" spans="1:3">
      <c r="A130" s="6">
        <v>42864</v>
      </c>
      <c r="B130" s="5">
        <v>31</v>
      </c>
      <c r="C130" s="5">
        <v>71.3</v>
      </c>
    </row>
    <row r="131" spans="1:3">
      <c r="A131" s="6">
        <v>42865</v>
      </c>
      <c r="B131" s="5">
        <v>28</v>
      </c>
      <c r="C131" s="5">
        <v>69.399999999999991</v>
      </c>
    </row>
    <row r="132" spans="1:3">
      <c r="A132" s="6">
        <v>42866</v>
      </c>
      <c r="B132" s="5">
        <v>29</v>
      </c>
      <c r="C132" s="5">
        <v>72.699999999999989</v>
      </c>
    </row>
    <row r="133" spans="1:3">
      <c r="A133" s="6">
        <v>42867</v>
      </c>
      <c r="B133" s="5">
        <v>29</v>
      </c>
      <c r="C133" s="5">
        <v>66.699999999999989</v>
      </c>
    </row>
    <row r="134" spans="1:3">
      <c r="A134" s="6">
        <v>42868</v>
      </c>
      <c r="B134" s="5">
        <v>30</v>
      </c>
      <c r="C134" s="5">
        <v>70</v>
      </c>
    </row>
    <row r="135" spans="1:3">
      <c r="A135" s="6">
        <v>42869</v>
      </c>
      <c r="B135" s="5">
        <v>31</v>
      </c>
      <c r="C135" s="5">
        <v>77.3</v>
      </c>
    </row>
    <row r="136" spans="1:3">
      <c r="A136" s="6">
        <v>42870</v>
      </c>
      <c r="B136" s="5">
        <v>28</v>
      </c>
      <c r="C136" s="5">
        <v>63.399999999999991</v>
      </c>
    </row>
    <row r="137" spans="1:3">
      <c r="A137" s="6">
        <v>42871</v>
      </c>
      <c r="B137" s="5">
        <v>29</v>
      </c>
      <c r="C137" s="5">
        <v>65.699999999999989</v>
      </c>
    </row>
    <row r="138" spans="1:3">
      <c r="A138" s="6">
        <v>42872</v>
      </c>
      <c r="B138" s="5">
        <v>29</v>
      </c>
      <c r="C138" s="5">
        <v>70.699999999999989</v>
      </c>
    </row>
    <row r="139" spans="1:3">
      <c r="A139" s="6">
        <v>42873</v>
      </c>
      <c r="B139" s="5">
        <v>30</v>
      </c>
      <c r="C139" s="5">
        <v>72</v>
      </c>
    </row>
    <row r="140" spans="1:3">
      <c r="A140" s="6">
        <v>42874</v>
      </c>
      <c r="B140" s="5">
        <v>31</v>
      </c>
      <c r="C140" s="5">
        <v>75.3</v>
      </c>
    </row>
    <row r="141" spans="1:3">
      <c r="A141" s="6">
        <v>42875</v>
      </c>
      <c r="B141" s="5">
        <v>28</v>
      </c>
      <c r="C141" s="5">
        <v>64.399999999999991</v>
      </c>
    </row>
    <row r="142" spans="1:3">
      <c r="A142" s="6">
        <v>42876</v>
      </c>
      <c r="B142" s="5">
        <v>29</v>
      </c>
      <c r="C142" s="5">
        <v>71.699999999999989</v>
      </c>
    </row>
    <row r="143" spans="1:3">
      <c r="A143" s="6">
        <v>42877</v>
      </c>
      <c r="B143" s="5">
        <v>30</v>
      </c>
      <c r="C143" s="5">
        <v>71</v>
      </c>
    </row>
    <row r="144" spans="1:3">
      <c r="A144" s="6">
        <v>42878</v>
      </c>
      <c r="B144" s="5">
        <v>31</v>
      </c>
      <c r="C144" s="5">
        <v>76.3</v>
      </c>
    </row>
    <row r="145" spans="1:3">
      <c r="A145" s="6">
        <v>42879</v>
      </c>
      <c r="B145" s="5">
        <v>28</v>
      </c>
      <c r="C145" s="5">
        <v>69.399999999999991</v>
      </c>
    </row>
    <row r="146" spans="1:3">
      <c r="A146" s="6">
        <v>42880</v>
      </c>
      <c r="B146" s="5">
        <v>29</v>
      </c>
      <c r="C146" s="5">
        <v>71.699999999999989</v>
      </c>
    </row>
    <row r="147" spans="1:3">
      <c r="A147" s="6">
        <v>42881</v>
      </c>
      <c r="B147" s="5">
        <v>30</v>
      </c>
      <c r="C147" s="5">
        <v>72</v>
      </c>
    </row>
    <row r="148" spans="1:3">
      <c r="A148" s="6">
        <v>42882</v>
      </c>
      <c r="B148" s="5">
        <v>31</v>
      </c>
      <c r="C148" s="5">
        <v>77.3</v>
      </c>
    </row>
    <row r="149" spans="1:3">
      <c r="A149" s="6">
        <v>42883</v>
      </c>
      <c r="B149" s="5">
        <v>29</v>
      </c>
      <c r="C149" s="5">
        <v>71.699999999999989</v>
      </c>
    </row>
    <row r="150" spans="1:3">
      <c r="A150" s="6">
        <v>42884</v>
      </c>
      <c r="B150" s="5">
        <v>29</v>
      </c>
      <c r="C150" s="5">
        <v>66.699999999999989</v>
      </c>
    </row>
    <row r="151" spans="1:3">
      <c r="A151" s="6">
        <v>42885</v>
      </c>
      <c r="B151" s="5">
        <v>30</v>
      </c>
      <c r="C151" s="5">
        <v>75</v>
      </c>
    </row>
    <row r="152" spans="1:3">
      <c r="A152" s="6">
        <v>42886</v>
      </c>
      <c r="B152" s="5">
        <v>31</v>
      </c>
      <c r="C152" s="5">
        <v>77.3</v>
      </c>
    </row>
    <row r="153" spans="1:3">
      <c r="A153" s="6">
        <v>42887</v>
      </c>
      <c r="B153" s="5">
        <v>31</v>
      </c>
      <c r="C153" s="5">
        <v>71.3</v>
      </c>
    </row>
    <row r="154" spans="1:3">
      <c r="A154" s="6">
        <v>42888</v>
      </c>
      <c r="B154" s="5">
        <v>33</v>
      </c>
      <c r="C154" s="5">
        <v>79.899999999999991</v>
      </c>
    </row>
    <row r="155" spans="1:3">
      <c r="A155" s="6">
        <v>42889</v>
      </c>
      <c r="B155" s="5">
        <v>35</v>
      </c>
      <c r="C155" s="5">
        <v>81.5</v>
      </c>
    </row>
    <row r="156" spans="1:3">
      <c r="A156" s="6">
        <v>42890</v>
      </c>
      <c r="B156" s="5">
        <v>38</v>
      </c>
      <c r="C156" s="5">
        <v>90.399999999999991</v>
      </c>
    </row>
    <row r="157" spans="1:3">
      <c r="A157" s="6">
        <v>42891</v>
      </c>
      <c r="B157" s="5">
        <v>32</v>
      </c>
      <c r="C157" s="5">
        <v>78.599999999999994</v>
      </c>
    </row>
    <row r="158" spans="1:3">
      <c r="A158" s="6">
        <v>42892</v>
      </c>
      <c r="B158" s="5">
        <v>34</v>
      </c>
      <c r="C158" s="5">
        <v>84.199999999999989</v>
      </c>
    </row>
    <row r="159" spans="1:3">
      <c r="A159" s="6">
        <v>42893</v>
      </c>
      <c r="B159" s="5">
        <v>36</v>
      </c>
      <c r="C159" s="5">
        <v>86.8</v>
      </c>
    </row>
    <row r="160" spans="1:3">
      <c r="A160" s="6">
        <v>42894</v>
      </c>
      <c r="B160" s="5">
        <v>39</v>
      </c>
      <c r="C160" s="5">
        <v>90.699999999999989</v>
      </c>
    </row>
    <row r="161" spans="1:3">
      <c r="A161" s="6">
        <v>42895</v>
      </c>
      <c r="B161" s="5">
        <v>32</v>
      </c>
      <c r="C161" s="5">
        <v>77.599999999999994</v>
      </c>
    </row>
    <row r="162" spans="1:3">
      <c r="A162" s="6">
        <v>42896</v>
      </c>
      <c r="B162" s="5">
        <v>35</v>
      </c>
      <c r="C162" s="5">
        <v>79.5</v>
      </c>
    </row>
    <row r="163" spans="1:3">
      <c r="A163" s="6">
        <v>42897</v>
      </c>
      <c r="B163" s="5">
        <v>36</v>
      </c>
      <c r="C163" s="5">
        <v>84.8</v>
      </c>
    </row>
    <row r="164" spans="1:3">
      <c r="A164" s="6">
        <v>42898</v>
      </c>
      <c r="B164" s="5">
        <v>40</v>
      </c>
      <c r="C164" s="5">
        <v>93</v>
      </c>
    </row>
    <row r="165" spans="1:3">
      <c r="A165" s="6">
        <v>42899</v>
      </c>
      <c r="B165" s="5">
        <v>32</v>
      </c>
      <c r="C165" s="5">
        <v>75.599999999999994</v>
      </c>
    </row>
    <row r="166" spans="1:3">
      <c r="A166" s="6">
        <v>42900</v>
      </c>
      <c r="B166" s="5">
        <v>35</v>
      </c>
      <c r="C166" s="5">
        <v>80.5</v>
      </c>
    </row>
    <row r="167" spans="1:3">
      <c r="A167" s="6">
        <v>42901</v>
      </c>
      <c r="B167" s="5">
        <v>36</v>
      </c>
      <c r="C167" s="5">
        <v>84.8</v>
      </c>
    </row>
    <row r="168" spans="1:3">
      <c r="A168" s="6">
        <v>42902</v>
      </c>
      <c r="B168" s="5">
        <v>41</v>
      </c>
      <c r="C168" s="5">
        <v>99.3</v>
      </c>
    </row>
    <row r="169" spans="1:3">
      <c r="A169" s="6">
        <v>42903</v>
      </c>
      <c r="B169" s="5">
        <v>31</v>
      </c>
      <c r="C169" s="5">
        <v>76.3</v>
      </c>
    </row>
    <row r="170" spans="1:3">
      <c r="A170" s="6">
        <v>42904</v>
      </c>
      <c r="B170" s="5">
        <v>32</v>
      </c>
      <c r="C170" s="5">
        <v>72.599999999999994</v>
      </c>
    </row>
    <row r="171" spans="1:3">
      <c r="A171" s="6">
        <v>42905</v>
      </c>
      <c r="B171" s="5">
        <v>35</v>
      </c>
      <c r="C171" s="5">
        <v>86.5</v>
      </c>
    </row>
    <row r="172" spans="1:3">
      <c r="A172" s="6">
        <v>42906</v>
      </c>
      <c r="B172" s="5">
        <v>37</v>
      </c>
      <c r="C172" s="5">
        <v>85.1</v>
      </c>
    </row>
    <row r="173" spans="1:3">
      <c r="A173" s="6">
        <v>42907</v>
      </c>
      <c r="B173" s="5">
        <v>41</v>
      </c>
      <c r="C173" s="5">
        <v>94.3</v>
      </c>
    </row>
    <row r="174" spans="1:3">
      <c r="A174" s="6">
        <v>42908</v>
      </c>
      <c r="B174" s="5">
        <v>31</v>
      </c>
      <c r="C174" s="5">
        <v>72.3</v>
      </c>
    </row>
    <row r="175" spans="1:3">
      <c r="A175" s="6">
        <v>42909</v>
      </c>
      <c r="B175" s="5">
        <v>33</v>
      </c>
      <c r="C175" s="5">
        <v>79.899999999999991</v>
      </c>
    </row>
    <row r="176" spans="1:3">
      <c r="A176" s="6">
        <v>42910</v>
      </c>
      <c r="B176" s="5">
        <v>35</v>
      </c>
      <c r="C176" s="5">
        <v>80.5</v>
      </c>
    </row>
    <row r="177" spans="1:3">
      <c r="A177" s="6">
        <v>42911</v>
      </c>
      <c r="B177" s="5">
        <v>37</v>
      </c>
      <c r="C177" s="5">
        <v>85.1</v>
      </c>
    </row>
    <row r="178" spans="1:3">
      <c r="A178" s="6">
        <v>42912</v>
      </c>
      <c r="B178" s="5">
        <v>42</v>
      </c>
      <c r="C178" s="5">
        <v>102.6</v>
      </c>
    </row>
    <row r="179" spans="1:3">
      <c r="A179" s="6">
        <v>42913</v>
      </c>
      <c r="B179" s="5">
        <v>31</v>
      </c>
      <c r="C179" s="5">
        <v>75.3</v>
      </c>
    </row>
    <row r="180" spans="1:3">
      <c r="A180" s="6">
        <v>42914</v>
      </c>
      <c r="B180" s="5">
        <v>33</v>
      </c>
      <c r="C180" s="5">
        <v>75.899999999999991</v>
      </c>
    </row>
    <row r="181" spans="1:3">
      <c r="A181" s="6">
        <v>42915</v>
      </c>
      <c r="B181" s="5">
        <v>35</v>
      </c>
      <c r="C181" s="5">
        <v>86.5</v>
      </c>
    </row>
    <row r="182" spans="1:3">
      <c r="A182" s="6">
        <v>42916</v>
      </c>
      <c r="B182" s="5">
        <v>38</v>
      </c>
      <c r="C182" s="5">
        <v>89.399999999999991</v>
      </c>
    </row>
    <row r="183" spans="1:3">
      <c r="A183" s="6">
        <v>42917</v>
      </c>
      <c r="B183" s="5">
        <v>43</v>
      </c>
      <c r="C183" s="5">
        <v>102.89999999999999</v>
      </c>
    </row>
    <row r="184" spans="1:3">
      <c r="A184" s="6">
        <v>42918</v>
      </c>
      <c r="B184" s="5">
        <v>38</v>
      </c>
      <c r="C184" s="5">
        <v>93.399999999999991</v>
      </c>
    </row>
    <row r="185" spans="1:3">
      <c r="A185" s="6">
        <v>42919</v>
      </c>
      <c r="B185" s="5">
        <v>35</v>
      </c>
      <c r="C185" s="5">
        <v>81.5</v>
      </c>
    </row>
    <row r="186" spans="1:3">
      <c r="A186" s="6">
        <v>42920</v>
      </c>
      <c r="B186" s="5">
        <v>34</v>
      </c>
      <c r="C186" s="5">
        <v>84.199999999999989</v>
      </c>
    </row>
    <row r="187" spans="1:3">
      <c r="A187" s="6">
        <v>42921</v>
      </c>
      <c r="B187" s="5">
        <v>32</v>
      </c>
      <c r="C187" s="5">
        <v>73.599999999999994</v>
      </c>
    </row>
    <row r="188" spans="1:3">
      <c r="A188" s="6">
        <v>42922</v>
      </c>
      <c r="B188" s="5">
        <v>39</v>
      </c>
      <c r="C188" s="5">
        <v>91.699999999999989</v>
      </c>
    </row>
    <row r="189" spans="1:3">
      <c r="A189" s="6">
        <v>42923</v>
      </c>
      <c r="B189" s="5">
        <v>35</v>
      </c>
      <c r="C189" s="5">
        <v>82.5</v>
      </c>
    </row>
    <row r="190" spans="1:3">
      <c r="A190" s="6">
        <v>42924</v>
      </c>
      <c r="B190" s="5">
        <v>34</v>
      </c>
      <c r="C190" s="5">
        <v>83.199999999999989</v>
      </c>
    </row>
    <row r="191" spans="1:3">
      <c r="A191" s="6">
        <v>42925</v>
      </c>
      <c r="B191" s="5">
        <v>33</v>
      </c>
      <c r="C191" s="5">
        <v>77.899999999999991</v>
      </c>
    </row>
    <row r="192" spans="1:3">
      <c r="A192" s="6">
        <v>42926</v>
      </c>
      <c r="B192" s="5">
        <v>40</v>
      </c>
      <c r="C192" s="5">
        <v>98</v>
      </c>
    </row>
    <row r="193" spans="1:3">
      <c r="A193" s="6">
        <v>42927</v>
      </c>
      <c r="B193" s="5">
        <v>35</v>
      </c>
      <c r="C193" s="5">
        <v>83.5</v>
      </c>
    </row>
    <row r="194" spans="1:3">
      <c r="A194" s="6">
        <v>42928</v>
      </c>
      <c r="B194" s="5">
        <v>34</v>
      </c>
      <c r="C194" s="5">
        <v>80.199999999999989</v>
      </c>
    </row>
    <row r="195" spans="1:3">
      <c r="A195" s="6">
        <v>42929</v>
      </c>
      <c r="B195" s="5">
        <v>33</v>
      </c>
      <c r="C195" s="5">
        <v>78.899999999999991</v>
      </c>
    </row>
    <row r="196" spans="1:3">
      <c r="A196" s="6">
        <v>42930</v>
      </c>
      <c r="B196" s="5">
        <v>40</v>
      </c>
      <c r="C196" s="5">
        <v>92</v>
      </c>
    </row>
    <row r="197" spans="1:3">
      <c r="A197" s="6">
        <v>42931</v>
      </c>
      <c r="B197" s="5">
        <v>35</v>
      </c>
      <c r="C197" s="5">
        <v>82.5</v>
      </c>
    </row>
    <row r="198" spans="1:3">
      <c r="A198" s="6">
        <v>42932</v>
      </c>
      <c r="B198" s="5">
        <v>34</v>
      </c>
      <c r="C198" s="5">
        <v>79.199999999999989</v>
      </c>
    </row>
    <row r="199" spans="1:3">
      <c r="A199" s="6">
        <v>42933</v>
      </c>
      <c r="B199" s="5">
        <v>33</v>
      </c>
      <c r="C199" s="5">
        <v>80.899999999999991</v>
      </c>
    </row>
    <row r="200" spans="1:3">
      <c r="A200" s="6">
        <v>42934</v>
      </c>
      <c r="B200" s="5">
        <v>41</v>
      </c>
      <c r="C200" s="5">
        <v>99.3</v>
      </c>
    </row>
    <row r="201" spans="1:3">
      <c r="A201" s="6">
        <v>42935</v>
      </c>
      <c r="B201" s="5">
        <v>36</v>
      </c>
      <c r="C201" s="5">
        <v>83.8</v>
      </c>
    </row>
    <row r="202" spans="1:3">
      <c r="A202" s="6">
        <v>42936</v>
      </c>
      <c r="B202" s="5">
        <v>35</v>
      </c>
      <c r="C202" s="5">
        <v>86.5</v>
      </c>
    </row>
    <row r="203" spans="1:3">
      <c r="A203" s="6">
        <v>42937</v>
      </c>
      <c r="B203" s="5">
        <v>33</v>
      </c>
      <c r="C203" s="5">
        <v>76.899999999999991</v>
      </c>
    </row>
    <row r="204" spans="1:3">
      <c r="A204" s="6">
        <v>42938</v>
      </c>
      <c r="B204" s="5">
        <v>42</v>
      </c>
      <c r="C204" s="5">
        <v>99.6</v>
      </c>
    </row>
    <row r="205" spans="1:3">
      <c r="A205" s="6">
        <v>42939</v>
      </c>
      <c r="B205" s="5">
        <v>37</v>
      </c>
      <c r="C205" s="5">
        <v>89.1</v>
      </c>
    </row>
    <row r="206" spans="1:3">
      <c r="A206" s="6">
        <v>42940</v>
      </c>
      <c r="B206" s="5">
        <v>35</v>
      </c>
      <c r="C206" s="5">
        <v>83.5</v>
      </c>
    </row>
    <row r="207" spans="1:3">
      <c r="A207" s="6">
        <v>42941</v>
      </c>
      <c r="B207" s="5">
        <v>33</v>
      </c>
      <c r="C207" s="5">
        <v>79.899999999999991</v>
      </c>
    </row>
    <row r="208" spans="1:3">
      <c r="A208" s="6">
        <v>42942</v>
      </c>
      <c r="B208" s="5">
        <v>32</v>
      </c>
      <c r="C208" s="5">
        <v>76.599999999999994</v>
      </c>
    </row>
    <row r="209" spans="1:3">
      <c r="A209" s="6">
        <v>42943</v>
      </c>
      <c r="B209" s="5">
        <v>43</v>
      </c>
      <c r="C209" s="5">
        <v>97.899999999999991</v>
      </c>
    </row>
    <row r="210" spans="1:3">
      <c r="A210" s="6">
        <v>42944</v>
      </c>
      <c r="B210" s="5">
        <v>38</v>
      </c>
      <c r="C210" s="5">
        <v>87.399999999999991</v>
      </c>
    </row>
    <row r="211" spans="1:3">
      <c r="A211" s="6">
        <v>42945</v>
      </c>
      <c r="B211" s="5">
        <v>35</v>
      </c>
      <c r="C211" s="5">
        <v>85.5</v>
      </c>
    </row>
    <row r="212" spans="1:3">
      <c r="A212" s="6">
        <v>42946</v>
      </c>
      <c r="B212" s="5">
        <v>34</v>
      </c>
      <c r="C212" s="5">
        <v>78.199999999999989</v>
      </c>
    </row>
    <row r="213" spans="1:3">
      <c r="A213" s="6">
        <v>42947</v>
      </c>
      <c r="B213" s="5">
        <v>32</v>
      </c>
      <c r="C213" s="5">
        <v>74.599999999999994</v>
      </c>
    </row>
    <row r="214" spans="1:3">
      <c r="A214" s="6">
        <v>42948</v>
      </c>
      <c r="B214" s="5">
        <v>32</v>
      </c>
      <c r="C214" s="5">
        <v>75.599999999999994</v>
      </c>
    </row>
    <row r="215" spans="1:3">
      <c r="A215" s="6">
        <v>42949</v>
      </c>
      <c r="B215" s="5">
        <v>31</v>
      </c>
      <c r="C215" s="5">
        <v>76.3</v>
      </c>
    </row>
    <row r="216" spans="1:3">
      <c r="A216" s="6">
        <v>42950</v>
      </c>
      <c r="B216" s="5">
        <v>30</v>
      </c>
      <c r="C216" s="5">
        <v>75</v>
      </c>
    </row>
    <row r="217" spans="1:3">
      <c r="A217" s="6">
        <v>42951</v>
      </c>
      <c r="B217" s="5">
        <v>29</v>
      </c>
      <c r="C217" s="5">
        <v>70.699999999999989</v>
      </c>
    </row>
    <row r="218" spans="1:3">
      <c r="A218" s="6">
        <v>42952</v>
      </c>
      <c r="B218" s="5">
        <v>32</v>
      </c>
      <c r="C218" s="5">
        <v>76.599999999999994</v>
      </c>
    </row>
    <row r="219" spans="1:3">
      <c r="A219" s="6">
        <v>42953</v>
      </c>
      <c r="B219" s="5">
        <v>31</v>
      </c>
      <c r="C219" s="5">
        <v>77.3</v>
      </c>
    </row>
    <row r="220" spans="1:3">
      <c r="A220" s="6">
        <v>42954</v>
      </c>
      <c r="B220" s="5">
        <v>30</v>
      </c>
      <c r="C220" s="5">
        <v>75</v>
      </c>
    </row>
    <row r="221" spans="1:3">
      <c r="A221" s="6">
        <v>42955</v>
      </c>
      <c r="B221" s="5">
        <v>29</v>
      </c>
      <c r="C221" s="5">
        <v>68.699999999999989</v>
      </c>
    </row>
    <row r="222" spans="1:3">
      <c r="A222" s="6">
        <v>42956</v>
      </c>
      <c r="B222" s="5">
        <v>32</v>
      </c>
      <c r="C222" s="5">
        <v>76.599999999999994</v>
      </c>
    </row>
    <row r="223" spans="1:3">
      <c r="A223" s="6">
        <v>42957</v>
      </c>
      <c r="B223" s="5">
        <v>31</v>
      </c>
      <c r="C223" s="5">
        <v>70.3</v>
      </c>
    </row>
    <row r="224" spans="1:3">
      <c r="A224" s="6">
        <v>42958</v>
      </c>
      <c r="B224" s="5">
        <v>30</v>
      </c>
      <c r="C224" s="5">
        <v>75</v>
      </c>
    </row>
    <row r="225" spans="1:3">
      <c r="A225" s="6">
        <v>42959</v>
      </c>
      <c r="B225" s="5">
        <v>29</v>
      </c>
      <c r="C225" s="5">
        <v>67.699999999999989</v>
      </c>
    </row>
    <row r="226" spans="1:3">
      <c r="A226" s="6">
        <v>42960</v>
      </c>
      <c r="B226" s="5">
        <v>29</v>
      </c>
      <c r="C226" s="5">
        <v>67.699999999999989</v>
      </c>
    </row>
    <row r="227" spans="1:3">
      <c r="A227" s="6">
        <v>42961</v>
      </c>
      <c r="B227" s="5">
        <v>32</v>
      </c>
      <c r="C227" s="5">
        <v>72.599999999999994</v>
      </c>
    </row>
    <row r="228" spans="1:3">
      <c r="A228" s="6">
        <v>42962</v>
      </c>
      <c r="B228" s="5">
        <v>31</v>
      </c>
      <c r="C228" s="5">
        <v>74.3</v>
      </c>
    </row>
    <row r="229" spans="1:3">
      <c r="A229" s="6">
        <v>42963</v>
      </c>
      <c r="B229" s="5">
        <v>30</v>
      </c>
      <c r="C229" s="5">
        <v>71</v>
      </c>
    </row>
    <row r="230" spans="1:3">
      <c r="A230" s="6">
        <v>42964</v>
      </c>
      <c r="B230" s="5">
        <v>30</v>
      </c>
      <c r="C230" s="5">
        <v>68</v>
      </c>
    </row>
    <row r="231" spans="1:3">
      <c r="A231" s="6">
        <v>42965</v>
      </c>
      <c r="B231" s="5">
        <v>29</v>
      </c>
      <c r="C231" s="5">
        <v>65.699999999999989</v>
      </c>
    </row>
    <row r="232" spans="1:3">
      <c r="A232" s="6">
        <v>42966</v>
      </c>
      <c r="B232" s="5">
        <v>32</v>
      </c>
      <c r="C232" s="5">
        <v>79.599999999999994</v>
      </c>
    </row>
    <row r="233" spans="1:3">
      <c r="A233" s="6">
        <v>42967</v>
      </c>
      <c r="B233" s="5">
        <v>31</v>
      </c>
      <c r="C233" s="5">
        <v>74.3</v>
      </c>
    </row>
    <row r="234" spans="1:3">
      <c r="A234" s="6">
        <v>42968</v>
      </c>
      <c r="B234" s="5">
        <v>30</v>
      </c>
      <c r="C234" s="5">
        <v>68</v>
      </c>
    </row>
    <row r="235" spans="1:3">
      <c r="A235" s="6">
        <v>42969</v>
      </c>
      <c r="B235" s="5">
        <v>30</v>
      </c>
      <c r="C235" s="5">
        <v>69</v>
      </c>
    </row>
    <row r="236" spans="1:3">
      <c r="A236" s="6">
        <v>42970</v>
      </c>
      <c r="B236" s="5">
        <v>29</v>
      </c>
      <c r="C236" s="5">
        <v>70.699999999999989</v>
      </c>
    </row>
    <row r="237" spans="1:3">
      <c r="A237" s="6">
        <v>42971</v>
      </c>
      <c r="B237" s="5">
        <v>32</v>
      </c>
      <c r="C237" s="5">
        <v>74.599999999999994</v>
      </c>
    </row>
    <row r="238" spans="1:3">
      <c r="A238" s="6">
        <v>42972</v>
      </c>
      <c r="B238" s="5">
        <v>30</v>
      </c>
      <c r="C238" s="5">
        <v>71</v>
      </c>
    </row>
    <row r="239" spans="1:3">
      <c r="A239" s="6">
        <v>42973</v>
      </c>
      <c r="B239" s="5">
        <v>30</v>
      </c>
      <c r="C239" s="5">
        <v>70</v>
      </c>
    </row>
    <row r="240" spans="1:3">
      <c r="A240" s="6">
        <v>42974</v>
      </c>
      <c r="B240" s="5">
        <v>29</v>
      </c>
      <c r="C240" s="5">
        <v>65.699999999999989</v>
      </c>
    </row>
    <row r="241" spans="1:3">
      <c r="A241" s="6">
        <v>42975</v>
      </c>
      <c r="B241" s="5">
        <v>32</v>
      </c>
      <c r="C241" s="5">
        <v>77.599999999999994</v>
      </c>
    </row>
    <row r="242" spans="1:3">
      <c r="A242" s="6">
        <v>42976</v>
      </c>
      <c r="B242" s="5">
        <v>30</v>
      </c>
      <c r="C242" s="5">
        <v>75</v>
      </c>
    </row>
    <row r="243" spans="1:3">
      <c r="A243" s="6">
        <v>42977</v>
      </c>
      <c r="B243" s="5">
        <v>30</v>
      </c>
      <c r="C243" s="5">
        <v>72</v>
      </c>
    </row>
    <row r="244" spans="1:3">
      <c r="A244" s="6">
        <v>42978</v>
      </c>
      <c r="B244" s="5">
        <v>29</v>
      </c>
      <c r="C244" s="5">
        <v>67.699999999999989</v>
      </c>
    </row>
    <row r="245" spans="1:3">
      <c r="A245" s="6">
        <v>42979</v>
      </c>
      <c r="B245" s="5">
        <v>29</v>
      </c>
      <c r="C245" s="5">
        <v>71.699999999999989</v>
      </c>
    </row>
    <row r="246" spans="1:3">
      <c r="A246" s="6">
        <v>42980</v>
      </c>
      <c r="B246" s="5">
        <v>28</v>
      </c>
      <c r="C246" s="5">
        <v>67.399999999999991</v>
      </c>
    </row>
    <row r="247" spans="1:3">
      <c r="A247" s="6">
        <v>42981</v>
      </c>
      <c r="B247" s="5">
        <v>27</v>
      </c>
      <c r="C247" s="5">
        <v>61.099999999999994</v>
      </c>
    </row>
    <row r="248" spans="1:3">
      <c r="A248" s="6">
        <v>42982</v>
      </c>
      <c r="B248" s="5">
        <v>26</v>
      </c>
      <c r="C248" s="5">
        <v>59.8</v>
      </c>
    </row>
    <row r="249" spans="1:3">
      <c r="A249" s="6">
        <v>42983</v>
      </c>
      <c r="B249" s="5">
        <v>26</v>
      </c>
      <c r="C249" s="5">
        <v>61.8</v>
      </c>
    </row>
    <row r="250" spans="1:3">
      <c r="A250" s="6">
        <v>42984</v>
      </c>
      <c r="B250" s="5">
        <v>29</v>
      </c>
      <c r="C250" s="5">
        <v>71.699999999999989</v>
      </c>
    </row>
    <row r="251" spans="1:3">
      <c r="A251" s="6">
        <v>42985</v>
      </c>
      <c r="B251" s="5">
        <v>28</v>
      </c>
      <c r="C251" s="5">
        <v>68.399999999999991</v>
      </c>
    </row>
    <row r="252" spans="1:3">
      <c r="A252" s="6">
        <v>42986</v>
      </c>
      <c r="B252" s="5">
        <v>27</v>
      </c>
      <c r="C252" s="5">
        <v>65.099999999999994</v>
      </c>
    </row>
    <row r="253" spans="1:3">
      <c r="A253" s="6">
        <v>42987</v>
      </c>
      <c r="B253" s="5">
        <v>26</v>
      </c>
      <c r="C253" s="5">
        <v>64.8</v>
      </c>
    </row>
    <row r="254" spans="1:3">
      <c r="A254" s="6">
        <v>42988</v>
      </c>
      <c r="B254" s="5">
        <v>26</v>
      </c>
      <c r="C254" s="5">
        <v>61.8</v>
      </c>
    </row>
    <row r="255" spans="1:3">
      <c r="A255" s="6">
        <v>42989</v>
      </c>
      <c r="B255" s="5">
        <v>28</v>
      </c>
      <c r="C255" s="5">
        <v>68.399999999999991</v>
      </c>
    </row>
    <row r="256" spans="1:3">
      <c r="A256" s="6">
        <v>42990</v>
      </c>
      <c r="B256" s="5">
        <v>27</v>
      </c>
      <c r="C256" s="5">
        <v>61.099999999999994</v>
      </c>
    </row>
    <row r="257" spans="1:3">
      <c r="A257" s="6">
        <v>42991</v>
      </c>
      <c r="B257" s="5">
        <v>26</v>
      </c>
      <c r="C257" s="5">
        <v>64.8</v>
      </c>
    </row>
    <row r="258" spans="1:3">
      <c r="A258" s="6">
        <v>42992</v>
      </c>
      <c r="B258" s="5">
        <v>26</v>
      </c>
      <c r="C258" s="5">
        <v>63.8</v>
      </c>
    </row>
    <row r="259" spans="1:3">
      <c r="A259" s="6">
        <v>42993</v>
      </c>
      <c r="B259" s="5">
        <v>28</v>
      </c>
      <c r="C259" s="5">
        <v>63.399999999999991</v>
      </c>
    </row>
    <row r="260" spans="1:3">
      <c r="A260" s="6">
        <v>42994</v>
      </c>
      <c r="B260" s="5">
        <v>27</v>
      </c>
      <c r="C260" s="5">
        <v>68.099999999999994</v>
      </c>
    </row>
    <row r="261" spans="1:3">
      <c r="A261" s="6">
        <v>42995</v>
      </c>
      <c r="B261" s="5">
        <v>26</v>
      </c>
      <c r="C261" s="5">
        <v>59.8</v>
      </c>
    </row>
    <row r="262" spans="1:3">
      <c r="A262" s="6">
        <v>42996</v>
      </c>
      <c r="B262" s="5">
        <v>26</v>
      </c>
      <c r="C262" s="5">
        <v>64.8</v>
      </c>
    </row>
    <row r="263" spans="1:3">
      <c r="A263" s="6">
        <v>42997</v>
      </c>
      <c r="B263" s="5">
        <v>28</v>
      </c>
      <c r="C263" s="5">
        <v>67.399999999999991</v>
      </c>
    </row>
    <row r="264" spans="1:3">
      <c r="A264" s="6">
        <v>42998</v>
      </c>
      <c r="B264" s="5">
        <v>27</v>
      </c>
      <c r="C264" s="5">
        <v>67.099999999999994</v>
      </c>
    </row>
    <row r="265" spans="1:3">
      <c r="A265" s="6">
        <v>42999</v>
      </c>
      <c r="B265" s="5">
        <v>26</v>
      </c>
      <c r="C265" s="5">
        <v>59.8</v>
      </c>
    </row>
    <row r="266" spans="1:3">
      <c r="A266" s="6">
        <v>43000</v>
      </c>
      <c r="B266" s="5">
        <v>26</v>
      </c>
      <c r="C266" s="5">
        <v>64.8</v>
      </c>
    </row>
    <row r="267" spans="1:3">
      <c r="A267" s="6">
        <v>43001</v>
      </c>
      <c r="B267" s="5">
        <v>28</v>
      </c>
      <c r="C267" s="5">
        <v>63.399999999999991</v>
      </c>
    </row>
    <row r="268" spans="1:3">
      <c r="A268" s="6">
        <v>43002</v>
      </c>
      <c r="B268" s="5">
        <v>28</v>
      </c>
      <c r="C268" s="5">
        <v>63.399999999999991</v>
      </c>
    </row>
    <row r="269" spans="1:3">
      <c r="A269" s="6">
        <v>43003</v>
      </c>
      <c r="B269" s="5">
        <v>27</v>
      </c>
      <c r="C269" s="5">
        <v>61.099999999999994</v>
      </c>
    </row>
    <row r="270" spans="1:3">
      <c r="A270" s="6">
        <v>43004</v>
      </c>
      <c r="B270" s="5">
        <v>26</v>
      </c>
      <c r="C270" s="5">
        <v>61.8</v>
      </c>
    </row>
    <row r="271" spans="1:3">
      <c r="A271" s="6">
        <v>43005</v>
      </c>
      <c r="B271" s="5">
        <v>29</v>
      </c>
      <c r="C271" s="5">
        <v>70.699999999999989</v>
      </c>
    </row>
    <row r="272" spans="1:3">
      <c r="A272" s="6">
        <v>43006</v>
      </c>
      <c r="B272" s="5">
        <v>28</v>
      </c>
      <c r="C272" s="5">
        <v>67.399999999999991</v>
      </c>
    </row>
    <row r="273" spans="1:3">
      <c r="A273" s="6">
        <v>43007</v>
      </c>
      <c r="B273" s="5">
        <v>27</v>
      </c>
      <c r="C273" s="5">
        <v>66.099999999999994</v>
      </c>
    </row>
    <row r="274" spans="1:3">
      <c r="A274" s="6">
        <v>43008</v>
      </c>
      <c r="B274" s="5">
        <v>26</v>
      </c>
      <c r="C274" s="5">
        <v>64.8</v>
      </c>
    </row>
    <row r="275" spans="1:3">
      <c r="A275" s="6">
        <v>43009</v>
      </c>
      <c r="B275" s="5">
        <v>25</v>
      </c>
      <c r="C275" s="5">
        <v>56.499999999999993</v>
      </c>
    </row>
    <row r="276" spans="1:3">
      <c r="A276" s="6">
        <v>43010</v>
      </c>
      <c r="B276" s="5">
        <v>25</v>
      </c>
      <c r="C276" s="5">
        <v>58.499999999999993</v>
      </c>
    </row>
    <row r="277" spans="1:3">
      <c r="A277" s="6">
        <v>43011</v>
      </c>
      <c r="B277" s="5">
        <v>24</v>
      </c>
      <c r="C277" s="5">
        <v>59.199999999999996</v>
      </c>
    </row>
    <row r="278" spans="1:3">
      <c r="A278" s="6">
        <v>43012</v>
      </c>
      <c r="B278" s="5">
        <v>24</v>
      </c>
      <c r="C278" s="5">
        <v>61.199999999999996</v>
      </c>
    </row>
    <row r="279" spans="1:3">
      <c r="A279" s="6">
        <v>43013</v>
      </c>
      <c r="B279" s="5">
        <v>25</v>
      </c>
      <c r="C279" s="5">
        <v>60.499999999999993</v>
      </c>
    </row>
    <row r="280" spans="1:3">
      <c r="A280" s="6">
        <v>43014</v>
      </c>
      <c r="B280" s="5">
        <v>25</v>
      </c>
      <c r="C280" s="5">
        <v>62.499999999999993</v>
      </c>
    </row>
    <row r="281" spans="1:3">
      <c r="A281" s="6">
        <v>43015</v>
      </c>
      <c r="B281" s="5">
        <v>25</v>
      </c>
      <c r="C281" s="5">
        <v>63.499999999999993</v>
      </c>
    </row>
    <row r="282" spans="1:3">
      <c r="A282" s="6">
        <v>43016</v>
      </c>
      <c r="B282" s="5">
        <v>24</v>
      </c>
      <c r="C282" s="5">
        <v>60.199999999999996</v>
      </c>
    </row>
    <row r="283" spans="1:3">
      <c r="A283" s="6">
        <v>43017</v>
      </c>
      <c r="B283" s="5">
        <v>25</v>
      </c>
      <c r="C283" s="5">
        <v>63.499999999999993</v>
      </c>
    </row>
    <row r="284" spans="1:3">
      <c r="A284" s="6">
        <v>43018</v>
      </c>
      <c r="B284" s="5">
        <v>25</v>
      </c>
      <c r="C284" s="5">
        <v>58.499999999999993</v>
      </c>
    </row>
    <row r="285" spans="1:3">
      <c r="A285" s="6">
        <v>43019</v>
      </c>
      <c r="B285" s="5">
        <v>25</v>
      </c>
      <c r="C285" s="5">
        <v>61.499999999999993</v>
      </c>
    </row>
    <row r="286" spans="1:3">
      <c r="A286" s="6">
        <v>43020</v>
      </c>
      <c r="B286" s="5">
        <v>24</v>
      </c>
      <c r="C286" s="5">
        <v>58.199999999999996</v>
      </c>
    </row>
    <row r="287" spans="1:3">
      <c r="A287" s="6">
        <v>43021</v>
      </c>
      <c r="B287" s="5">
        <v>25</v>
      </c>
      <c r="C287" s="5">
        <v>61.499999999999993</v>
      </c>
    </row>
    <row r="288" spans="1:3">
      <c r="A288" s="6">
        <v>43022</v>
      </c>
      <c r="B288" s="5">
        <v>25</v>
      </c>
      <c r="C288" s="5">
        <v>59.499999999999993</v>
      </c>
    </row>
    <row r="289" spans="1:3">
      <c r="A289" s="6">
        <v>43023</v>
      </c>
      <c r="B289" s="5">
        <v>25</v>
      </c>
      <c r="C289" s="5">
        <v>61.499999999999993</v>
      </c>
    </row>
    <row r="290" spans="1:3">
      <c r="A290" s="6">
        <v>43024</v>
      </c>
      <c r="B290" s="5">
        <v>24</v>
      </c>
      <c r="C290" s="5">
        <v>58.199999999999996</v>
      </c>
    </row>
    <row r="291" spans="1:3">
      <c r="A291" s="6">
        <v>43025</v>
      </c>
      <c r="B291" s="5">
        <v>25</v>
      </c>
      <c r="C291" s="5">
        <v>58.499999999999993</v>
      </c>
    </row>
    <row r="292" spans="1:3">
      <c r="A292" s="6">
        <v>43026</v>
      </c>
      <c r="B292" s="5">
        <v>25</v>
      </c>
      <c r="C292" s="5">
        <v>62.499999999999993</v>
      </c>
    </row>
    <row r="293" spans="1:3">
      <c r="A293" s="6">
        <v>43027</v>
      </c>
      <c r="B293" s="5">
        <v>25</v>
      </c>
      <c r="C293" s="5">
        <v>60.499999999999993</v>
      </c>
    </row>
    <row r="294" spans="1:3">
      <c r="A294" s="6">
        <v>43028</v>
      </c>
      <c r="B294" s="5">
        <v>24</v>
      </c>
      <c r="C294" s="5">
        <v>60.199999999999996</v>
      </c>
    </row>
    <row r="295" spans="1:3">
      <c r="A295" s="6">
        <v>43029</v>
      </c>
      <c r="B295" s="5">
        <v>24</v>
      </c>
      <c r="C295" s="5">
        <v>56.199999999999996</v>
      </c>
    </row>
    <row r="296" spans="1:3">
      <c r="A296" s="6">
        <v>43030</v>
      </c>
      <c r="B296" s="5">
        <v>25</v>
      </c>
      <c r="C296" s="5">
        <v>57.499999999999993</v>
      </c>
    </row>
    <row r="297" spans="1:3">
      <c r="A297" s="6">
        <v>43031</v>
      </c>
      <c r="B297" s="5">
        <v>25</v>
      </c>
      <c r="C297" s="5">
        <v>58.499999999999993</v>
      </c>
    </row>
    <row r="298" spans="1:3">
      <c r="A298" s="6">
        <v>43032</v>
      </c>
      <c r="B298" s="5">
        <v>25</v>
      </c>
      <c r="C298" s="5">
        <v>61.499999999999993</v>
      </c>
    </row>
    <row r="299" spans="1:3">
      <c r="A299" s="6">
        <v>43033</v>
      </c>
      <c r="B299" s="5">
        <v>24</v>
      </c>
      <c r="C299" s="5">
        <v>61.199999999999996</v>
      </c>
    </row>
    <row r="300" spans="1:3">
      <c r="A300" s="6">
        <v>43034</v>
      </c>
      <c r="B300" s="5">
        <v>24</v>
      </c>
      <c r="C300" s="5">
        <v>54.199999999999996</v>
      </c>
    </row>
    <row r="301" spans="1:3">
      <c r="A301" s="6">
        <v>43035</v>
      </c>
      <c r="B301" s="5">
        <v>26</v>
      </c>
      <c r="C301" s="5">
        <v>62.8</v>
      </c>
    </row>
    <row r="302" spans="1:3">
      <c r="A302" s="6">
        <v>43036</v>
      </c>
      <c r="B302" s="5">
        <v>25</v>
      </c>
      <c r="C302" s="5">
        <v>57.499999999999993</v>
      </c>
    </row>
    <row r="303" spans="1:3">
      <c r="A303" s="6">
        <v>43037</v>
      </c>
      <c r="B303" s="5">
        <v>25</v>
      </c>
      <c r="C303" s="5">
        <v>61.499999999999993</v>
      </c>
    </row>
    <row r="304" spans="1:3">
      <c r="A304" s="6">
        <v>43038</v>
      </c>
      <c r="B304" s="5">
        <v>24</v>
      </c>
      <c r="C304" s="5">
        <v>58.199999999999996</v>
      </c>
    </row>
    <row r="305" spans="1:3">
      <c r="A305" s="6">
        <v>43039</v>
      </c>
      <c r="B305" s="5">
        <v>24</v>
      </c>
      <c r="C305" s="5">
        <v>54.199999999999996</v>
      </c>
    </row>
    <row r="306" spans="1:3">
      <c r="A306" s="6">
        <v>43040</v>
      </c>
      <c r="B306" s="5">
        <v>23</v>
      </c>
      <c r="C306" s="5">
        <v>51.9</v>
      </c>
    </row>
    <row r="307" spans="1:3">
      <c r="A307" s="6">
        <v>43041</v>
      </c>
      <c r="B307" s="5">
        <v>22</v>
      </c>
      <c r="C307" s="5">
        <v>53.599999999999994</v>
      </c>
    </row>
    <row r="308" spans="1:3">
      <c r="A308" s="6">
        <v>43042</v>
      </c>
      <c r="B308" s="5">
        <v>21</v>
      </c>
      <c r="C308" s="5">
        <v>51.3</v>
      </c>
    </row>
    <row r="309" spans="1:3">
      <c r="A309" s="6">
        <v>43043</v>
      </c>
      <c r="B309" s="5">
        <v>19</v>
      </c>
      <c r="C309" s="5">
        <v>48.699999999999996</v>
      </c>
    </row>
    <row r="310" spans="1:3">
      <c r="A310" s="6">
        <v>43044</v>
      </c>
      <c r="B310" s="5">
        <v>23</v>
      </c>
      <c r="C310" s="5">
        <v>55.9</v>
      </c>
    </row>
    <row r="311" spans="1:3">
      <c r="A311" s="6">
        <v>43045</v>
      </c>
      <c r="B311" s="5">
        <v>22</v>
      </c>
      <c r="C311" s="5">
        <v>51.599999999999994</v>
      </c>
    </row>
    <row r="312" spans="1:3">
      <c r="A312" s="6">
        <v>43046</v>
      </c>
      <c r="B312" s="5">
        <v>21</v>
      </c>
      <c r="C312" s="5">
        <v>52.3</v>
      </c>
    </row>
    <row r="313" spans="1:3">
      <c r="A313" s="6">
        <v>43047</v>
      </c>
      <c r="B313" s="5">
        <v>19</v>
      </c>
      <c r="C313" s="5">
        <v>44.699999999999996</v>
      </c>
    </row>
    <row r="314" spans="1:3">
      <c r="A314" s="6">
        <v>43048</v>
      </c>
      <c r="B314" s="5">
        <v>23</v>
      </c>
      <c r="C314" s="5">
        <v>53.9</v>
      </c>
    </row>
    <row r="315" spans="1:3">
      <c r="A315" s="6">
        <v>43049</v>
      </c>
      <c r="B315" s="5">
        <v>22</v>
      </c>
      <c r="C315" s="5">
        <v>54.599999999999994</v>
      </c>
    </row>
    <row r="316" spans="1:3">
      <c r="A316" s="6">
        <v>43050</v>
      </c>
      <c r="B316" s="5">
        <v>21</v>
      </c>
      <c r="C316" s="5">
        <v>47.3</v>
      </c>
    </row>
    <row r="317" spans="1:3">
      <c r="A317" s="6">
        <v>43051</v>
      </c>
      <c r="B317" s="5">
        <v>19</v>
      </c>
      <c r="C317" s="5">
        <v>49.699999999999996</v>
      </c>
    </row>
    <row r="318" spans="1:3">
      <c r="A318" s="6">
        <v>43052</v>
      </c>
      <c r="B318" s="5">
        <v>19</v>
      </c>
      <c r="C318" s="5">
        <v>44.699999999999996</v>
      </c>
    </row>
    <row r="319" spans="1:3">
      <c r="A319" s="6">
        <v>43053</v>
      </c>
      <c r="B319" s="5">
        <v>23</v>
      </c>
      <c r="C319" s="5">
        <v>55.9</v>
      </c>
    </row>
    <row r="320" spans="1:3">
      <c r="A320" s="6">
        <v>43054</v>
      </c>
      <c r="B320" s="5">
        <v>23</v>
      </c>
      <c r="C320" s="5">
        <v>55.9</v>
      </c>
    </row>
    <row r="321" spans="1:3">
      <c r="A321" s="6">
        <v>43055</v>
      </c>
      <c r="B321" s="5">
        <v>21</v>
      </c>
      <c r="C321" s="5">
        <v>47.3</v>
      </c>
    </row>
    <row r="322" spans="1:3">
      <c r="A322" s="6">
        <v>43056</v>
      </c>
      <c r="B322" s="5">
        <v>20</v>
      </c>
      <c r="C322" s="5">
        <v>46</v>
      </c>
    </row>
    <row r="323" spans="1:3">
      <c r="A323" s="6">
        <v>43057</v>
      </c>
      <c r="B323" s="5">
        <v>19</v>
      </c>
      <c r="C323" s="5">
        <v>48.699999999999996</v>
      </c>
    </row>
    <row r="324" spans="1:3">
      <c r="A324" s="6">
        <v>43058</v>
      </c>
      <c r="B324" s="5">
        <v>23</v>
      </c>
      <c r="C324" s="5">
        <v>55.9</v>
      </c>
    </row>
    <row r="325" spans="1:3">
      <c r="A325" s="6">
        <v>43059</v>
      </c>
      <c r="B325" s="5">
        <v>22</v>
      </c>
      <c r="C325" s="5">
        <v>55.599999999999994</v>
      </c>
    </row>
    <row r="326" spans="1:3">
      <c r="A326" s="6">
        <v>43060</v>
      </c>
      <c r="B326" s="5">
        <v>20</v>
      </c>
      <c r="C326" s="5">
        <v>47</v>
      </c>
    </row>
    <row r="327" spans="1:3">
      <c r="A327" s="6">
        <v>43061</v>
      </c>
      <c r="B327" s="5">
        <v>19</v>
      </c>
      <c r="C327" s="5">
        <v>48.699999999999996</v>
      </c>
    </row>
    <row r="328" spans="1:3">
      <c r="A328" s="6">
        <v>43062</v>
      </c>
      <c r="B328" s="5">
        <v>23</v>
      </c>
      <c r="C328" s="5">
        <v>51.9</v>
      </c>
    </row>
    <row r="329" spans="1:3">
      <c r="A329" s="6">
        <v>43063</v>
      </c>
      <c r="B329" s="5">
        <v>22</v>
      </c>
      <c r="C329" s="5">
        <v>53.599999999999994</v>
      </c>
    </row>
    <row r="330" spans="1:3">
      <c r="A330" s="6">
        <v>43064</v>
      </c>
      <c r="B330" s="5">
        <v>20</v>
      </c>
      <c r="C330" s="5">
        <v>49</v>
      </c>
    </row>
    <row r="331" spans="1:3">
      <c r="A331" s="6">
        <v>43065</v>
      </c>
      <c r="B331" s="5">
        <v>19</v>
      </c>
      <c r="C331" s="5">
        <v>49.699999999999996</v>
      </c>
    </row>
    <row r="332" spans="1:3">
      <c r="A332" s="6">
        <v>43066</v>
      </c>
      <c r="B332" s="5">
        <v>23</v>
      </c>
      <c r="C332" s="5">
        <v>53.9</v>
      </c>
    </row>
    <row r="333" spans="1:3">
      <c r="A333" s="6">
        <v>43067</v>
      </c>
      <c r="B333" s="5">
        <v>22</v>
      </c>
      <c r="C333" s="5">
        <v>54.599999999999994</v>
      </c>
    </row>
    <row r="334" spans="1:3">
      <c r="A334" s="6">
        <v>43068</v>
      </c>
      <c r="B334" s="5">
        <v>20</v>
      </c>
      <c r="C334" s="5">
        <v>50</v>
      </c>
    </row>
    <row r="335" spans="1:3">
      <c r="A335" s="6">
        <v>43069</v>
      </c>
      <c r="B335" s="5">
        <v>19</v>
      </c>
      <c r="C335" s="5">
        <v>44.699999999999996</v>
      </c>
    </row>
    <row r="336" spans="1:3">
      <c r="A336" s="6">
        <v>43070</v>
      </c>
      <c r="B336" s="5">
        <v>19</v>
      </c>
      <c r="C336" s="5">
        <v>48.699999999999996</v>
      </c>
    </row>
    <row r="337" spans="1:3">
      <c r="A337" s="6">
        <v>43071</v>
      </c>
      <c r="B337" s="5">
        <v>17</v>
      </c>
      <c r="C337" s="5">
        <v>44.099999999999994</v>
      </c>
    </row>
    <row r="338" spans="1:3">
      <c r="A338" s="6">
        <v>43072</v>
      </c>
      <c r="B338" s="5">
        <v>15</v>
      </c>
      <c r="C338" s="5">
        <v>33.5</v>
      </c>
    </row>
    <row r="339" spans="1:3">
      <c r="A339" s="6">
        <v>43073</v>
      </c>
      <c r="B339" s="5">
        <v>13</v>
      </c>
      <c r="C339" s="5">
        <v>34.9</v>
      </c>
    </row>
    <row r="340" spans="1:3">
      <c r="A340" s="6">
        <v>43074</v>
      </c>
      <c r="B340" s="5">
        <v>10</v>
      </c>
      <c r="C340" s="5">
        <v>22</v>
      </c>
    </row>
    <row r="341" spans="1:3">
      <c r="A341" s="6">
        <v>43075</v>
      </c>
      <c r="B341" s="5">
        <v>19</v>
      </c>
      <c r="C341" s="5">
        <v>44.699999999999996</v>
      </c>
    </row>
    <row r="342" spans="1:3">
      <c r="A342" s="6">
        <v>43076</v>
      </c>
      <c r="B342" s="5">
        <v>17</v>
      </c>
      <c r="C342" s="5">
        <v>42.099999999999994</v>
      </c>
    </row>
    <row r="343" spans="1:3">
      <c r="A343" s="6">
        <v>43077</v>
      </c>
      <c r="B343" s="5">
        <v>15</v>
      </c>
      <c r="C343" s="5">
        <v>40.5</v>
      </c>
    </row>
    <row r="344" spans="1:3">
      <c r="A344" s="6">
        <v>43078</v>
      </c>
      <c r="B344" s="5">
        <v>14</v>
      </c>
      <c r="C344" s="5">
        <v>31.199999999999996</v>
      </c>
    </row>
    <row r="345" spans="1:3">
      <c r="A345" s="6">
        <v>43079</v>
      </c>
      <c r="B345" s="5">
        <v>11</v>
      </c>
      <c r="C345" s="5">
        <v>31.299999999999997</v>
      </c>
    </row>
    <row r="346" spans="1:3">
      <c r="A346" s="6">
        <v>43080</v>
      </c>
      <c r="B346" s="5">
        <v>17</v>
      </c>
      <c r="C346" s="5">
        <v>45.099999999999994</v>
      </c>
    </row>
    <row r="347" spans="1:3">
      <c r="A347" s="6">
        <v>43081</v>
      </c>
      <c r="B347" s="5">
        <v>15</v>
      </c>
      <c r="C347" s="5">
        <v>33.5</v>
      </c>
    </row>
    <row r="348" spans="1:3">
      <c r="A348" s="6">
        <v>43082</v>
      </c>
      <c r="B348" s="5">
        <v>14</v>
      </c>
      <c r="C348" s="5">
        <v>32.199999999999996</v>
      </c>
    </row>
    <row r="349" spans="1:3">
      <c r="A349" s="6">
        <v>43083</v>
      </c>
      <c r="B349" s="5">
        <v>13</v>
      </c>
      <c r="C349" s="5">
        <v>31.9</v>
      </c>
    </row>
    <row r="350" spans="1:3">
      <c r="A350" s="6">
        <v>43084</v>
      </c>
      <c r="B350" s="5">
        <v>17</v>
      </c>
      <c r="C350" s="5">
        <v>42.099999999999994</v>
      </c>
    </row>
    <row r="351" spans="1:3">
      <c r="A351" s="6">
        <v>43085</v>
      </c>
      <c r="B351" s="5">
        <v>15</v>
      </c>
      <c r="C351" s="5">
        <v>35.5</v>
      </c>
    </row>
    <row r="352" spans="1:3">
      <c r="A352" s="6">
        <v>43086</v>
      </c>
      <c r="B352" s="5">
        <v>14</v>
      </c>
      <c r="C352" s="5">
        <v>32.199999999999996</v>
      </c>
    </row>
    <row r="353" spans="1:3">
      <c r="A353" s="6">
        <v>43087</v>
      </c>
      <c r="B353" s="5">
        <v>13</v>
      </c>
      <c r="C353" s="5">
        <v>30.9</v>
      </c>
    </row>
    <row r="354" spans="1:3">
      <c r="A354" s="6">
        <v>43088</v>
      </c>
      <c r="B354" s="5">
        <v>18</v>
      </c>
      <c r="C354" s="5">
        <v>41.4</v>
      </c>
    </row>
    <row r="355" spans="1:3">
      <c r="A355" s="6">
        <v>43089</v>
      </c>
      <c r="B355" s="5">
        <v>16</v>
      </c>
      <c r="C355" s="5">
        <v>36.799999999999997</v>
      </c>
    </row>
    <row r="356" spans="1:3">
      <c r="A356" s="6">
        <v>43090</v>
      </c>
      <c r="B356" s="5">
        <v>15</v>
      </c>
      <c r="C356" s="5">
        <v>40.5</v>
      </c>
    </row>
    <row r="357" spans="1:3">
      <c r="A357" s="6">
        <v>43091</v>
      </c>
      <c r="B357" s="5">
        <v>13</v>
      </c>
      <c r="C357" s="5">
        <v>30.9</v>
      </c>
    </row>
    <row r="358" spans="1:3">
      <c r="A358" s="6">
        <v>43092</v>
      </c>
      <c r="B358" s="5">
        <v>18</v>
      </c>
      <c r="C358" s="5">
        <v>42.4</v>
      </c>
    </row>
    <row r="359" spans="1:3">
      <c r="A359" s="6">
        <v>43093</v>
      </c>
      <c r="B359" s="5">
        <v>16</v>
      </c>
      <c r="C359" s="5">
        <v>35.799999999999997</v>
      </c>
    </row>
    <row r="360" spans="1:3">
      <c r="A360" s="6">
        <v>43094</v>
      </c>
      <c r="B360" s="5">
        <v>15</v>
      </c>
      <c r="C360" s="5">
        <v>35.5</v>
      </c>
    </row>
    <row r="361" spans="1:3">
      <c r="A361" s="6">
        <v>43095</v>
      </c>
      <c r="B361" s="5">
        <v>13</v>
      </c>
      <c r="C361" s="5">
        <v>28.9</v>
      </c>
    </row>
    <row r="362" spans="1:3">
      <c r="A362" s="6">
        <v>43096</v>
      </c>
      <c r="B362" s="5">
        <v>19</v>
      </c>
      <c r="C362" s="5">
        <v>42.699999999999996</v>
      </c>
    </row>
    <row r="363" spans="1:3">
      <c r="A363" s="6">
        <v>43097</v>
      </c>
      <c r="B363" s="5">
        <v>16</v>
      </c>
      <c r="C363" s="5">
        <v>37.799999999999997</v>
      </c>
    </row>
    <row r="364" spans="1:3">
      <c r="A364" s="6">
        <v>43098</v>
      </c>
      <c r="B364" s="5">
        <v>15</v>
      </c>
      <c r="C364" s="5">
        <v>39.5</v>
      </c>
    </row>
    <row r="365" spans="1:3">
      <c r="A365" s="6">
        <v>43099</v>
      </c>
      <c r="B365" s="5">
        <v>13</v>
      </c>
      <c r="C365" s="5">
        <v>30.9</v>
      </c>
    </row>
    <row r="366" spans="1:3">
      <c r="A366" s="6">
        <v>43100</v>
      </c>
      <c r="B366" s="5">
        <v>7</v>
      </c>
      <c r="C366" s="5">
        <v>15.099999999999998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8424-86B0-4F57-A872-AA3708D77DBD}">
  <dimension ref="A3:C369"/>
  <sheetViews>
    <sheetView topLeftCell="A251" workbookViewId="0" xr3:uid="{DEB9D3C3-4173-5D79-9CCD-363B7E283C3D}">
      <selection activeCell="B368" sqref="B3:C368"/>
    </sheetView>
  </sheetViews>
  <sheetFormatPr defaultRowHeight="15"/>
  <cols>
    <col min="1" max="1" width="14.140625" bestFit="1" customWidth="1"/>
    <col min="2" max="2" width="19.5703125" bestFit="1" customWidth="1"/>
    <col min="3" max="3" width="12.28515625" bestFit="1" customWidth="1"/>
  </cols>
  <sheetData>
    <row r="3" spans="1:3">
      <c r="A3" s="4" t="s">
        <v>0</v>
      </c>
      <c r="B3" t="s">
        <v>8</v>
      </c>
      <c r="C3" t="s">
        <v>2</v>
      </c>
    </row>
    <row r="4" spans="1:3">
      <c r="A4" s="6">
        <v>42736</v>
      </c>
      <c r="B4" s="5">
        <v>27</v>
      </c>
      <c r="C4" s="5">
        <v>10</v>
      </c>
    </row>
    <row r="5" spans="1:3">
      <c r="A5" s="6">
        <v>42737</v>
      </c>
      <c r="B5" s="5">
        <v>28.9</v>
      </c>
      <c r="C5" s="5">
        <v>13</v>
      </c>
    </row>
    <row r="6" spans="1:3">
      <c r="A6" s="6">
        <v>42738</v>
      </c>
      <c r="B6" s="5">
        <v>34.5</v>
      </c>
      <c r="C6" s="5">
        <v>15</v>
      </c>
    </row>
    <row r="7" spans="1:3">
      <c r="A7" s="6">
        <v>42739</v>
      </c>
      <c r="B7" s="5">
        <v>44.099999999999994</v>
      </c>
      <c r="C7" s="5">
        <v>17</v>
      </c>
    </row>
    <row r="8" spans="1:3">
      <c r="A8" s="6">
        <v>42740</v>
      </c>
      <c r="B8" s="5">
        <v>42.4</v>
      </c>
      <c r="C8" s="5">
        <v>18</v>
      </c>
    </row>
    <row r="9" spans="1:3">
      <c r="A9" s="6">
        <v>42741</v>
      </c>
      <c r="B9" s="5">
        <v>25.299999999999997</v>
      </c>
      <c r="C9" s="5">
        <v>11</v>
      </c>
    </row>
    <row r="10" spans="1:3">
      <c r="A10" s="6">
        <v>42742</v>
      </c>
      <c r="B10" s="5">
        <v>32.9</v>
      </c>
      <c r="C10" s="5">
        <v>13</v>
      </c>
    </row>
    <row r="11" spans="1:3">
      <c r="A11" s="6">
        <v>42743</v>
      </c>
      <c r="B11" s="5">
        <v>37.5</v>
      </c>
      <c r="C11" s="5">
        <v>15</v>
      </c>
    </row>
    <row r="12" spans="1:3">
      <c r="A12" s="6">
        <v>42744</v>
      </c>
      <c r="B12" s="5">
        <v>38.099999999999994</v>
      </c>
      <c r="C12" s="5">
        <v>17</v>
      </c>
    </row>
    <row r="13" spans="1:3">
      <c r="A13" s="6">
        <v>42745</v>
      </c>
      <c r="B13" s="5">
        <v>43.4</v>
      </c>
      <c r="C13" s="5">
        <v>18</v>
      </c>
    </row>
    <row r="14" spans="1:3">
      <c r="A14" s="6">
        <v>42746</v>
      </c>
      <c r="B14" s="5">
        <v>32.599999999999994</v>
      </c>
      <c r="C14" s="5">
        <v>12</v>
      </c>
    </row>
    <row r="15" spans="1:3">
      <c r="A15" s="6">
        <v>42747</v>
      </c>
      <c r="B15" s="5">
        <v>38.199999999999996</v>
      </c>
      <c r="C15" s="5">
        <v>14</v>
      </c>
    </row>
    <row r="16" spans="1:3">
      <c r="A16" s="6">
        <v>42748</v>
      </c>
      <c r="B16" s="5">
        <v>37.5</v>
      </c>
      <c r="C16" s="5">
        <v>15</v>
      </c>
    </row>
    <row r="17" spans="1:3">
      <c r="A17" s="6">
        <v>42749</v>
      </c>
      <c r="B17" s="5">
        <v>44.099999999999994</v>
      </c>
      <c r="C17" s="5">
        <v>17</v>
      </c>
    </row>
    <row r="18" spans="1:3">
      <c r="A18" s="6">
        <v>42750</v>
      </c>
      <c r="B18" s="5">
        <v>43.4</v>
      </c>
      <c r="C18" s="5">
        <v>18</v>
      </c>
    </row>
    <row r="19" spans="1:3">
      <c r="A19" s="6">
        <v>42751</v>
      </c>
      <c r="B19" s="5">
        <v>30.599999999999998</v>
      </c>
      <c r="C19" s="5">
        <v>12</v>
      </c>
    </row>
    <row r="20" spans="1:3">
      <c r="A20" s="6">
        <v>42752</v>
      </c>
      <c r="B20" s="5">
        <v>32.199999999999996</v>
      </c>
      <c r="C20" s="5">
        <v>14</v>
      </c>
    </row>
    <row r="21" spans="1:3">
      <c r="A21" s="6">
        <v>42753</v>
      </c>
      <c r="B21" s="5">
        <v>42.8</v>
      </c>
      <c r="C21" s="5">
        <v>16</v>
      </c>
    </row>
    <row r="22" spans="1:3">
      <c r="A22" s="6">
        <v>42754</v>
      </c>
      <c r="B22" s="5">
        <v>43.099999999999994</v>
      </c>
      <c r="C22" s="5">
        <v>17</v>
      </c>
    </row>
    <row r="23" spans="1:3">
      <c r="A23" s="6">
        <v>42755</v>
      </c>
      <c r="B23" s="5">
        <v>31.599999999999998</v>
      </c>
      <c r="C23" s="5">
        <v>12</v>
      </c>
    </row>
    <row r="24" spans="1:3">
      <c r="A24" s="6">
        <v>42756</v>
      </c>
      <c r="B24" s="5">
        <v>36.199999999999996</v>
      </c>
      <c r="C24" s="5">
        <v>14</v>
      </c>
    </row>
    <row r="25" spans="1:3">
      <c r="A25" s="6">
        <v>42757</v>
      </c>
      <c r="B25" s="5">
        <v>40.799999999999997</v>
      </c>
      <c r="C25" s="5">
        <v>16</v>
      </c>
    </row>
    <row r="26" spans="1:3">
      <c r="A26" s="6">
        <v>42758</v>
      </c>
      <c r="B26" s="5">
        <v>38.099999999999994</v>
      </c>
      <c r="C26" s="5">
        <v>17</v>
      </c>
    </row>
    <row r="27" spans="1:3">
      <c r="A27" s="6">
        <v>42759</v>
      </c>
      <c r="B27" s="5">
        <v>28.599999999999998</v>
      </c>
      <c r="C27" s="5">
        <v>12</v>
      </c>
    </row>
    <row r="28" spans="1:3">
      <c r="A28" s="6">
        <v>42760</v>
      </c>
      <c r="B28" s="5">
        <v>32.199999999999996</v>
      </c>
      <c r="C28" s="5">
        <v>14</v>
      </c>
    </row>
    <row r="29" spans="1:3">
      <c r="A29" s="6">
        <v>42761</v>
      </c>
      <c r="B29" s="5">
        <v>35.799999999999997</v>
      </c>
      <c r="C29" s="5">
        <v>16</v>
      </c>
    </row>
    <row r="30" spans="1:3">
      <c r="A30" s="6">
        <v>42762</v>
      </c>
      <c r="B30" s="5">
        <v>42.099999999999994</v>
      </c>
      <c r="C30" s="5">
        <v>17</v>
      </c>
    </row>
    <row r="31" spans="1:3">
      <c r="A31" s="6">
        <v>42763</v>
      </c>
      <c r="B31" s="5">
        <v>34.9</v>
      </c>
      <c r="C31" s="5">
        <v>13</v>
      </c>
    </row>
    <row r="32" spans="1:3">
      <c r="A32" s="6">
        <v>42764</v>
      </c>
      <c r="B32" s="5">
        <v>35.199999999999996</v>
      </c>
      <c r="C32" s="5">
        <v>14</v>
      </c>
    </row>
    <row r="33" spans="1:3">
      <c r="A33" s="6">
        <v>42765</v>
      </c>
      <c r="B33" s="5">
        <v>41.099999999999994</v>
      </c>
      <c r="C33" s="5">
        <v>17</v>
      </c>
    </row>
    <row r="34" spans="1:3">
      <c r="A34" s="6">
        <v>42766</v>
      </c>
      <c r="B34" s="5">
        <v>40.4</v>
      </c>
      <c r="C34" s="5">
        <v>18</v>
      </c>
    </row>
    <row r="35" spans="1:3">
      <c r="A35" s="6">
        <v>42767</v>
      </c>
      <c r="B35" s="5">
        <v>42.4</v>
      </c>
      <c r="C35" s="5">
        <v>18</v>
      </c>
    </row>
    <row r="36" spans="1:3">
      <c r="A36" s="6">
        <v>42768</v>
      </c>
      <c r="B36" s="5">
        <v>52</v>
      </c>
      <c r="C36" s="5">
        <v>20</v>
      </c>
    </row>
    <row r="37" spans="1:3">
      <c r="A37" s="6">
        <v>42769</v>
      </c>
      <c r="B37" s="5">
        <v>50.3</v>
      </c>
      <c r="C37" s="5">
        <v>21</v>
      </c>
    </row>
    <row r="38" spans="1:3">
      <c r="A38" s="6">
        <v>42770</v>
      </c>
      <c r="B38" s="5">
        <v>56.599999999999994</v>
      </c>
      <c r="C38" s="5">
        <v>22</v>
      </c>
    </row>
    <row r="39" spans="1:3">
      <c r="A39" s="6">
        <v>42771</v>
      </c>
      <c r="B39" s="5">
        <v>45.4</v>
      </c>
      <c r="C39" s="5">
        <v>18</v>
      </c>
    </row>
    <row r="40" spans="1:3">
      <c r="A40" s="6">
        <v>42772</v>
      </c>
      <c r="B40" s="5">
        <v>45</v>
      </c>
      <c r="C40" s="5">
        <v>20</v>
      </c>
    </row>
    <row r="41" spans="1:3">
      <c r="A41" s="6">
        <v>42773</v>
      </c>
      <c r="B41" s="5">
        <v>52.3</v>
      </c>
      <c r="C41" s="5">
        <v>21</v>
      </c>
    </row>
    <row r="42" spans="1:3">
      <c r="A42" s="6">
        <v>42774</v>
      </c>
      <c r="B42" s="5">
        <v>52.599999999999994</v>
      </c>
      <c r="C42" s="5">
        <v>22</v>
      </c>
    </row>
    <row r="43" spans="1:3">
      <c r="A43" s="6">
        <v>42775</v>
      </c>
      <c r="B43" s="5">
        <v>42.699999999999996</v>
      </c>
      <c r="C43" s="5">
        <v>19</v>
      </c>
    </row>
    <row r="44" spans="1:3">
      <c r="A44" s="6">
        <v>42776</v>
      </c>
      <c r="B44" s="5">
        <v>50</v>
      </c>
      <c r="C44" s="5">
        <v>20</v>
      </c>
    </row>
    <row r="45" spans="1:3">
      <c r="A45" s="6">
        <v>42777</v>
      </c>
      <c r="B45" s="5">
        <v>51.3</v>
      </c>
      <c r="C45" s="5">
        <v>21</v>
      </c>
    </row>
    <row r="46" spans="1:3">
      <c r="A46" s="6">
        <v>42778</v>
      </c>
      <c r="B46" s="5">
        <v>55.599999999999994</v>
      </c>
      <c r="C46" s="5">
        <v>22</v>
      </c>
    </row>
    <row r="47" spans="1:3">
      <c r="A47" s="6">
        <v>42779</v>
      </c>
      <c r="B47" s="5">
        <v>46.4</v>
      </c>
      <c r="C47" s="5">
        <v>18</v>
      </c>
    </row>
    <row r="48" spans="1:3">
      <c r="A48" s="6">
        <v>42780</v>
      </c>
      <c r="B48" s="5">
        <v>47.699999999999996</v>
      </c>
      <c r="C48" s="5">
        <v>19</v>
      </c>
    </row>
    <row r="49" spans="1:3">
      <c r="A49" s="6">
        <v>42781</v>
      </c>
      <c r="B49" s="5">
        <v>52</v>
      </c>
      <c r="C49" s="5">
        <v>20</v>
      </c>
    </row>
    <row r="50" spans="1:3">
      <c r="A50" s="6">
        <v>42782</v>
      </c>
      <c r="B50" s="5">
        <v>47.3</v>
      </c>
      <c r="C50" s="5">
        <v>21</v>
      </c>
    </row>
    <row r="51" spans="1:3">
      <c r="A51" s="6">
        <v>42783</v>
      </c>
      <c r="B51" s="5">
        <v>40.4</v>
      </c>
      <c r="C51" s="5">
        <v>18</v>
      </c>
    </row>
    <row r="52" spans="1:3">
      <c r="A52" s="6">
        <v>42784</v>
      </c>
      <c r="B52" s="5">
        <v>43.699999999999996</v>
      </c>
      <c r="C52" s="5">
        <v>19</v>
      </c>
    </row>
    <row r="53" spans="1:3">
      <c r="A53" s="6">
        <v>42785</v>
      </c>
      <c r="B53" s="5">
        <v>50</v>
      </c>
      <c r="C53" s="5">
        <v>20</v>
      </c>
    </row>
    <row r="54" spans="1:3">
      <c r="A54" s="6">
        <v>42786</v>
      </c>
      <c r="B54" s="5">
        <v>50.3</v>
      </c>
      <c r="C54" s="5">
        <v>21</v>
      </c>
    </row>
    <row r="55" spans="1:3">
      <c r="A55" s="6">
        <v>42787</v>
      </c>
      <c r="B55" s="5">
        <v>42.4</v>
      </c>
      <c r="C55" s="5">
        <v>18</v>
      </c>
    </row>
    <row r="56" spans="1:3">
      <c r="A56" s="6">
        <v>42788</v>
      </c>
      <c r="B56" s="5">
        <v>47.699999999999996</v>
      </c>
      <c r="C56" s="5">
        <v>19</v>
      </c>
    </row>
    <row r="57" spans="1:3">
      <c r="A57" s="6">
        <v>42789</v>
      </c>
      <c r="B57" s="5">
        <v>45</v>
      </c>
      <c r="C57" s="5">
        <v>20</v>
      </c>
    </row>
    <row r="58" spans="1:3">
      <c r="A58" s="6">
        <v>42790</v>
      </c>
      <c r="B58" s="5">
        <v>47.3</v>
      </c>
      <c r="C58" s="5">
        <v>21</v>
      </c>
    </row>
    <row r="59" spans="1:3">
      <c r="A59" s="6">
        <v>42791</v>
      </c>
      <c r="B59" s="5">
        <v>42.4</v>
      </c>
      <c r="C59" s="5">
        <v>18</v>
      </c>
    </row>
    <row r="60" spans="1:3">
      <c r="A60" s="6">
        <v>42792</v>
      </c>
      <c r="B60" s="5">
        <v>48.699999999999996</v>
      </c>
      <c r="C60" s="5">
        <v>19</v>
      </c>
    </row>
    <row r="61" spans="1:3">
      <c r="A61" s="6">
        <v>42793</v>
      </c>
      <c r="B61" s="5">
        <v>45</v>
      </c>
      <c r="C61" s="5">
        <v>20</v>
      </c>
    </row>
    <row r="62" spans="1:3">
      <c r="A62" s="6">
        <v>42794</v>
      </c>
      <c r="B62" s="5">
        <v>49.599999999999994</v>
      </c>
      <c r="C62" s="5">
        <v>22</v>
      </c>
    </row>
    <row r="63" spans="1:3">
      <c r="A63" s="6">
        <v>42795</v>
      </c>
      <c r="B63" s="5">
        <v>57.9</v>
      </c>
      <c r="C63" s="5">
        <v>23</v>
      </c>
    </row>
    <row r="64" spans="1:3">
      <c r="A64" s="6">
        <v>42796</v>
      </c>
      <c r="B64" s="5">
        <v>57.199999999999996</v>
      </c>
      <c r="C64" s="5">
        <v>24</v>
      </c>
    </row>
    <row r="65" spans="1:3">
      <c r="A65" s="6">
        <v>42797</v>
      </c>
      <c r="B65" s="5">
        <v>60.199999999999996</v>
      </c>
      <c r="C65" s="5">
        <v>24</v>
      </c>
    </row>
    <row r="66" spans="1:3">
      <c r="A66" s="6">
        <v>42798</v>
      </c>
      <c r="B66" s="5">
        <v>59.499999999999993</v>
      </c>
      <c r="C66" s="5">
        <v>25</v>
      </c>
    </row>
    <row r="67" spans="1:3">
      <c r="A67" s="6">
        <v>42799</v>
      </c>
      <c r="B67" s="5">
        <v>55.9</v>
      </c>
      <c r="C67" s="5">
        <v>23</v>
      </c>
    </row>
    <row r="68" spans="1:3">
      <c r="A68" s="6">
        <v>42800</v>
      </c>
      <c r="B68" s="5">
        <v>61.199999999999996</v>
      </c>
      <c r="C68" s="5">
        <v>24</v>
      </c>
    </row>
    <row r="69" spans="1:3">
      <c r="A69" s="6">
        <v>42801</v>
      </c>
      <c r="B69" s="5">
        <v>60.199999999999996</v>
      </c>
      <c r="C69" s="5">
        <v>24</v>
      </c>
    </row>
    <row r="70" spans="1:3">
      <c r="A70" s="6">
        <v>42802</v>
      </c>
      <c r="B70" s="5">
        <v>58.499999999999993</v>
      </c>
      <c r="C70" s="5">
        <v>25</v>
      </c>
    </row>
    <row r="71" spans="1:3">
      <c r="A71" s="6">
        <v>42803</v>
      </c>
      <c r="B71" s="5">
        <v>52.9</v>
      </c>
      <c r="C71" s="5">
        <v>23</v>
      </c>
    </row>
    <row r="72" spans="1:3">
      <c r="A72" s="6">
        <v>42804</v>
      </c>
      <c r="B72" s="5">
        <v>59.199999999999996</v>
      </c>
      <c r="C72" s="5">
        <v>24</v>
      </c>
    </row>
    <row r="73" spans="1:3">
      <c r="A73" s="6">
        <v>42805</v>
      </c>
      <c r="B73" s="5">
        <v>58.199999999999996</v>
      </c>
      <c r="C73" s="5">
        <v>24</v>
      </c>
    </row>
    <row r="74" spans="1:3">
      <c r="A74" s="6">
        <v>42806</v>
      </c>
      <c r="B74" s="5">
        <v>61.499999999999993</v>
      </c>
      <c r="C74" s="5">
        <v>25</v>
      </c>
    </row>
    <row r="75" spans="1:3">
      <c r="A75" s="6">
        <v>42807</v>
      </c>
      <c r="B75" s="5">
        <v>55.9</v>
      </c>
      <c r="C75" s="5">
        <v>23</v>
      </c>
    </row>
    <row r="76" spans="1:3">
      <c r="A76" s="6">
        <v>42808</v>
      </c>
      <c r="B76" s="5">
        <v>58.9</v>
      </c>
      <c r="C76" s="5">
        <v>23</v>
      </c>
    </row>
    <row r="77" spans="1:3">
      <c r="A77" s="6">
        <v>42809</v>
      </c>
      <c r="B77" s="5">
        <v>56.199999999999996</v>
      </c>
      <c r="C77" s="5">
        <v>24</v>
      </c>
    </row>
    <row r="78" spans="1:3">
      <c r="A78" s="6">
        <v>42810</v>
      </c>
      <c r="B78" s="5">
        <v>60.199999999999996</v>
      </c>
      <c r="C78" s="5">
        <v>24</v>
      </c>
    </row>
    <row r="79" spans="1:3">
      <c r="A79" s="6">
        <v>42811</v>
      </c>
      <c r="B79" s="5">
        <v>56.499999999999993</v>
      </c>
      <c r="C79" s="5">
        <v>25</v>
      </c>
    </row>
    <row r="80" spans="1:3">
      <c r="A80" s="6">
        <v>42812</v>
      </c>
      <c r="B80" s="5">
        <v>53.9</v>
      </c>
      <c r="C80" s="5">
        <v>23</v>
      </c>
    </row>
    <row r="81" spans="1:3">
      <c r="A81" s="6">
        <v>42813</v>
      </c>
      <c r="B81" s="5">
        <v>56.9</v>
      </c>
      <c r="C81" s="5">
        <v>23</v>
      </c>
    </row>
    <row r="82" spans="1:3">
      <c r="A82" s="6">
        <v>42814</v>
      </c>
      <c r="B82" s="5">
        <v>58.199999999999996</v>
      </c>
      <c r="C82" s="5">
        <v>24</v>
      </c>
    </row>
    <row r="83" spans="1:3">
      <c r="A83" s="6">
        <v>42815</v>
      </c>
      <c r="B83" s="5">
        <v>57.199999999999996</v>
      </c>
      <c r="C83" s="5">
        <v>24</v>
      </c>
    </row>
    <row r="84" spans="1:3">
      <c r="A84" s="6">
        <v>42816</v>
      </c>
      <c r="B84" s="5">
        <v>56.499999999999993</v>
      </c>
      <c r="C84" s="5">
        <v>25</v>
      </c>
    </row>
    <row r="85" spans="1:3">
      <c r="A85" s="6">
        <v>42817</v>
      </c>
      <c r="B85" s="5">
        <v>55.9</v>
      </c>
      <c r="C85" s="5">
        <v>23</v>
      </c>
    </row>
    <row r="86" spans="1:3">
      <c r="A86" s="6">
        <v>42818</v>
      </c>
      <c r="B86" s="5">
        <v>56.9</v>
      </c>
      <c r="C86" s="5">
        <v>23</v>
      </c>
    </row>
    <row r="87" spans="1:3">
      <c r="A87" s="6">
        <v>42819</v>
      </c>
      <c r="B87" s="5">
        <v>58.199999999999996</v>
      </c>
      <c r="C87" s="5">
        <v>24</v>
      </c>
    </row>
    <row r="88" spans="1:3">
      <c r="A88" s="6">
        <v>42820</v>
      </c>
      <c r="B88" s="5">
        <v>59.499999999999993</v>
      </c>
      <c r="C88" s="5">
        <v>25</v>
      </c>
    </row>
    <row r="89" spans="1:3">
      <c r="A89" s="6">
        <v>42821</v>
      </c>
      <c r="B89" s="5">
        <v>60.499999999999993</v>
      </c>
      <c r="C89" s="5">
        <v>25</v>
      </c>
    </row>
    <row r="90" spans="1:3">
      <c r="A90" s="6">
        <v>42822</v>
      </c>
      <c r="B90" s="5">
        <v>55.9</v>
      </c>
      <c r="C90" s="5">
        <v>23</v>
      </c>
    </row>
    <row r="91" spans="1:3">
      <c r="A91" s="6">
        <v>42823</v>
      </c>
      <c r="B91" s="5">
        <v>57.199999999999996</v>
      </c>
      <c r="C91" s="5">
        <v>24</v>
      </c>
    </row>
    <row r="92" spans="1:3">
      <c r="A92" s="6">
        <v>42824</v>
      </c>
      <c r="B92" s="5">
        <v>55.199999999999996</v>
      </c>
      <c r="C92" s="5">
        <v>24</v>
      </c>
    </row>
    <row r="93" spans="1:3">
      <c r="A93" s="6">
        <v>42825</v>
      </c>
      <c r="B93" s="5">
        <v>58.499999999999993</v>
      </c>
      <c r="C93" s="5">
        <v>25</v>
      </c>
    </row>
    <row r="94" spans="1:3">
      <c r="A94" s="6">
        <v>42826</v>
      </c>
      <c r="B94" s="5">
        <v>57.499999999999993</v>
      </c>
      <c r="C94" s="5">
        <v>25</v>
      </c>
    </row>
    <row r="95" spans="1:3">
      <c r="A95" s="6">
        <v>42827</v>
      </c>
      <c r="B95" s="5">
        <v>65.8</v>
      </c>
      <c r="C95" s="5">
        <v>26</v>
      </c>
    </row>
    <row r="96" spans="1:3">
      <c r="A96" s="6">
        <v>42828</v>
      </c>
      <c r="B96" s="5">
        <v>60.8</v>
      </c>
      <c r="C96" s="5">
        <v>26</v>
      </c>
    </row>
    <row r="97" spans="1:3">
      <c r="A97" s="6">
        <v>42829</v>
      </c>
      <c r="B97" s="5">
        <v>62.099999999999994</v>
      </c>
      <c r="C97" s="5">
        <v>27</v>
      </c>
    </row>
    <row r="98" spans="1:3">
      <c r="A98" s="6">
        <v>42830</v>
      </c>
      <c r="B98" s="5">
        <v>64.399999999999991</v>
      </c>
      <c r="C98" s="5">
        <v>28</v>
      </c>
    </row>
    <row r="99" spans="1:3">
      <c r="A99" s="6">
        <v>42831</v>
      </c>
      <c r="B99" s="5">
        <v>57.499999999999993</v>
      </c>
      <c r="C99" s="5">
        <v>25</v>
      </c>
    </row>
    <row r="100" spans="1:3">
      <c r="A100" s="6">
        <v>42832</v>
      </c>
      <c r="B100" s="5">
        <v>59.8</v>
      </c>
      <c r="C100" s="5">
        <v>26</v>
      </c>
    </row>
    <row r="101" spans="1:3">
      <c r="A101" s="6">
        <v>42833</v>
      </c>
      <c r="B101" s="5">
        <v>63.8</v>
      </c>
      <c r="C101" s="5">
        <v>26</v>
      </c>
    </row>
    <row r="102" spans="1:3">
      <c r="A102" s="6">
        <v>42834</v>
      </c>
      <c r="B102" s="5">
        <v>63.099999999999994</v>
      </c>
      <c r="C102" s="5">
        <v>27</v>
      </c>
    </row>
    <row r="103" spans="1:3">
      <c r="A103" s="6">
        <v>42835</v>
      </c>
      <c r="B103" s="5">
        <v>58.499999999999993</v>
      </c>
      <c r="C103" s="5">
        <v>25</v>
      </c>
    </row>
    <row r="104" spans="1:3">
      <c r="A104" s="6">
        <v>42836</v>
      </c>
      <c r="B104" s="5">
        <v>60.8</v>
      </c>
      <c r="C104" s="5">
        <v>26</v>
      </c>
    </row>
    <row r="105" spans="1:3">
      <c r="A105" s="6">
        <v>42837</v>
      </c>
      <c r="B105" s="5">
        <v>66.099999999999994</v>
      </c>
      <c r="C105" s="5">
        <v>27</v>
      </c>
    </row>
    <row r="106" spans="1:3">
      <c r="A106" s="6">
        <v>42838</v>
      </c>
      <c r="B106" s="5">
        <v>61.099999999999994</v>
      </c>
      <c r="C106" s="5">
        <v>27</v>
      </c>
    </row>
    <row r="107" spans="1:3">
      <c r="A107" s="6">
        <v>42839</v>
      </c>
      <c r="B107" s="5">
        <v>61.499999999999993</v>
      </c>
      <c r="C107" s="5">
        <v>25</v>
      </c>
    </row>
    <row r="108" spans="1:3">
      <c r="A108" s="6">
        <v>42840</v>
      </c>
      <c r="B108" s="5">
        <v>65.8</v>
      </c>
      <c r="C108" s="5">
        <v>26</v>
      </c>
    </row>
    <row r="109" spans="1:3">
      <c r="A109" s="6">
        <v>42841</v>
      </c>
      <c r="B109" s="5">
        <v>65.099999999999994</v>
      </c>
      <c r="C109" s="5">
        <v>27</v>
      </c>
    </row>
    <row r="110" spans="1:3">
      <c r="A110" s="6">
        <v>42842</v>
      </c>
      <c r="B110" s="5">
        <v>64.099999999999994</v>
      </c>
      <c r="C110" s="5">
        <v>27</v>
      </c>
    </row>
    <row r="111" spans="1:3">
      <c r="A111" s="6">
        <v>42843</v>
      </c>
      <c r="B111" s="5">
        <v>62.499999999999993</v>
      </c>
      <c r="C111" s="5">
        <v>25</v>
      </c>
    </row>
    <row r="112" spans="1:3">
      <c r="A112" s="6">
        <v>42844</v>
      </c>
      <c r="B112" s="5">
        <v>59.8</v>
      </c>
      <c r="C112" s="5">
        <v>26</v>
      </c>
    </row>
    <row r="113" spans="1:3">
      <c r="A113" s="6">
        <v>42845</v>
      </c>
      <c r="B113" s="5">
        <v>68.099999999999994</v>
      </c>
      <c r="C113" s="5">
        <v>27</v>
      </c>
    </row>
    <row r="114" spans="1:3">
      <c r="A114" s="6">
        <v>42846</v>
      </c>
      <c r="B114" s="5">
        <v>67.099999999999994</v>
      </c>
      <c r="C114" s="5">
        <v>27</v>
      </c>
    </row>
    <row r="115" spans="1:3">
      <c r="A115" s="6">
        <v>42847</v>
      </c>
      <c r="B115" s="5">
        <v>57.499999999999993</v>
      </c>
      <c r="C115" s="5">
        <v>25</v>
      </c>
    </row>
    <row r="116" spans="1:3">
      <c r="A116" s="6">
        <v>42848</v>
      </c>
      <c r="B116" s="5">
        <v>60.8</v>
      </c>
      <c r="C116" s="5">
        <v>26</v>
      </c>
    </row>
    <row r="117" spans="1:3">
      <c r="A117" s="6">
        <v>42849</v>
      </c>
      <c r="B117" s="5">
        <v>65.099999999999994</v>
      </c>
      <c r="C117" s="5">
        <v>27</v>
      </c>
    </row>
    <row r="118" spans="1:3">
      <c r="A118" s="6">
        <v>42850</v>
      </c>
      <c r="B118" s="5">
        <v>65.099999999999994</v>
      </c>
      <c r="C118" s="5">
        <v>27</v>
      </c>
    </row>
    <row r="119" spans="1:3">
      <c r="A119" s="6">
        <v>42851</v>
      </c>
      <c r="B119" s="5">
        <v>62.499999999999993</v>
      </c>
      <c r="C119" s="5">
        <v>25</v>
      </c>
    </row>
    <row r="120" spans="1:3">
      <c r="A120" s="6">
        <v>42852</v>
      </c>
      <c r="B120" s="5">
        <v>63.499999999999993</v>
      </c>
      <c r="C120" s="5">
        <v>25</v>
      </c>
    </row>
    <row r="121" spans="1:3">
      <c r="A121" s="6">
        <v>42853</v>
      </c>
      <c r="B121" s="5">
        <v>58.8</v>
      </c>
      <c r="C121" s="5">
        <v>26</v>
      </c>
    </row>
    <row r="122" spans="1:3">
      <c r="A122" s="6">
        <v>42854</v>
      </c>
      <c r="B122" s="5">
        <v>65.099999999999994</v>
      </c>
      <c r="C122" s="5">
        <v>27</v>
      </c>
    </row>
    <row r="123" spans="1:3">
      <c r="A123" s="6">
        <v>42855</v>
      </c>
      <c r="B123" s="5">
        <v>67.099999999999994</v>
      </c>
      <c r="C123" s="5">
        <v>27</v>
      </c>
    </row>
    <row r="124" spans="1:3">
      <c r="A124" s="6">
        <v>42856</v>
      </c>
      <c r="B124" s="5">
        <v>66.699999999999989</v>
      </c>
      <c r="C124" s="5">
        <v>29</v>
      </c>
    </row>
    <row r="125" spans="1:3">
      <c r="A125" s="6">
        <v>42857</v>
      </c>
      <c r="B125" s="5">
        <v>65.699999999999989</v>
      </c>
      <c r="C125" s="5">
        <v>29</v>
      </c>
    </row>
    <row r="126" spans="1:3">
      <c r="A126" s="6">
        <v>42858</v>
      </c>
      <c r="B126" s="5">
        <v>71</v>
      </c>
      <c r="C126" s="5">
        <v>30</v>
      </c>
    </row>
    <row r="127" spans="1:3">
      <c r="A127" s="6">
        <v>42859</v>
      </c>
      <c r="B127" s="5">
        <v>71.3</v>
      </c>
      <c r="C127" s="5">
        <v>31</v>
      </c>
    </row>
    <row r="128" spans="1:3">
      <c r="A128" s="6">
        <v>42860</v>
      </c>
      <c r="B128" s="5">
        <v>69.399999999999991</v>
      </c>
      <c r="C128" s="5">
        <v>28</v>
      </c>
    </row>
    <row r="129" spans="1:3">
      <c r="A129" s="6">
        <v>42861</v>
      </c>
      <c r="B129" s="5">
        <v>66.699999999999989</v>
      </c>
      <c r="C129" s="5">
        <v>29</v>
      </c>
    </row>
    <row r="130" spans="1:3">
      <c r="A130" s="6">
        <v>42862</v>
      </c>
      <c r="B130" s="5">
        <v>69.699999999999989</v>
      </c>
      <c r="C130" s="5">
        <v>29</v>
      </c>
    </row>
    <row r="131" spans="1:3">
      <c r="A131" s="6">
        <v>42863</v>
      </c>
      <c r="B131" s="5">
        <v>75</v>
      </c>
      <c r="C131" s="5">
        <v>30</v>
      </c>
    </row>
    <row r="132" spans="1:3">
      <c r="A132" s="6">
        <v>42864</v>
      </c>
      <c r="B132" s="5">
        <v>71.3</v>
      </c>
      <c r="C132" s="5">
        <v>31</v>
      </c>
    </row>
    <row r="133" spans="1:3">
      <c r="A133" s="6">
        <v>42865</v>
      </c>
      <c r="B133" s="5">
        <v>69.399999999999991</v>
      </c>
      <c r="C133" s="5">
        <v>28</v>
      </c>
    </row>
    <row r="134" spans="1:3">
      <c r="A134" s="6">
        <v>42866</v>
      </c>
      <c r="B134" s="5">
        <v>72.699999999999989</v>
      </c>
      <c r="C134" s="5">
        <v>29</v>
      </c>
    </row>
    <row r="135" spans="1:3">
      <c r="A135" s="6">
        <v>42867</v>
      </c>
      <c r="B135" s="5">
        <v>66.699999999999989</v>
      </c>
      <c r="C135" s="5">
        <v>29</v>
      </c>
    </row>
    <row r="136" spans="1:3">
      <c r="A136" s="6">
        <v>42868</v>
      </c>
      <c r="B136" s="5">
        <v>70</v>
      </c>
      <c r="C136" s="5">
        <v>30</v>
      </c>
    </row>
    <row r="137" spans="1:3">
      <c r="A137" s="6">
        <v>42869</v>
      </c>
      <c r="B137" s="5">
        <v>77.3</v>
      </c>
      <c r="C137" s="5">
        <v>31</v>
      </c>
    </row>
    <row r="138" spans="1:3">
      <c r="A138" s="6">
        <v>42870</v>
      </c>
      <c r="B138" s="5">
        <v>63.399999999999991</v>
      </c>
      <c r="C138" s="5">
        <v>28</v>
      </c>
    </row>
    <row r="139" spans="1:3">
      <c r="A139" s="6">
        <v>42871</v>
      </c>
      <c r="B139" s="5">
        <v>65.699999999999989</v>
      </c>
      <c r="C139" s="5">
        <v>29</v>
      </c>
    </row>
    <row r="140" spans="1:3">
      <c r="A140" s="6">
        <v>42872</v>
      </c>
      <c r="B140" s="5">
        <v>70.699999999999989</v>
      </c>
      <c r="C140" s="5">
        <v>29</v>
      </c>
    </row>
    <row r="141" spans="1:3">
      <c r="A141" s="6">
        <v>42873</v>
      </c>
      <c r="B141" s="5">
        <v>72</v>
      </c>
      <c r="C141" s="5">
        <v>30</v>
      </c>
    </row>
    <row r="142" spans="1:3">
      <c r="A142" s="6">
        <v>42874</v>
      </c>
      <c r="B142" s="5">
        <v>75.3</v>
      </c>
      <c r="C142" s="5">
        <v>31</v>
      </c>
    </row>
    <row r="143" spans="1:3">
      <c r="A143" s="6">
        <v>42875</v>
      </c>
      <c r="B143" s="5">
        <v>64.399999999999991</v>
      </c>
      <c r="C143" s="5">
        <v>28</v>
      </c>
    </row>
    <row r="144" spans="1:3">
      <c r="A144" s="6">
        <v>42876</v>
      </c>
      <c r="B144" s="5">
        <v>71.699999999999989</v>
      </c>
      <c r="C144" s="5">
        <v>29</v>
      </c>
    </row>
    <row r="145" spans="1:3">
      <c r="A145" s="6">
        <v>42877</v>
      </c>
      <c r="B145" s="5">
        <v>71</v>
      </c>
      <c r="C145" s="5">
        <v>30</v>
      </c>
    </row>
    <row r="146" spans="1:3">
      <c r="A146" s="6">
        <v>42878</v>
      </c>
      <c r="B146" s="5">
        <v>76.3</v>
      </c>
      <c r="C146" s="5">
        <v>31</v>
      </c>
    </row>
    <row r="147" spans="1:3">
      <c r="A147" s="6">
        <v>42879</v>
      </c>
      <c r="B147" s="5">
        <v>69.399999999999991</v>
      </c>
      <c r="C147" s="5">
        <v>28</v>
      </c>
    </row>
    <row r="148" spans="1:3">
      <c r="A148" s="6">
        <v>42880</v>
      </c>
      <c r="B148" s="5">
        <v>71.699999999999989</v>
      </c>
      <c r="C148" s="5">
        <v>29</v>
      </c>
    </row>
    <row r="149" spans="1:3">
      <c r="A149" s="6">
        <v>42881</v>
      </c>
      <c r="B149" s="5">
        <v>72</v>
      </c>
      <c r="C149" s="5">
        <v>30</v>
      </c>
    </row>
    <row r="150" spans="1:3">
      <c r="A150" s="6">
        <v>42882</v>
      </c>
      <c r="B150" s="5">
        <v>77.3</v>
      </c>
      <c r="C150" s="5">
        <v>31</v>
      </c>
    </row>
    <row r="151" spans="1:3">
      <c r="A151" s="6">
        <v>42883</v>
      </c>
      <c r="B151" s="5">
        <v>71.699999999999989</v>
      </c>
      <c r="C151" s="5">
        <v>29</v>
      </c>
    </row>
    <row r="152" spans="1:3">
      <c r="A152" s="6">
        <v>42884</v>
      </c>
      <c r="B152" s="5">
        <v>66.699999999999989</v>
      </c>
      <c r="C152" s="5">
        <v>29</v>
      </c>
    </row>
    <row r="153" spans="1:3">
      <c r="A153" s="6">
        <v>42885</v>
      </c>
      <c r="B153" s="5">
        <v>75</v>
      </c>
      <c r="C153" s="5">
        <v>30</v>
      </c>
    </row>
    <row r="154" spans="1:3">
      <c r="A154" s="6">
        <v>42886</v>
      </c>
      <c r="B154" s="5">
        <v>77.3</v>
      </c>
      <c r="C154" s="5">
        <v>31</v>
      </c>
    </row>
    <row r="155" spans="1:3">
      <c r="A155" s="6">
        <v>42887</v>
      </c>
      <c r="B155" s="5">
        <v>71.3</v>
      </c>
      <c r="C155" s="5">
        <v>31</v>
      </c>
    </row>
    <row r="156" spans="1:3">
      <c r="A156" s="6">
        <v>42888</v>
      </c>
      <c r="B156" s="5">
        <v>79.899999999999991</v>
      </c>
      <c r="C156" s="5">
        <v>33</v>
      </c>
    </row>
    <row r="157" spans="1:3">
      <c r="A157" s="6">
        <v>42889</v>
      </c>
      <c r="B157" s="5">
        <v>81.5</v>
      </c>
      <c r="C157" s="5">
        <v>35</v>
      </c>
    </row>
    <row r="158" spans="1:3">
      <c r="A158" s="6">
        <v>42890</v>
      </c>
      <c r="B158" s="5">
        <v>90.399999999999991</v>
      </c>
      <c r="C158" s="5">
        <v>38</v>
      </c>
    </row>
    <row r="159" spans="1:3">
      <c r="A159" s="6">
        <v>42891</v>
      </c>
      <c r="B159" s="5">
        <v>78.599999999999994</v>
      </c>
      <c r="C159" s="5">
        <v>32</v>
      </c>
    </row>
    <row r="160" spans="1:3">
      <c r="A160" s="6">
        <v>42892</v>
      </c>
      <c r="B160" s="5">
        <v>84.199999999999989</v>
      </c>
      <c r="C160" s="5">
        <v>34</v>
      </c>
    </row>
    <row r="161" spans="1:3">
      <c r="A161" s="6">
        <v>42893</v>
      </c>
      <c r="B161" s="5">
        <v>86.8</v>
      </c>
      <c r="C161" s="5">
        <v>36</v>
      </c>
    </row>
    <row r="162" spans="1:3">
      <c r="A162" s="6">
        <v>42894</v>
      </c>
      <c r="B162" s="5">
        <v>90.699999999999989</v>
      </c>
      <c r="C162" s="5">
        <v>39</v>
      </c>
    </row>
    <row r="163" spans="1:3">
      <c r="A163" s="6">
        <v>42895</v>
      </c>
      <c r="B163" s="5">
        <v>77.599999999999994</v>
      </c>
      <c r="C163" s="5">
        <v>32</v>
      </c>
    </row>
    <row r="164" spans="1:3">
      <c r="A164" s="6">
        <v>42896</v>
      </c>
      <c r="B164" s="5">
        <v>79.5</v>
      </c>
      <c r="C164" s="5">
        <v>35</v>
      </c>
    </row>
    <row r="165" spans="1:3">
      <c r="A165" s="6">
        <v>42897</v>
      </c>
      <c r="B165" s="5">
        <v>84.8</v>
      </c>
      <c r="C165" s="5">
        <v>36</v>
      </c>
    </row>
    <row r="166" spans="1:3">
      <c r="A166" s="6">
        <v>42898</v>
      </c>
      <c r="B166" s="5">
        <v>93</v>
      </c>
      <c r="C166" s="5">
        <v>40</v>
      </c>
    </row>
    <row r="167" spans="1:3">
      <c r="A167" s="6">
        <v>42899</v>
      </c>
      <c r="B167" s="5">
        <v>75.599999999999994</v>
      </c>
      <c r="C167" s="5">
        <v>32</v>
      </c>
    </row>
    <row r="168" spans="1:3">
      <c r="A168" s="6">
        <v>42900</v>
      </c>
      <c r="B168" s="5">
        <v>80.5</v>
      </c>
      <c r="C168" s="5">
        <v>35</v>
      </c>
    </row>
    <row r="169" spans="1:3">
      <c r="A169" s="6">
        <v>42901</v>
      </c>
      <c r="B169" s="5">
        <v>84.8</v>
      </c>
      <c r="C169" s="5">
        <v>36</v>
      </c>
    </row>
    <row r="170" spans="1:3">
      <c r="A170" s="6">
        <v>42902</v>
      </c>
      <c r="B170" s="5">
        <v>99.3</v>
      </c>
      <c r="C170" s="5">
        <v>41</v>
      </c>
    </row>
    <row r="171" spans="1:3">
      <c r="A171" s="6">
        <v>42903</v>
      </c>
      <c r="B171" s="5">
        <v>76.3</v>
      </c>
      <c r="C171" s="5">
        <v>31</v>
      </c>
    </row>
    <row r="172" spans="1:3">
      <c r="A172" s="6">
        <v>42904</v>
      </c>
      <c r="B172" s="5">
        <v>72.599999999999994</v>
      </c>
      <c r="C172" s="5">
        <v>32</v>
      </c>
    </row>
    <row r="173" spans="1:3">
      <c r="A173" s="6">
        <v>42905</v>
      </c>
      <c r="B173" s="5">
        <v>86.5</v>
      </c>
      <c r="C173" s="5">
        <v>35</v>
      </c>
    </row>
    <row r="174" spans="1:3">
      <c r="A174" s="6">
        <v>42906</v>
      </c>
      <c r="B174" s="5">
        <v>85.1</v>
      </c>
      <c r="C174" s="5">
        <v>37</v>
      </c>
    </row>
    <row r="175" spans="1:3">
      <c r="A175" s="6">
        <v>42907</v>
      </c>
      <c r="B175" s="5">
        <v>94.3</v>
      </c>
      <c r="C175" s="5">
        <v>41</v>
      </c>
    </row>
    <row r="176" spans="1:3">
      <c r="A176" s="6">
        <v>42908</v>
      </c>
      <c r="B176" s="5">
        <v>72.3</v>
      </c>
      <c r="C176" s="5">
        <v>31</v>
      </c>
    </row>
    <row r="177" spans="1:3">
      <c r="A177" s="6">
        <v>42909</v>
      </c>
      <c r="B177" s="5">
        <v>79.899999999999991</v>
      </c>
      <c r="C177" s="5">
        <v>33</v>
      </c>
    </row>
    <row r="178" spans="1:3">
      <c r="A178" s="6">
        <v>42910</v>
      </c>
      <c r="B178" s="5">
        <v>80.5</v>
      </c>
      <c r="C178" s="5">
        <v>35</v>
      </c>
    </row>
    <row r="179" spans="1:3">
      <c r="A179" s="6">
        <v>42911</v>
      </c>
      <c r="B179" s="5">
        <v>85.1</v>
      </c>
      <c r="C179" s="5">
        <v>37</v>
      </c>
    </row>
    <row r="180" spans="1:3">
      <c r="A180" s="6">
        <v>42912</v>
      </c>
      <c r="B180" s="5">
        <v>102.6</v>
      </c>
      <c r="C180" s="5">
        <v>42</v>
      </c>
    </row>
    <row r="181" spans="1:3">
      <c r="A181" s="6">
        <v>42913</v>
      </c>
      <c r="B181" s="5">
        <v>75.3</v>
      </c>
      <c r="C181" s="5">
        <v>31</v>
      </c>
    </row>
    <row r="182" spans="1:3">
      <c r="A182" s="6">
        <v>42914</v>
      </c>
      <c r="B182" s="5">
        <v>75.899999999999991</v>
      </c>
      <c r="C182" s="5">
        <v>33</v>
      </c>
    </row>
    <row r="183" spans="1:3">
      <c r="A183" s="6">
        <v>42915</v>
      </c>
      <c r="B183" s="5">
        <v>86.5</v>
      </c>
      <c r="C183" s="5">
        <v>35</v>
      </c>
    </row>
    <row r="184" spans="1:3">
      <c r="A184" s="6">
        <v>42916</v>
      </c>
      <c r="B184" s="5">
        <v>89.399999999999991</v>
      </c>
      <c r="C184" s="5">
        <v>38</v>
      </c>
    </row>
    <row r="185" spans="1:3">
      <c r="A185" s="6">
        <v>42917</v>
      </c>
      <c r="B185" s="5">
        <v>102.89999999999999</v>
      </c>
      <c r="C185" s="5">
        <v>43</v>
      </c>
    </row>
    <row r="186" spans="1:3">
      <c r="A186" s="6">
        <v>42918</v>
      </c>
      <c r="B186" s="5">
        <v>93.399999999999991</v>
      </c>
      <c r="C186" s="5">
        <v>38</v>
      </c>
    </row>
    <row r="187" spans="1:3">
      <c r="A187" s="6">
        <v>42919</v>
      </c>
      <c r="B187" s="5">
        <v>81.5</v>
      </c>
      <c r="C187" s="5">
        <v>35</v>
      </c>
    </row>
    <row r="188" spans="1:3">
      <c r="A188" s="6">
        <v>42920</v>
      </c>
      <c r="B188" s="5">
        <v>84.199999999999989</v>
      </c>
      <c r="C188" s="5">
        <v>34</v>
      </c>
    </row>
    <row r="189" spans="1:3">
      <c r="A189" s="6">
        <v>42921</v>
      </c>
      <c r="B189" s="5">
        <v>73.599999999999994</v>
      </c>
      <c r="C189" s="5">
        <v>32</v>
      </c>
    </row>
    <row r="190" spans="1:3">
      <c r="A190" s="6">
        <v>42922</v>
      </c>
      <c r="B190" s="5">
        <v>91.699999999999989</v>
      </c>
      <c r="C190" s="5">
        <v>39</v>
      </c>
    </row>
    <row r="191" spans="1:3">
      <c r="A191" s="6">
        <v>42923</v>
      </c>
      <c r="B191" s="5">
        <v>82.5</v>
      </c>
      <c r="C191" s="5">
        <v>35</v>
      </c>
    </row>
    <row r="192" spans="1:3">
      <c r="A192" s="6">
        <v>42924</v>
      </c>
      <c r="B192" s="5">
        <v>83.199999999999989</v>
      </c>
      <c r="C192" s="5">
        <v>34</v>
      </c>
    </row>
    <row r="193" spans="1:3">
      <c r="A193" s="6">
        <v>42925</v>
      </c>
      <c r="B193" s="5">
        <v>77.899999999999991</v>
      </c>
      <c r="C193" s="5">
        <v>33</v>
      </c>
    </row>
    <row r="194" spans="1:3">
      <c r="A194" s="6">
        <v>42926</v>
      </c>
      <c r="B194" s="5">
        <v>98</v>
      </c>
      <c r="C194" s="5">
        <v>40</v>
      </c>
    </row>
    <row r="195" spans="1:3">
      <c r="A195" s="6">
        <v>42927</v>
      </c>
      <c r="B195" s="5">
        <v>83.5</v>
      </c>
      <c r="C195" s="5">
        <v>35</v>
      </c>
    </row>
    <row r="196" spans="1:3">
      <c r="A196" s="6">
        <v>42928</v>
      </c>
      <c r="B196" s="5">
        <v>80.199999999999989</v>
      </c>
      <c r="C196" s="5">
        <v>34</v>
      </c>
    </row>
    <row r="197" spans="1:3">
      <c r="A197" s="6">
        <v>42929</v>
      </c>
      <c r="B197" s="5">
        <v>78.899999999999991</v>
      </c>
      <c r="C197" s="5">
        <v>33</v>
      </c>
    </row>
    <row r="198" spans="1:3">
      <c r="A198" s="6">
        <v>42930</v>
      </c>
      <c r="B198" s="5">
        <v>92</v>
      </c>
      <c r="C198" s="5">
        <v>40</v>
      </c>
    </row>
    <row r="199" spans="1:3">
      <c r="A199" s="6">
        <v>42931</v>
      </c>
      <c r="B199" s="5">
        <v>82.5</v>
      </c>
      <c r="C199" s="5">
        <v>35</v>
      </c>
    </row>
    <row r="200" spans="1:3">
      <c r="A200" s="6">
        <v>42932</v>
      </c>
      <c r="B200" s="5">
        <v>79.199999999999989</v>
      </c>
      <c r="C200" s="5">
        <v>34</v>
      </c>
    </row>
    <row r="201" spans="1:3">
      <c r="A201" s="6">
        <v>42933</v>
      </c>
      <c r="B201" s="5">
        <v>80.899999999999991</v>
      </c>
      <c r="C201" s="5">
        <v>33</v>
      </c>
    </row>
    <row r="202" spans="1:3">
      <c r="A202" s="6">
        <v>42934</v>
      </c>
      <c r="B202" s="5">
        <v>99.3</v>
      </c>
      <c r="C202" s="5">
        <v>41</v>
      </c>
    </row>
    <row r="203" spans="1:3">
      <c r="A203" s="6">
        <v>42935</v>
      </c>
      <c r="B203" s="5">
        <v>83.8</v>
      </c>
      <c r="C203" s="5">
        <v>36</v>
      </c>
    </row>
    <row r="204" spans="1:3">
      <c r="A204" s="6">
        <v>42936</v>
      </c>
      <c r="B204" s="5">
        <v>86.5</v>
      </c>
      <c r="C204" s="5">
        <v>35</v>
      </c>
    </row>
    <row r="205" spans="1:3">
      <c r="A205" s="6">
        <v>42937</v>
      </c>
      <c r="B205" s="5">
        <v>76.899999999999991</v>
      </c>
      <c r="C205" s="5">
        <v>33</v>
      </c>
    </row>
    <row r="206" spans="1:3">
      <c r="A206" s="6">
        <v>42938</v>
      </c>
      <c r="B206" s="5">
        <v>99.6</v>
      </c>
      <c r="C206" s="5">
        <v>42</v>
      </c>
    </row>
    <row r="207" spans="1:3">
      <c r="A207" s="6">
        <v>42939</v>
      </c>
      <c r="B207" s="5">
        <v>89.1</v>
      </c>
      <c r="C207" s="5">
        <v>37</v>
      </c>
    </row>
    <row r="208" spans="1:3">
      <c r="A208" s="6">
        <v>42940</v>
      </c>
      <c r="B208" s="5">
        <v>83.5</v>
      </c>
      <c r="C208" s="5">
        <v>35</v>
      </c>
    </row>
    <row r="209" spans="1:3">
      <c r="A209" s="6">
        <v>42941</v>
      </c>
      <c r="B209" s="5">
        <v>79.899999999999991</v>
      </c>
      <c r="C209" s="5">
        <v>33</v>
      </c>
    </row>
    <row r="210" spans="1:3">
      <c r="A210" s="6">
        <v>42942</v>
      </c>
      <c r="B210" s="5">
        <v>76.599999999999994</v>
      </c>
      <c r="C210" s="5">
        <v>32</v>
      </c>
    </row>
    <row r="211" spans="1:3">
      <c r="A211" s="6">
        <v>42943</v>
      </c>
      <c r="B211" s="5">
        <v>97.899999999999991</v>
      </c>
      <c r="C211" s="5">
        <v>43</v>
      </c>
    </row>
    <row r="212" spans="1:3">
      <c r="A212" s="6">
        <v>42944</v>
      </c>
      <c r="B212" s="5">
        <v>87.399999999999991</v>
      </c>
      <c r="C212" s="5">
        <v>38</v>
      </c>
    </row>
    <row r="213" spans="1:3">
      <c r="A213" s="6">
        <v>42945</v>
      </c>
      <c r="B213" s="5">
        <v>85.5</v>
      </c>
      <c r="C213" s="5">
        <v>35</v>
      </c>
    </row>
    <row r="214" spans="1:3">
      <c r="A214" s="6">
        <v>42946</v>
      </c>
      <c r="B214" s="5">
        <v>78.199999999999989</v>
      </c>
      <c r="C214" s="5">
        <v>34</v>
      </c>
    </row>
    <row r="215" spans="1:3">
      <c r="A215" s="6">
        <v>42947</v>
      </c>
      <c r="B215" s="5">
        <v>74.599999999999994</v>
      </c>
      <c r="C215" s="5">
        <v>32</v>
      </c>
    </row>
    <row r="216" spans="1:3">
      <c r="A216" s="6">
        <v>42948</v>
      </c>
      <c r="B216" s="5">
        <v>75.599999999999994</v>
      </c>
      <c r="C216" s="5">
        <v>32</v>
      </c>
    </row>
    <row r="217" spans="1:3">
      <c r="A217" s="6">
        <v>42949</v>
      </c>
      <c r="B217" s="5">
        <v>76.3</v>
      </c>
      <c r="C217" s="5">
        <v>31</v>
      </c>
    </row>
    <row r="218" spans="1:3">
      <c r="A218" s="6">
        <v>42950</v>
      </c>
      <c r="B218" s="5">
        <v>75</v>
      </c>
      <c r="C218" s="5">
        <v>30</v>
      </c>
    </row>
    <row r="219" spans="1:3">
      <c r="A219" s="6">
        <v>42951</v>
      </c>
      <c r="B219" s="5">
        <v>70.699999999999989</v>
      </c>
      <c r="C219" s="5">
        <v>29</v>
      </c>
    </row>
    <row r="220" spans="1:3">
      <c r="A220" s="6">
        <v>42952</v>
      </c>
      <c r="B220" s="5">
        <v>76.599999999999994</v>
      </c>
      <c r="C220" s="5">
        <v>32</v>
      </c>
    </row>
    <row r="221" spans="1:3">
      <c r="A221" s="6">
        <v>42953</v>
      </c>
      <c r="B221" s="5">
        <v>77.3</v>
      </c>
      <c r="C221" s="5">
        <v>31</v>
      </c>
    </row>
    <row r="222" spans="1:3">
      <c r="A222" s="6">
        <v>42954</v>
      </c>
      <c r="B222" s="5">
        <v>75</v>
      </c>
      <c r="C222" s="5">
        <v>30</v>
      </c>
    </row>
    <row r="223" spans="1:3">
      <c r="A223" s="6">
        <v>42955</v>
      </c>
      <c r="B223" s="5">
        <v>68.699999999999989</v>
      </c>
      <c r="C223" s="5">
        <v>29</v>
      </c>
    </row>
    <row r="224" spans="1:3">
      <c r="A224" s="6">
        <v>42956</v>
      </c>
      <c r="B224" s="5">
        <v>76.599999999999994</v>
      </c>
      <c r="C224" s="5">
        <v>32</v>
      </c>
    </row>
    <row r="225" spans="1:3">
      <c r="A225" s="6">
        <v>42957</v>
      </c>
      <c r="B225" s="5">
        <v>70.3</v>
      </c>
      <c r="C225" s="5">
        <v>31</v>
      </c>
    </row>
    <row r="226" spans="1:3">
      <c r="A226" s="6">
        <v>42958</v>
      </c>
      <c r="B226" s="5">
        <v>75</v>
      </c>
      <c r="C226" s="5">
        <v>30</v>
      </c>
    </row>
    <row r="227" spans="1:3">
      <c r="A227" s="6">
        <v>42959</v>
      </c>
      <c r="B227" s="5">
        <v>67.699999999999989</v>
      </c>
      <c r="C227" s="5">
        <v>29</v>
      </c>
    </row>
    <row r="228" spans="1:3">
      <c r="A228" s="6">
        <v>42960</v>
      </c>
      <c r="B228" s="5">
        <v>67.699999999999989</v>
      </c>
      <c r="C228" s="5">
        <v>29</v>
      </c>
    </row>
    <row r="229" spans="1:3">
      <c r="A229" s="6">
        <v>42961</v>
      </c>
      <c r="B229" s="5">
        <v>72.599999999999994</v>
      </c>
      <c r="C229" s="5">
        <v>32</v>
      </c>
    </row>
    <row r="230" spans="1:3">
      <c r="A230" s="6">
        <v>42962</v>
      </c>
      <c r="B230" s="5">
        <v>74.3</v>
      </c>
      <c r="C230" s="5">
        <v>31</v>
      </c>
    </row>
    <row r="231" spans="1:3">
      <c r="A231" s="6">
        <v>42963</v>
      </c>
      <c r="B231" s="5">
        <v>71</v>
      </c>
      <c r="C231" s="5">
        <v>30</v>
      </c>
    </row>
    <row r="232" spans="1:3">
      <c r="A232" s="6">
        <v>42964</v>
      </c>
      <c r="B232" s="5">
        <v>68</v>
      </c>
      <c r="C232" s="5">
        <v>30</v>
      </c>
    </row>
    <row r="233" spans="1:3">
      <c r="A233" s="6">
        <v>42965</v>
      </c>
      <c r="B233" s="5">
        <v>65.699999999999989</v>
      </c>
      <c r="C233" s="5">
        <v>29</v>
      </c>
    </row>
    <row r="234" spans="1:3">
      <c r="A234" s="6">
        <v>42966</v>
      </c>
      <c r="B234" s="5">
        <v>79.599999999999994</v>
      </c>
      <c r="C234" s="5">
        <v>32</v>
      </c>
    </row>
    <row r="235" spans="1:3">
      <c r="A235" s="6">
        <v>42967</v>
      </c>
      <c r="B235" s="5">
        <v>74.3</v>
      </c>
      <c r="C235" s="5">
        <v>31</v>
      </c>
    </row>
    <row r="236" spans="1:3">
      <c r="A236" s="6">
        <v>42968</v>
      </c>
      <c r="B236" s="5">
        <v>68</v>
      </c>
      <c r="C236" s="5">
        <v>30</v>
      </c>
    </row>
    <row r="237" spans="1:3">
      <c r="A237" s="6">
        <v>42969</v>
      </c>
      <c r="B237" s="5">
        <v>69</v>
      </c>
      <c r="C237" s="5">
        <v>30</v>
      </c>
    </row>
    <row r="238" spans="1:3">
      <c r="A238" s="6">
        <v>42970</v>
      </c>
      <c r="B238" s="5">
        <v>70.699999999999989</v>
      </c>
      <c r="C238" s="5">
        <v>29</v>
      </c>
    </row>
    <row r="239" spans="1:3">
      <c r="A239" s="6">
        <v>42971</v>
      </c>
      <c r="B239" s="5">
        <v>74.599999999999994</v>
      </c>
      <c r="C239" s="5">
        <v>32</v>
      </c>
    </row>
    <row r="240" spans="1:3">
      <c r="A240" s="6">
        <v>42972</v>
      </c>
      <c r="B240" s="5">
        <v>71</v>
      </c>
      <c r="C240" s="5">
        <v>30</v>
      </c>
    </row>
    <row r="241" spans="1:3">
      <c r="A241" s="6">
        <v>42973</v>
      </c>
      <c r="B241" s="5">
        <v>70</v>
      </c>
      <c r="C241" s="5">
        <v>30</v>
      </c>
    </row>
    <row r="242" spans="1:3">
      <c r="A242" s="6">
        <v>42974</v>
      </c>
      <c r="B242" s="5">
        <v>65.699999999999989</v>
      </c>
      <c r="C242" s="5">
        <v>29</v>
      </c>
    </row>
    <row r="243" spans="1:3">
      <c r="A243" s="6">
        <v>42975</v>
      </c>
      <c r="B243" s="5">
        <v>77.599999999999994</v>
      </c>
      <c r="C243" s="5">
        <v>32</v>
      </c>
    </row>
    <row r="244" spans="1:3">
      <c r="A244" s="6">
        <v>42976</v>
      </c>
      <c r="B244" s="5">
        <v>75</v>
      </c>
      <c r="C244" s="5">
        <v>30</v>
      </c>
    </row>
    <row r="245" spans="1:3">
      <c r="A245" s="6">
        <v>42977</v>
      </c>
      <c r="B245" s="5">
        <v>72</v>
      </c>
      <c r="C245" s="5">
        <v>30</v>
      </c>
    </row>
    <row r="246" spans="1:3">
      <c r="A246" s="6">
        <v>42978</v>
      </c>
      <c r="B246" s="5">
        <v>67.699999999999989</v>
      </c>
      <c r="C246" s="5">
        <v>29</v>
      </c>
    </row>
    <row r="247" spans="1:3">
      <c r="A247" s="6">
        <v>42979</v>
      </c>
      <c r="B247" s="5">
        <v>71.699999999999989</v>
      </c>
      <c r="C247" s="5">
        <v>29</v>
      </c>
    </row>
    <row r="248" spans="1:3">
      <c r="A248" s="6">
        <v>42980</v>
      </c>
      <c r="B248" s="5">
        <v>67.399999999999991</v>
      </c>
      <c r="C248" s="5">
        <v>28</v>
      </c>
    </row>
    <row r="249" spans="1:3">
      <c r="A249" s="6">
        <v>42981</v>
      </c>
      <c r="B249" s="5">
        <v>61.099999999999994</v>
      </c>
      <c r="C249" s="5">
        <v>27</v>
      </c>
    </row>
    <row r="250" spans="1:3">
      <c r="A250" s="6">
        <v>42982</v>
      </c>
      <c r="B250" s="5">
        <v>59.8</v>
      </c>
      <c r="C250" s="5">
        <v>26</v>
      </c>
    </row>
    <row r="251" spans="1:3">
      <c r="A251" s="6">
        <v>42983</v>
      </c>
      <c r="B251" s="5">
        <v>61.8</v>
      </c>
      <c r="C251" s="5">
        <v>26</v>
      </c>
    </row>
    <row r="252" spans="1:3">
      <c r="A252" s="6">
        <v>42984</v>
      </c>
      <c r="B252" s="5">
        <v>71.699999999999989</v>
      </c>
      <c r="C252" s="5">
        <v>29</v>
      </c>
    </row>
    <row r="253" spans="1:3">
      <c r="A253" s="6">
        <v>42985</v>
      </c>
      <c r="B253" s="5">
        <v>68.399999999999991</v>
      </c>
      <c r="C253" s="5">
        <v>28</v>
      </c>
    </row>
    <row r="254" spans="1:3">
      <c r="A254" s="6">
        <v>42986</v>
      </c>
      <c r="B254" s="5">
        <v>65.099999999999994</v>
      </c>
      <c r="C254" s="5">
        <v>27</v>
      </c>
    </row>
    <row r="255" spans="1:3">
      <c r="A255" s="6">
        <v>42987</v>
      </c>
      <c r="B255" s="5">
        <v>64.8</v>
      </c>
      <c r="C255" s="5">
        <v>26</v>
      </c>
    </row>
    <row r="256" spans="1:3">
      <c r="A256" s="6">
        <v>42988</v>
      </c>
      <c r="B256" s="5">
        <v>61.8</v>
      </c>
      <c r="C256" s="5">
        <v>26</v>
      </c>
    </row>
    <row r="257" spans="1:3">
      <c r="A257" s="6">
        <v>42989</v>
      </c>
      <c r="B257" s="5">
        <v>68.399999999999991</v>
      </c>
      <c r="C257" s="5">
        <v>28</v>
      </c>
    </row>
    <row r="258" spans="1:3">
      <c r="A258" s="6">
        <v>42990</v>
      </c>
      <c r="B258" s="5">
        <v>61.099999999999994</v>
      </c>
      <c r="C258" s="5">
        <v>27</v>
      </c>
    </row>
    <row r="259" spans="1:3">
      <c r="A259" s="6">
        <v>42991</v>
      </c>
      <c r="B259" s="5">
        <v>64.8</v>
      </c>
      <c r="C259" s="5">
        <v>26</v>
      </c>
    </row>
    <row r="260" spans="1:3">
      <c r="A260" s="6">
        <v>42992</v>
      </c>
      <c r="B260" s="5">
        <v>63.8</v>
      </c>
      <c r="C260" s="5">
        <v>26</v>
      </c>
    </row>
    <row r="261" spans="1:3">
      <c r="A261" s="6">
        <v>42993</v>
      </c>
      <c r="B261" s="5">
        <v>63.399999999999991</v>
      </c>
      <c r="C261" s="5">
        <v>28</v>
      </c>
    </row>
    <row r="262" spans="1:3">
      <c r="A262" s="6">
        <v>42994</v>
      </c>
      <c r="B262" s="5">
        <v>68.099999999999994</v>
      </c>
      <c r="C262" s="5">
        <v>27</v>
      </c>
    </row>
    <row r="263" spans="1:3">
      <c r="A263" s="6">
        <v>42995</v>
      </c>
      <c r="B263" s="5">
        <v>59.8</v>
      </c>
      <c r="C263" s="5">
        <v>26</v>
      </c>
    </row>
    <row r="264" spans="1:3">
      <c r="A264" s="6">
        <v>42996</v>
      </c>
      <c r="B264" s="5">
        <v>64.8</v>
      </c>
      <c r="C264" s="5">
        <v>26</v>
      </c>
    </row>
    <row r="265" spans="1:3">
      <c r="A265" s="6">
        <v>42997</v>
      </c>
      <c r="B265" s="5">
        <v>67.399999999999991</v>
      </c>
      <c r="C265" s="5">
        <v>28</v>
      </c>
    </row>
    <row r="266" spans="1:3">
      <c r="A266" s="6">
        <v>42998</v>
      </c>
      <c r="B266" s="5">
        <v>67.099999999999994</v>
      </c>
      <c r="C266" s="5">
        <v>27</v>
      </c>
    </row>
    <row r="267" spans="1:3">
      <c r="A267" s="6">
        <v>42999</v>
      </c>
      <c r="B267" s="5">
        <v>59.8</v>
      </c>
      <c r="C267" s="5">
        <v>26</v>
      </c>
    </row>
    <row r="268" spans="1:3">
      <c r="A268" s="6">
        <v>43000</v>
      </c>
      <c r="B268" s="5">
        <v>64.8</v>
      </c>
      <c r="C268" s="5">
        <v>26</v>
      </c>
    </row>
    <row r="269" spans="1:3">
      <c r="A269" s="6">
        <v>43001</v>
      </c>
      <c r="B269" s="5">
        <v>63.399999999999991</v>
      </c>
      <c r="C269" s="5">
        <v>28</v>
      </c>
    </row>
    <row r="270" spans="1:3">
      <c r="A270" s="6">
        <v>43002</v>
      </c>
      <c r="B270" s="5">
        <v>63.399999999999991</v>
      </c>
      <c r="C270" s="5">
        <v>28</v>
      </c>
    </row>
    <row r="271" spans="1:3">
      <c r="A271" s="6">
        <v>43003</v>
      </c>
      <c r="B271" s="5">
        <v>61.099999999999994</v>
      </c>
      <c r="C271" s="5">
        <v>27</v>
      </c>
    </row>
    <row r="272" spans="1:3">
      <c r="A272" s="6">
        <v>43004</v>
      </c>
      <c r="B272" s="5">
        <v>61.8</v>
      </c>
      <c r="C272" s="5">
        <v>26</v>
      </c>
    </row>
    <row r="273" spans="1:3">
      <c r="A273" s="6">
        <v>43005</v>
      </c>
      <c r="B273" s="5">
        <v>70.699999999999989</v>
      </c>
      <c r="C273" s="5">
        <v>29</v>
      </c>
    </row>
    <row r="274" spans="1:3">
      <c r="A274" s="6">
        <v>43006</v>
      </c>
      <c r="B274" s="5">
        <v>67.399999999999991</v>
      </c>
      <c r="C274" s="5">
        <v>28</v>
      </c>
    </row>
    <row r="275" spans="1:3">
      <c r="A275" s="6">
        <v>43007</v>
      </c>
      <c r="B275" s="5">
        <v>66.099999999999994</v>
      </c>
      <c r="C275" s="5">
        <v>27</v>
      </c>
    </row>
    <row r="276" spans="1:3">
      <c r="A276" s="6">
        <v>43008</v>
      </c>
      <c r="B276" s="5">
        <v>64.8</v>
      </c>
      <c r="C276" s="5">
        <v>26</v>
      </c>
    </row>
    <row r="277" spans="1:3">
      <c r="A277" s="6">
        <v>43009</v>
      </c>
      <c r="B277" s="5">
        <v>56.499999999999993</v>
      </c>
      <c r="C277" s="5">
        <v>25</v>
      </c>
    </row>
    <row r="278" spans="1:3">
      <c r="A278" s="6">
        <v>43010</v>
      </c>
      <c r="B278" s="5">
        <v>58.499999999999993</v>
      </c>
      <c r="C278" s="5">
        <v>25</v>
      </c>
    </row>
    <row r="279" spans="1:3">
      <c r="A279" s="6">
        <v>43011</v>
      </c>
      <c r="B279" s="5">
        <v>59.199999999999996</v>
      </c>
      <c r="C279" s="5">
        <v>24</v>
      </c>
    </row>
    <row r="280" spans="1:3">
      <c r="A280" s="6">
        <v>43012</v>
      </c>
      <c r="B280" s="5">
        <v>61.199999999999996</v>
      </c>
      <c r="C280" s="5">
        <v>24</v>
      </c>
    </row>
    <row r="281" spans="1:3">
      <c r="A281" s="6">
        <v>43013</v>
      </c>
      <c r="B281" s="5">
        <v>60.499999999999993</v>
      </c>
      <c r="C281" s="5">
        <v>25</v>
      </c>
    </row>
    <row r="282" spans="1:3">
      <c r="A282" s="6">
        <v>43014</v>
      </c>
      <c r="B282" s="5">
        <v>62.499999999999993</v>
      </c>
      <c r="C282" s="5">
        <v>25</v>
      </c>
    </row>
    <row r="283" spans="1:3">
      <c r="A283" s="6">
        <v>43015</v>
      </c>
      <c r="B283" s="5">
        <v>63.499999999999993</v>
      </c>
      <c r="C283" s="5">
        <v>25</v>
      </c>
    </row>
    <row r="284" spans="1:3">
      <c r="A284" s="6">
        <v>43016</v>
      </c>
      <c r="B284" s="5">
        <v>60.199999999999996</v>
      </c>
      <c r="C284" s="5">
        <v>24</v>
      </c>
    </row>
    <row r="285" spans="1:3">
      <c r="A285" s="6">
        <v>43017</v>
      </c>
      <c r="B285" s="5">
        <v>63.499999999999993</v>
      </c>
      <c r="C285" s="5">
        <v>25</v>
      </c>
    </row>
    <row r="286" spans="1:3">
      <c r="A286" s="6">
        <v>43018</v>
      </c>
      <c r="B286" s="5">
        <v>58.499999999999993</v>
      </c>
      <c r="C286" s="5">
        <v>25</v>
      </c>
    </row>
    <row r="287" spans="1:3">
      <c r="A287" s="6">
        <v>43019</v>
      </c>
      <c r="B287" s="5">
        <v>61.499999999999993</v>
      </c>
      <c r="C287" s="5">
        <v>25</v>
      </c>
    </row>
    <row r="288" spans="1:3">
      <c r="A288" s="6">
        <v>43020</v>
      </c>
      <c r="B288" s="5">
        <v>58.199999999999996</v>
      </c>
      <c r="C288" s="5">
        <v>24</v>
      </c>
    </row>
    <row r="289" spans="1:3">
      <c r="A289" s="6">
        <v>43021</v>
      </c>
      <c r="B289" s="5">
        <v>61.499999999999993</v>
      </c>
      <c r="C289" s="5">
        <v>25</v>
      </c>
    </row>
    <row r="290" spans="1:3">
      <c r="A290" s="6">
        <v>43022</v>
      </c>
      <c r="B290" s="5">
        <v>59.499999999999993</v>
      </c>
      <c r="C290" s="5">
        <v>25</v>
      </c>
    </row>
    <row r="291" spans="1:3">
      <c r="A291" s="6">
        <v>43023</v>
      </c>
      <c r="B291" s="5">
        <v>61.499999999999993</v>
      </c>
      <c r="C291" s="5">
        <v>25</v>
      </c>
    </row>
    <row r="292" spans="1:3">
      <c r="A292" s="6">
        <v>43024</v>
      </c>
      <c r="B292" s="5">
        <v>58.199999999999996</v>
      </c>
      <c r="C292" s="5">
        <v>24</v>
      </c>
    </row>
    <row r="293" spans="1:3">
      <c r="A293" s="6">
        <v>43025</v>
      </c>
      <c r="B293" s="5">
        <v>58.499999999999993</v>
      </c>
      <c r="C293" s="5">
        <v>25</v>
      </c>
    </row>
    <row r="294" spans="1:3">
      <c r="A294" s="6">
        <v>43026</v>
      </c>
      <c r="B294" s="5">
        <v>62.499999999999993</v>
      </c>
      <c r="C294" s="5">
        <v>25</v>
      </c>
    </row>
    <row r="295" spans="1:3">
      <c r="A295" s="6">
        <v>43027</v>
      </c>
      <c r="B295" s="5">
        <v>60.499999999999993</v>
      </c>
      <c r="C295" s="5">
        <v>25</v>
      </c>
    </row>
    <row r="296" spans="1:3">
      <c r="A296" s="6">
        <v>43028</v>
      </c>
      <c r="B296" s="5">
        <v>60.199999999999996</v>
      </c>
      <c r="C296" s="5">
        <v>24</v>
      </c>
    </row>
    <row r="297" spans="1:3">
      <c r="A297" s="6">
        <v>43029</v>
      </c>
      <c r="B297" s="5">
        <v>56.199999999999996</v>
      </c>
      <c r="C297" s="5">
        <v>24</v>
      </c>
    </row>
    <row r="298" spans="1:3">
      <c r="A298" s="6">
        <v>43030</v>
      </c>
      <c r="B298" s="5">
        <v>57.499999999999993</v>
      </c>
      <c r="C298" s="5">
        <v>25</v>
      </c>
    </row>
    <row r="299" spans="1:3">
      <c r="A299" s="6">
        <v>43031</v>
      </c>
      <c r="B299" s="5">
        <v>58.499999999999993</v>
      </c>
      <c r="C299" s="5">
        <v>25</v>
      </c>
    </row>
    <row r="300" spans="1:3">
      <c r="A300" s="6">
        <v>43032</v>
      </c>
      <c r="B300" s="5">
        <v>61.499999999999993</v>
      </c>
      <c r="C300" s="5">
        <v>25</v>
      </c>
    </row>
    <row r="301" spans="1:3">
      <c r="A301" s="6">
        <v>43033</v>
      </c>
      <c r="B301" s="5">
        <v>61.199999999999996</v>
      </c>
      <c r="C301" s="5">
        <v>24</v>
      </c>
    </row>
    <row r="302" spans="1:3">
      <c r="A302" s="6">
        <v>43034</v>
      </c>
      <c r="B302" s="5">
        <v>54.199999999999996</v>
      </c>
      <c r="C302" s="5">
        <v>24</v>
      </c>
    </row>
    <row r="303" spans="1:3">
      <c r="A303" s="6">
        <v>43035</v>
      </c>
      <c r="B303" s="5">
        <v>62.8</v>
      </c>
      <c r="C303" s="5">
        <v>26</v>
      </c>
    </row>
    <row r="304" spans="1:3">
      <c r="A304" s="6">
        <v>43036</v>
      </c>
      <c r="B304" s="5">
        <v>57.499999999999993</v>
      </c>
      <c r="C304" s="5">
        <v>25</v>
      </c>
    </row>
    <row r="305" spans="1:3">
      <c r="A305" s="6">
        <v>43037</v>
      </c>
      <c r="B305" s="5">
        <v>61.499999999999993</v>
      </c>
      <c r="C305" s="5">
        <v>25</v>
      </c>
    </row>
    <row r="306" spans="1:3">
      <c r="A306" s="6">
        <v>43038</v>
      </c>
      <c r="B306" s="5">
        <v>58.199999999999996</v>
      </c>
      <c r="C306" s="5">
        <v>24</v>
      </c>
    </row>
    <row r="307" spans="1:3">
      <c r="A307" s="6">
        <v>43039</v>
      </c>
      <c r="B307" s="5">
        <v>54.199999999999996</v>
      </c>
      <c r="C307" s="5">
        <v>24</v>
      </c>
    </row>
    <row r="308" spans="1:3">
      <c r="A308" s="6">
        <v>43040</v>
      </c>
      <c r="B308" s="5">
        <v>51.9</v>
      </c>
      <c r="C308" s="5">
        <v>23</v>
      </c>
    </row>
    <row r="309" spans="1:3">
      <c r="A309" s="6">
        <v>43041</v>
      </c>
      <c r="B309" s="5">
        <v>53.599999999999994</v>
      </c>
      <c r="C309" s="5">
        <v>22</v>
      </c>
    </row>
    <row r="310" spans="1:3">
      <c r="A310" s="6">
        <v>43042</v>
      </c>
      <c r="B310" s="5">
        <v>51.3</v>
      </c>
      <c r="C310" s="5">
        <v>21</v>
      </c>
    </row>
    <row r="311" spans="1:3">
      <c r="A311" s="6">
        <v>43043</v>
      </c>
      <c r="B311" s="5">
        <v>48.699999999999996</v>
      </c>
      <c r="C311" s="5">
        <v>19</v>
      </c>
    </row>
    <row r="312" spans="1:3">
      <c r="A312" s="6">
        <v>43044</v>
      </c>
      <c r="B312" s="5">
        <v>55.9</v>
      </c>
      <c r="C312" s="5">
        <v>23</v>
      </c>
    </row>
    <row r="313" spans="1:3">
      <c r="A313" s="6">
        <v>43045</v>
      </c>
      <c r="B313" s="5">
        <v>51.599999999999994</v>
      </c>
      <c r="C313" s="5">
        <v>22</v>
      </c>
    </row>
    <row r="314" spans="1:3">
      <c r="A314" s="6">
        <v>43046</v>
      </c>
      <c r="B314" s="5">
        <v>52.3</v>
      </c>
      <c r="C314" s="5">
        <v>21</v>
      </c>
    </row>
    <row r="315" spans="1:3">
      <c r="A315" s="6">
        <v>43047</v>
      </c>
      <c r="B315" s="5">
        <v>44.699999999999996</v>
      </c>
      <c r="C315" s="5">
        <v>19</v>
      </c>
    </row>
    <row r="316" spans="1:3">
      <c r="A316" s="6">
        <v>43048</v>
      </c>
      <c r="B316" s="5">
        <v>53.9</v>
      </c>
      <c r="C316" s="5">
        <v>23</v>
      </c>
    </row>
    <row r="317" spans="1:3">
      <c r="A317" s="6">
        <v>43049</v>
      </c>
      <c r="B317" s="5">
        <v>54.599999999999994</v>
      </c>
      <c r="C317" s="5">
        <v>22</v>
      </c>
    </row>
    <row r="318" spans="1:3">
      <c r="A318" s="6">
        <v>43050</v>
      </c>
      <c r="B318" s="5">
        <v>47.3</v>
      </c>
      <c r="C318" s="5">
        <v>21</v>
      </c>
    </row>
    <row r="319" spans="1:3">
      <c r="A319" s="6">
        <v>43051</v>
      </c>
      <c r="B319" s="5">
        <v>49.699999999999996</v>
      </c>
      <c r="C319" s="5">
        <v>19</v>
      </c>
    </row>
    <row r="320" spans="1:3">
      <c r="A320" s="6">
        <v>43052</v>
      </c>
      <c r="B320" s="5">
        <v>44.699999999999996</v>
      </c>
      <c r="C320" s="5">
        <v>19</v>
      </c>
    </row>
    <row r="321" spans="1:3">
      <c r="A321" s="6">
        <v>43053</v>
      </c>
      <c r="B321" s="5">
        <v>55.9</v>
      </c>
      <c r="C321" s="5">
        <v>23</v>
      </c>
    </row>
    <row r="322" spans="1:3">
      <c r="A322" s="6">
        <v>43054</v>
      </c>
      <c r="B322" s="5">
        <v>55.9</v>
      </c>
      <c r="C322" s="5">
        <v>23</v>
      </c>
    </row>
    <row r="323" spans="1:3">
      <c r="A323" s="6">
        <v>43055</v>
      </c>
      <c r="B323" s="5">
        <v>47.3</v>
      </c>
      <c r="C323" s="5">
        <v>21</v>
      </c>
    </row>
    <row r="324" spans="1:3">
      <c r="A324" s="6">
        <v>43056</v>
      </c>
      <c r="B324" s="5">
        <v>46</v>
      </c>
      <c r="C324" s="5">
        <v>20</v>
      </c>
    </row>
    <row r="325" spans="1:3">
      <c r="A325" s="6">
        <v>43057</v>
      </c>
      <c r="B325" s="5">
        <v>48.699999999999996</v>
      </c>
      <c r="C325" s="5">
        <v>19</v>
      </c>
    </row>
    <row r="326" spans="1:3">
      <c r="A326" s="6">
        <v>43058</v>
      </c>
      <c r="B326" s="5">
        <v>55.9</v>
      </c>
      <c r="C326" s="5">
        <v>23</v>
      </c>
    </row>
    <row r="327" spans="1:3">
      <c r="A327" s="6">
        <v>43059</v>
      </c>
      <c r="B327" s="5">
        <v>55.599999999999994</v>
      </c>
      <c r="C327" s="5">
        <v>22</v>
      </c>
    </row>
    <row r="328" spans="1:3">
      <c r="A328" s="6">
        <v>43060</v>
      </c>
      <c r="B328" s="5">
        <v>47</v>
      </c>
      <c r="C328" s="5">
        <v>20</v>
      </c>
    </row>
    <row r="329" spans="1:3">
      <c r="A329" s="6">
        <v>43061</v>
      </c>
      <c r="B329" s="5">
        <v>48.699999999999996</v>
      </c>
      <c r="C329" s="5">
        <v>19</v>
      </c>
    </row>
    <row r="330" spans="1:3">
      <c r="A330" s="6">
        <v>43062</v>
      </c>
      <c r="B330" s="5">
        <v>51.9</v>
      </c>
      <c r="C330" s="5">
        <v>23</v>
      </c>
    </row>
    <row r="331" spans="1:3">
      <c r="A331" s="6">
        <v>43063</v>
      </c>
      <c r="B331" s="5">
        <v>53.599999999999994</v>
      </c>
      <c r="C331" s="5">
        <v>22</v>
      </c>
    </row>
    <row r="332" spans="1:3">
      <c r="A332" s="6">
        <v>43064</v>
      </c>
      <c r="B332" s="5">
        <v>49</v>
      </c>
      <c r="C332" s="5">
        <v>20</v>
      </c>
    </row>
    <row r="333" spans="1:3">
      <c r="A333" s="6">
        <v>43065</v>
      </c>
      <c r="B333" s="5">
        <v>49.699999999999996</v>
      </c>
      <c r="C333" s="5">
        <v>19</v>
      </c>
    </row>
    <row r="334" spans="1:3">
      <c r="A334" s="6">
        <v>43066</v>
      </c>
      <c r="B334" s="5">
        <v>53.9</v>
      </c>
      <c r="C334" s="5">
        <v>23</v>
      </c>
    </row>
    <row r="335" spans="1:3">
      <c r="A335" s="6">
        <v>43067</v>
      </c>
      <c r="B335" s="5">
        <v>54.599999999999994</v>
      </c>
      <c r="C335" s="5">
        <v>22</v>
      </c>
    </row>
    <row r="336" spans="1:3">
      <c r="A336" s="6">
        <v>43068</v>
      </c>
      <c r="B336" s="5">
        <v>50</v>
      </c>
      <c r="C336" s="5">
        <v>20</v>
      </c>
    </row>
    <row r="337" spans="1:3">
      <c r="A337" s="6">
        <v>43069</v>
      </c>
      <c r="B337" s="5">
        <v>44.699999999999996</v>
      </c>
      <c r="C337" s="5">
        <v>19</v>
      </c>
    </row>
    <row r="338" spans="1:3">
      <c r="A338" s="6">
        <v>43070</v>
      </c>
      <c r="B338" s="5">
        <v>48.699999999999996</v>
      </c>
      <c r="C338" s="5">
        <v>19</v>
      </c>
    </row>
    <row r="339" spans="1:3">
      <c r="A339" s="6">
        <v>43071</v>
      </c>
      <c r="B339" s="5">
        <v>44.099999999999994</v>
      </c>
      <c r="C339" s="5">
        <v>17</v>
      </c>
    </row>
    <row r="340" spans="1:3">
      <c r="A340" s="6">
        <v>43072</v>
      </c>
      <c r="B340" s="5">
        <v>33.5</v>
      </c>
      <c r="C340" s="5">
        <v>15</v>
      </c>
    </row>
    <row r="341" spans="1:3">
      <c r="A341" s="6">
        <v>43073</v>
      </c>
      <c r="B341" s="5">
        <v>34.9</v>
      </c>
      <c r="C341" s="5">
        <v>13</v>
      </c>
    </row>
    <row r="342" spans="1:3">
      <c r="A342" s="6">
        <v>43074</v>
      </c>
      <c r="B342" s="5">
        <v>22</v>
      </c>
      <c r="C342" s="5">
        <v>10</v>
      </c>
    </row>
    <row r="343" spans="1:3">
      <c r="A343" s="6">
        <v>43075</v>
      </c>
      <c r="B343" s="5">
        <v>44.699999999999996</v>
      </c>
      <c r="C343" s="5">
        <v>19</v>
      </c>
    </row>
    <row r="344" spans="1:3">
      <c r="A344" s="6">
        <v>43076</v>
      </c>
      <c r="B344" s="5">
        <v>42.099999999999994</v>
      </c>
      <c r="C344" s="5">
        <v>17</v>
      </c>
    </row>
    <row r="345" spans="1:3">
      <c r="A345" s="6">
        <v>43077</v>
      </c>
      <c r="B345" s="5">
        <v>40.5</v>
      </c>
      <c r="C345" s="5">
        <v>15</v>
      </c>
    </row>
    <row r="346" spans="1:3">
      <c r="A346" s="6">
        <v>43078</v>
      </c>
      <c r="B346" s="5">
        <v>31.199999999999996</v>
      </c>
      <c r="C346" s="5">
        <v>14</v>
      </c>
    </row>
    <row r="347" spans="1:3">
      <c r="A347" s="6">
        <v>43079</v>
      </c>
      <c r="B347" s="5">
        <v>31.299999999999997</v>
      </c>
      <c r="C347" s="5">
        <v>11</v>
      </c>
    </row>
    <row r="348" spans="1:3">
      <c r="A348" s="6">
        <v>43080</v>
      </c>
      <c r="B348" s="5">
        <v>45.099999999999994</v>
      </c>
      <c r="C348" s="5">
        <v>17</v>
      </c>
    </row>
    <row r="349" spans="1:3">
      <c r="A349" s="6">
        <v>43081</v>
      </c>
      <c r="B349" s="5">
        <v>33.5</v>
      </c>
      <c r="C349" s="5">
        <v>15</v>
      </c>
    </row>
    <row r="350" spans="1:3">
      <c r="A350" s="6">
        <v>43082</v>
      </c>
      <c r="B350" s="5">
        <v>32.199999999999996</v>
      </c>
      <c r="C350" s="5">
        <v>14</v>
      </c>
    </row>
    <row r="351" spans="1:3">
      <c r="A351" s="6">
        <v>43083</v>
      </c>
      <c r="B351" s="5">
        <v>31.9</v>
      </c>
      <c r="C351" s="5">
        <v>13</v>
      </c>
    </row>
    <row r="352" spans="1:3">
      <c r="A352" s="6">
        <v>43084</v>
      </c>
      <c r="B352" s="5">
        <v>42.099999999999994</v>
      </c>
      <c r="C352" s="5">
        <v>17</v>
      </c>
    </row>
    <row r="353" spans="1:3">
      <c r="A353" s="6">
        <v>43085</v>
      </c>
      <c r="B353" s="5">
        <v>35.5</v>
      </c>
      <c r="C353" s="5">
        <v>15</v>
      </c>
    </row>
    <row r="354" spans="1:3">
      <c r="A354" s="6">
        <v>43086</v>
      </c>
      <c r="B354" s="5">
        <v>32.199999999999996</v>
      </c>
      <c r="C354" s="5">
        <v>14</v>
      </c>
    </row>
    <row r="355" spans="1:3">
      <c r="A355" s="6">
        <v>43087</v>
      </c>
      <c r="B355" s="5">
        <v>30.9</v>
      </c>
      <c r="C355" s="5">
        <v>13</v>
      </c>
    </row>
    <row r="356" spans="1:3">
      <c r="A356" s="6">
        <v>43088</v>
      </c>
      <c r="B356" s="5">
        <v>41.4</v>
      </c>
      <c r="C356" s="5">
        <v>18</v>
      </c>
    </row>
    <row r="357" spans="1:3">
      <c r="A357" s="6">
        <v>43089</v>
      </c>
      <c r="B357" s="5">
        <v>36.799999999999997</v>
      </c>
      <c r="C357" s="5">
        <v>16</v>
      </c>
    </row>
    <row r="358" spans="1:3">
      <c r="A358" s="6">
        <v>43090</v>
      </c>
      <c r="B358" s="5">
        <v>40.5</v>
      </c>
      <c r="C358" s="5">
        <v>15</v>
      </c>
    </row>
    <row r="359" spans="1:3">
      <c r="A359" s="6">
        <v>43091</v>
      </c>
      <c r="B359" s="5">
        <v>30.9</v>
      </c>
      <c r="C359" s="5">
        <v>13</v>
      </c>
    </row>
    <row r="360" spans="1:3">
      <c r="A360" s="6">
        <v>43092</v>
      </c>
      <c r="B360" s="5">
        <v>42.4</v>
      </c>
      <c r="C360" s="5">
        <v>18</v>
      </c>
    </row>
    <row r="361" spans="1:3">
      <c r="A361" s="6">
        <v>43093</v>
      </c>
      <c r="B361" s="5">
        <v>35.799999999999997</v>
      </c>
      <c r="C361" s="5">
        <v>16</v>
      </c>
    </row>
    <row r="362" spans="1:3">
      <c r="A362" s="6">
        <v>43094</v>
      </c>
      <c r="B362" s="5">
        <v>35.5</v>
      </c>
      <c r="C362" s="5">
        <v>15</v>
      </c>
    </row>
    <row r="363" spans="1:3">
      <c r="A363" s="6">
        <v>43095</v>
      </c>
      <c r="B363" s="5">
        <v>28.9</v>
      </c>
      <c r="C363" s="5">
        <v>13</v>
      </c>
    </row>
    <row r="364" spans="1:3">
      <c r="A364" s="6">
        <v>43096</v>
      </c>
      <c r="B364" s="5">
        <v>42.699999999999996</v>
      </c>
      <c r="C364" s="5">
        <v>19</v>
      </c>
    </row>
    <row r="365" spans="1:3">
      <c r="A365" s="6">
        <v>43097</v>
      </c>
      <c r="B365" s="5">
        <v>37.799999999999997</v>
      </c>
      <c r="C365" s="5">
        <v>16</v>
      </c>
    </row>
    <row r="366" spans="1:3">
      <c r="A366" s="6">
        <v>43098</v>
      </c>
      <c r="B366" s="5">
        <v>39.5</v>
      </c>
      <c r="C366" s="5">
        <v>15</v>
      </c>
    </row>
    <row r="367" spans="1:3">
      <c r="A367" s="6">
        <v>43099</v>
      </c>
      <c r="B367" s="5">
        <v>30.9</v>
      </c>
      <c r="C367" s="5">
        <v>13</v>
      </c>
    </row>
    <row r="368" spans="1:3">
      <c r="A368" s="6">
        <v>43100</v>
      </c>
      <c r="B368" s="5">
        <v>15.099999999999998</v>
      </c>
      <c r="C368" s="5">
        <v>7</v>
      </c>
    </row>
    <row r="369" spans="1:3">
      <c r="A369" s="6" t="s">
        <v>3</v>
      </c>
      <c r="B369" s="5">
        <v>22166.900000000016</v>
      </c>
      <c r="C369" s="5">
        <v>9243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D38-F154-4C44-A40E-992482A29271}">
  <dimension ref="A1:D366"/>
  <sheetViews>
    <sheetView workbookViewId="0" xr3:uid="{AC05551E-17CE-583D-A1AF-5F2834ABEB24}">
      <selection activeCell="D3" sqref="D3"/>
    </sheetView>
  </sheetViews>
  <sheetFormatPr defaultRowHeight="15"/>
  <cols>
    <col min="1" max="1" width="12.140625" customWidth="1"/>
    <col min="4" max="4" width="10.42578125" customWidth="1"/>
  </cols>
  <sheetData>
    <row r="1" spans="1:4">
      <c r="A1" s="13" t="s">
        <v>7</v>
      </c>
      <c r="B1" s="13" t="s">
        <v>6</v>
      </c>
      <c r="D1" s="12" t="s">
        <v>9</v>
      </c>
    </row>
    <row r="2" spans="1:4">
      <c r="A2" s="5">
        <v>27</v>
      </c>
      <c r="B2" s="5">
        <v>10</v>
      </c>
      <c r="D2">
        <f>CORREL(A2:A366,B2:B366)</f>
        <v>0.98983208497796904</v>
      </c>
    </row>
    <row r="3" spans="1:4">
      <c r="A3" s="5">
        <v>28.9</v>
      </c>
      <c r="B3" s="5">
        <v>13</v>
      </c>
    </row>
    <row r="4" spans="1:4">
      <c r="A4" s="5">
        <v>34.5</v>
      </c>
      <c r="B4" s="5">
        <v>15</v>
      </c>
    </row>
    <row r="5" spans="1:4">
      <c r="A5" s="5">
        <v>44.099999999999994</v>
      </c>
      <c r="B5" s="5">
        <v>17</v>
      </c>
    </row>
    <row r="6" spans="1:4">
      <c r="A6" s="5">
        <v>42.4</v>
      </c>
      <c r="B6" s="5">
        <v>18</v>
      </c>
    </row>
    <row r="7" spans="1:4">
      <c r="A7" s="5">
        <v>25.299999999999997</v>
      </c>
      <c r="B7" s="5">
        <v>11</v>
      </c>
    </row>
    <row r="8" spans="1:4">
      <c r="A8" s="5">
        <v>32.9</v>
      </c>
      <c r="B8" s="5">
        <v>13</v>
      </c>
    </row>
    <row r="9" spans="1:4">
      <c r="A9" s="5">
        <v>37.5</v>
      </c>
      <c r="B9" s="5">
        <v>15</v>
      </c>
    </row>
    <row r="10" spans="1:4">
      <c r="A10" s="5">
        <v>38.099999999999994</v>
      </c>
      <c r="B10" s="5">
        <v>17</v>
      </c>
    </row>
    <row r="11" spans="1:4">
      <c r="A11" s="5">
        <v>43.4</v>
      </c>
      <c r="B11" s="5">
        <v>18</v>
      </c>
    </row>
    <row r="12" spans="1:4">
      <c r="A12" s="5">
        <v>32.599999999999994</v>
      </c>
      <c r="B12" s="5">
        <v>12</v>
      </c>
    </row>
    <row r="13" spans="1:4">
      <c r="A13" s="5">
        <v>38.199999999999996</v>
      </c>
      <c r="B13" s="5">
        <v>14</v>
      </c>
    </row>
    <row r="14" spans="1:4">
      <c r="A14" s="5">
        <v>37.5</v>
      </c>
      <c r="B14" s="5">
        <v>15</v>
      </c>
    </row>
    <row r="15" spans="1:4">
      <c r="A15" s="5">
        <v>44.099999999999994</v>
      </c>
      <c r="B15" s="5">
        <v>17</v>
      </c>
    </row>
    <row r="16" spans="1:4">
      <c r="A16" s="5">
        <v>43.4</v>
      </c>
      <c r="B16" s="5">
        <v>18</v>
      </c>
    </row>
    <row r="17" spans="1:2">
      <c r="A17" s="5">
        <v>30.599999999999998</v>
      </c>
      <c r="B17" s="5">
        <v>12</v>
      </c>
    </row>
    <row r="18" spans="1:2">
      <c r="A18" s="5">
        <v>32.199999999999996</v>
      </c>
      <c r="B18" s="5">
        <v>14</v>
      </c>
    </row>
    <row r="19" spans="1:2">
      <c r="A19" s="5">
        <v>42.8</v>
      </c>
      <c r="B19" s="5">
        <v>16</v>
      </c>
    </row>
    <row r="20" spans="1:2">
      <c r="A20" s="5">
        <v>43.099999999999994</v>
      </c>
      <c r="B20" s="5">
        <v>17</v>
      </c>
    </row>
    <row r="21" spans="1:2">
      <c r="A21" s="5">
        <v>31.599999999999998</v>
      </c>
      <c r="B21" s="5">
        <v>12</v>
      </c>
    </row>
    <row r="22" spans="1:2">
      <c r="A22" s="5">
        <v>36.199999999999996</v>
      </c>
      <c r="B22" s="5">
        <v>14</v>
      </c>
    </row>
    <row r="23" spans="1:2">
      <c r="A23" s="5">
        <v>40.799999999999997</v>
      </c>
      <c r="B23" s="5">
        <v>16</v>
      </c>
    </row>
    <row r="24" spans="1:2">
      <c r="A24" s="5">
        <v>38.099999999999994</v>
      </c>
      <c r="B24" s="5">
        <v>17</v>
      </c>
    </row>
    <row r="25" spans="1:2">
      <c r="A25" s="5">
        <v>28.599999999999998</v>
      </c>
      <c r="B25" s="5">
        <v>12</v>
      </c>
    </row>
    <row r="26" spans="1:2">
      <c r="A26" s="5">
        <v>32.199999999999996</v>
      </c>
      <c r="B26" s="5">
        <v>14</v>
      </c>
    </row>
    <row r="27" spans="1:2">
      <c r="A27" s="5">
        <v>35.799999999999997</v>
      </c>
      <c r="B27" s="5">
        <v>16</v>
      </c>
    </row>
    <row r="28" spans="1:2">
      <c r="A28" s="5">
        <v>42.099999999999994</v>
      </c>
      <c r="B28" s="5">
        <v>17</v>
      </c>
    </row>
    <row r="29" spans="1:2">
      <c r="A29" s="5">
        <v>34.9</v>
      </c>
      <c r="B29" s="5">
        <v>13</v>
      </c>
    </row>
    <row r="30" spans="1:2">
      <c r="A30" s="5">
        <v>35.199999999999996</v>
      </c>
      <c r="B30" s="5">
        <v>14</v>
      </c>
    </row>
    <row r="31" spans="1:2">
      <c r="A31" s="5">
        <v>41.099999999999994</v>
      </c>
      <c r="B31" s="5">
        <v>17</v>
      </c>
    </row>
    <row r="32" spans="1:2">
      <c r="A32" s="5">
        <v>40.4</v>
      </c>
      <c r="B32" s="5">
        <v>18</v>
      </c>
    </row>
    <row r="33" spans="1:2">
      <c r="A33" s="5">
        <v>42.4</v>
      </c>
      <c r="B33" s="5">
        <v>18</v>
      </c>
    </row>
    <row r="34" spans="1:2">
      <c r="A34" s="5">
        <v>52</v>
      </c>
      <c r="B34" s="5">
        <v>20</v>
      </c>
    </row>
    <row r="35" spans="1:2">
      <c r="A35" s="5">
        <v>50.3</v>
      </c>
      <c r="B35" s="5">
        <v>21</v>
      </c>
    </row>
    <row r="36" spans="1:2">
      <c r="A36" s="5">
        <v>56.599999999999994</v>
      </c>
      <c r="B36" s="5">
        <v>22</v>
      </c>
    </row>
    <row r="37" spans="1:2">
      <c r="A37" s="5">
        <v>45.4</v>
      </c>
      <c r="B37" s="5">
        <v>18</v>
      </c>
    </row>
    <row r="38" spans="1:2">
      <c r="A38" s="5">
        <v>45</v>
      </c>
      <c r="B38" s="5">
        <v>20</v>
      </c>
    </row>
    <row r="39" spans="1:2">
      <c r="A39" s="5">
        <v>52.3</v>
      </c>
      <c r="B39" s="5">
        <v>21</v>
      </c>
    </row>
    <row r="40" spans="1:2">
      <c r="A40" s="5">
        <v>52.599999999999994</v>
      </c>
      <c r="B40" s="5">
        <v>22</v>
      </c>
    </row>
    <row r="41" spans="1:2">
      <c r="A41" s="5">
        <v>42.699999999999996</v>
      </c>
      <c r="B41" s="5">
        <v>19</v>
      </c>
    </row>
    <row r="42" spans="1:2">
      <c r="A42" s="5">
        <v>50</v>
      </c>
      <c r="B42" s="5">
        <v>20</v>
      </c>
    </row>
    <row r="43" spans="1:2">
      <c r="A43" s="5">
        <v>51.3</v>
      </c>
      <c r="B43" s="5">
        <v>21</v>
      </c>
    </row>
    <row r="44" spans="1:2">
      <c r="A44" s="5">
        <v>55.599999999999994</v>
      </c>
      <c r="B44" s="5">
        <v>22</v>
      </c>
    </row>
    <row r="45" spans="1:2">
      <c r="A45" s="5">
        <v>46.4</v>
      </c>
      <c r="B45" s="5">
        <v>18</v>
      </c>
    </row>
    <row r="46" spans="1:2">
      <c r="A46" s="5">
        <v>47.699999999999996</v>
      </c>
      <c r="B46" s="5">
        <v>19</v>
      </c>
    </row>
    <row r="47" spans="1:2">
      <c r="A47" s="5">
        <v>52</v>
      </c>
      <c r="B47" s="5">
        <v>20</v>
      </c>
    </row>
    <row r="48" spans="1:2">
      <c r="A48" s="5">
        <v>47.3</v>
      </c>
      <c r="B48" s="5">
        <v>21</v>
      </c>
    </row>
    <row r="49" spans="1:2">
      <c r="A49" s="5">
        <v>40.4</v>
      </c>
      <c r="B49" s="5">
        <v>18</v>
      </c>
    </row>
    <row r="50" spans="1:2">
      <c r="A50" s="5">
        <v>43.699999999999996</v>
      </c>
      <c r="B50" s="5">
        <v>19</v>
      </c>
    </row>
    <row r="51" spans="1:2">
      <c r="A51" s="5">
        <v>50</v>
      </c>
      <c r="B51" s="5">
        <v>20</v>
      </c>
    </row>
    <row r="52" spans="1:2">
      <c r="A52" s="5">
        <v>50.3</v>
      </c>
      <c r="B52" s="5">
        <v>21</v>
      </c>
    </row>
    <row r="53" spans="1:2">
      <c r="A53" s="5">
        <v>42.4</v>
      </c>
      <c r="B53" s="5">
        <v>18</v>
      </c>
    </row>
    <row r="54" spans="1:2">
      <c r="A54" s="5">
        <v>47.699999999999996</v>
      </c>
      <c r="B54" s="5">
        <v>19</v>
      </c>
    </row>
    <row r="55" spans="1:2">
      <c r="A55" s="5">
        <v>45</v>
      </c>
      <c r="B55" s="5">
        <v>20</v>
      </c>
    </row>
    <row r="56" spans="1:2">
      <c r="A56" s="5">
        <v>47.3</v>
      </c>
      <c r="B56" s="5">
        <v>21</v>
      </c>
    </row>
    <row r="57" spans="1:2">
      <c r="A57" s="5">
        <v>42.4</v>
      </c>
      <c r="B57" s="5">
        <v>18</v>
      </c>
    </row>
    <row r="58" spans="1:2">
      <c r="A58" s="5">
        <v>48.699999999999996</v>
      </c>
      <c r="B58" s="5">
        <v>19</v>
      </c>
    </row>
    <row r="59" spans="1:2">
      <c r="A59" s="5">
        <v>45</v>
      </c>
      <c r="B59" s="5">
        <v>20</v>
      </c>
    </row>
    <row r="60" spans="1:2">
      <c r="A60" s="5">
        <v>49.599999999999994</v>
      </c>
      <c r="B60" s="5">
        <v>22</v>
      </c>
    </row>
    <row r="61" spans="1:2">
      <c r="A61" s="5">
        <v>57.9</v>
      </c>
      <c r="B61" s="5">
        <v>23</v>
      </c>
    </row>
    <row r="62" spans="1:2">
      <c r="A62" s="5">
        <v>57.199999999999996</v>
      </c>
      <c r="B62" s="5">
        <v>24</v>
      </c>
    </row>
    <row r="63" spans="1:2">
      <c r="A63" s="5">
        <v>60.199999999999996</v>
      </c>
      <c r="B63" s="5">
        <v>24</v>
      </c>
    </row>
    <row r="64" spans="1:2">
      <c r="A64" s="5">
        <v>59.499999999999993</v>
      </c>
      <c r="B64" s="5">
        <v>25</v>
      </c>
    </row>
    <row r="65" spans="1:2">
      <c r="A65" s="5">
        <v>55.9</v>
      </c>
      <c r="B65" s="5">
        <v>23</v>
      </c>
    </row>
    <row r="66" spans="1:2">
      <c r="A66" s="5">
        <v>61.199999999999996</v>
      </c>
      <c r="B66" s="5">
        <v>24</v>
      </c>
    </row>
    <row r="67" spans="1:2">
      <c r="A67" s="5">
        <v>60.199999999999996</v>
      </c>
      <c r="B67" s="5">
        <v>24</v>
      </c>
    </row>
    <row r="68" spans="1:2">
      <c r="A68" s="5">
        <v>58.499999999999993</v>
      </c>
      <c r="B68" s="5">
        <v>25</v>
      </c>
    </row>
    <row r="69" spans="1:2">
      <c r="A69" s="5">
        <v>52.9</v>
      </c>
      <c r="B69" s="5">
        <v>23</v>
      </c>
    </row>
    <row r="70" spans="1:2">
      <c r="A70" s="5">
        <v>59.199999999999996</v>
      </c>
      <c r="B70" s="5">
        <v>24</v>
      </c>
    </row>
    <row r="71" spans="1:2">
      <c r="A71" s="5">
        <v>58.199999999999996</v>
      </c>
      <c r="B71" s="5">
        <v>24</v>
      </c>
    </row>
    <row r="72" spans="1:2">
      <c r="A72" s="5">
        <v>61.499999999999993</v>
      </c>
      <c r="B72" s="5">
        <v>25</v>
      </c>
    </row>
    <row r="73" spans="1:2">
      <c r="A73" s="5">
        <v>55.9</v>
      </c>
      <c r="B73" s="5">
        <v>23</v>
      </c>
    </row>
    <row r="74" spans="1:2">
      <c r="A74" s="5">
        <v>58.9</v>
      </c>
      <c r="B74" s="5">
        <v>23</v>
      </c>
    </row>
    <row r="75" spans="1:2">
      <c r="A75" s="5">
        <v>56.199999999999996</v>
      </c>
      <c r="B75" s="5">
        <v>24</v>
      </c>
    </row>
    <row r="76" spans="1:2">
      <c r="A76" s="5">
        <v>60.199999999999996</v>
      </c>
      <c r="B76" s="5">
        <v>24</v>
      </c>
    </row>
    <row r="77" spans="1:2">
      <c r="A77" s="5">
        <v>56.499999999999993</v>
      </c>
      <c r="B77" s="5">
        <v>25</v>
      </c>
    </row>
    <row r="78" spans="1:2">
      <c r="A78" s="5">
        <v>53.9</v>
      </c>
      <c r="B78" s="5">
        <v>23</v>
      </c>
    </row>
    <row r="79" spans="1:2">
      <c r="A79" s="5">
        <v>56.9</v>
      </c>
      <c r="B79" s="5">
        <v>23</v>
      </c>
    </row>
    <row r="80" spans="1:2">
      <c r="A80" s="5">
        <v>58.199999999999996</v>
      </c>
      <c r="B80" s="5">
        <v>24</v>
      </c>
    </row>
    <row r="81" spans="1:2">
      <c r="A81" s="5">
        <v>57.199999999999996</v>
      </c>
      <c r="B81" s="5">
        <v>24</v>
      </c>
    </row>
    <row r="82" spans="1:2">
      <c r="A82" s="5">
        <v>56.499999999999993</v>
      </c>
      <c r="B82" s="5">
        <v>25</v>
      </c>
    </row>
    <row r="83" spans="1:2">
      <c r="A83" s="5">
        <v>55.9</v>
      </c>
      <c r="B83" s="5">
        <v>23</v>
      </c>
    </row>
    <row r="84" spans="1:2">
      <c r="A84" s="5">
        <v>56.9</v>
      </c>
      <c r="B84" s="5">
        <v>23</v>
      </c>
    </row>
    <row r="85" spans="1:2">
      <c r="A85" s="5">
        <v>58.199999999999996</v>
      </c>
      <c r="B85" s="5">
        <v>24</v>
      </c>
    </row>
    <row r="86" spans="1:2">
      <c r="A86" s="5">
        <v>59.499999999999993</v>
      </c>
      <c r="B86" s="5">
        <v>25</v>
      </c>
    </row>
    <row r="87" spans="1:2">
      <c r="A87" s="5">
        <v>60.499999999999993</v>
      </c>
      <c r="B87" s="5">
        <v>25</v>
      </c>
    </row>
    <row r="88" spans="1:2">
      <c r="A88" s="5">
        <v>55.9</v>
      </c>
      <c r="B88" s="5">
        <v>23</v>
      </c>
    </row>
    <row r="89" spans="1:2">
      <c r="A89" s="5">
        <v>57.199999999999996</v>
      </c>
      <c r="B89" s="5">
        <v>24</v>
      </c>
    </row>
    <row r="90" spans="1:2">
      <c r="A90" s="5">
        <v>55.199999999999996</v>
      </c>
      <c r="B90" s="5">
        <v>24</v>
      </c>
    </row>
    <row r="91" spans="1:2">
      <c r="A91" s="5">
        <v>58.499999999999993</v>
      </c>
      <c r="B91" s="5">
        <v>25</v>
      </c>
    </row>
    <row r="92" spans="1:2">
      <c r="A92" s="5">
        <v>57.499999999999993</v>
      </c>
      <c r="B92" s="5">
        <v>25</v>
      </c>
    </row>
    <row r="93" spans="1:2">
      <c r="A93" s="5">
        <v>65.8</v>
      </c>
      <c r="B93" s="5">
        <v>26</v>
      </c>
    </row>
    <row r="94" spans="1:2">
      <c r="A94" s="5">
        <v>60.8</v>
      </c>
      <c r="B94" s="5">
        <v>26</v>
      </c>
    </row>
    <row r="95" spans="1:2">
      <c r="A95" s="5">
        <v>62.099999999999994</v>
      </c>
      <c r="B95" s="5">
        <v>27</v>
      </c>
    </row>
    <row r="96" spans="1:2">
      <c r="A96" s="5">
        <v>64.399999999999991</v>
      </c>
      <c r="B96" s="5">
        <v>28</v>
      </c>
    </row>
    <row r="97" spans="1:2">
      <c r="A97" s="5">
        <v>57.499999999999993</v>
      </c>
      <c r="B97" s="5">
        <v>25</v>
      </c>
    </row>
    <row r="98" spans="1:2">
      <c r="A98" s="5">
        <v>59.8</v>
      </c>
      <c r="B98" s="5">
        <v>26</v>
      </c>
    </row>
    <row r="99" spans="1:2">
      <c r="A99" s="5">
        <v>63.8</v>
      </c>
      <c r="B99" s="5">
        <v>26</v>
      </c>
    </row>
    <row r="100" spans="1:2">
      <c r="A100" s="5">
        <v>63.099999999999994</v>
      </c>
      <c r="B100" s="5">
        <v>27</v>
      </c>
    </row>
    <row r="101" spans="1:2">
      <c r="A101" s="5">
        <v>58.499999999999993</v>
      </c>
      <c r="B101" s="5">
        <v>25</v>
      </c>
    </row>
    <row r="102" spans="1:2">
      <c r="A102" s="5">
        <v>60.8</v>
      </c>
      <c r="B102" s="5">
        <v>26</v>
      </c>
    </row>
    <row r="103" spans="1:2">
      <c r="A103" s="5">
        <v>66.099999999999994</v>
      </c>
      <c r="B103" s="5">
        <v>27</v>
      </c>
    </row>
    <row r="104" spans="1:2">
      <c r="A104" s="5">
        <v>61.099999999999994</v>
      </c>
      <c r="B104" s="5">
        <v>27</v>
      </c>
    </row>
    <row r="105" spans="1:2">
      <c r="A105" s="5">
        <v>61.499999999999993</v>
      </c>
      <c r="B105" s="5">
        <v>25</v>
      </c>
    </row>
    <row r="106" spans="1:2">
      <c r="A106" s="5">
        <v>65.8</v>
      </c>
      <c r="B106" s="5">
        <v>26</v>
      </c>
    </row>
    <row r="107" spans="1:2">
      <c r="A107" s="5">
        <v>65.099999999999994</v>
      </c>
      <c r="B107" s="5">
        <v>27</v>
      </c>
    </row>
    <row r="108" spans="1:2">
      <c r="A108" s="5">
        <v>64.099999999999994</v>
      </c>
      <c r="B108" s="5">
        <v>27</v>
      </c>
    </row>
    <row r="109" spans="1:2">
      <c r="A109" s="5">
        <v>62.499999999999993</v>
      </c>
      <c r="B109" s="5">
        <v>25</v>
      </c>
    </row>
    <row r="110" spans="1:2">
      <c r="A110" s="5">
        <v>59.8</v>
      </c>
      <c r="B110" s="5">
        <v>26</v>
      </c>
    </row>
    <row r="111" spans="1:2">
      <c r="A111" s="5">
        <v>68.099999999999994</v>
      </c>
      <c r="B111" s="5">
        <v>27</v>
      </c>
    </row>
    <row r="112" spans="1:2">
      <c r="A112" s="5">
        <v>67.099999999999994</v>
      </c>
      <c r="B112" s="5">
        <v>27</v>
      </c>
    </row>
    <row r="113" spans="1:2">
      <c r="A113" s="5">
        <v>57.499999999999993</v>
      </c>
      <c r="B113" s="5">
        <v>25</v>
      </c>
    </row>
    <row r="114" spans="1:2">
      <c r="A114" s="5">
        <v>60.8</v>
      </c>
      <c r="B114" s="5">
        <v>26</v>
      </c>
    </row>
    <row r="115" spans="1:2">
      <c r="A115" s="5">
        <v>65.099999999999994</v>
      </c>
      <c r="B115" s="5">
        <v>27</v>
      </c>
    </row>
    <row r="116" spans="1:2">
      <c r="A116" s="5">
        <v>65.099999999999994</v>
      </c>
      <c r="B116" s="5">
        <v>27</v>
      </c>
    </row>
    <row r="117" spans="1:2">
      <c r="A117" s="5">
        <v>62.499999999999993</v>
      </c>
      <c r="B117" s="5">
        <v>25</v>
      </c>
    </row>
    <row r="118" spans="1:2">
      <c r="A118" s="5">
        <v>63.499999999999993</v>
      </c>
      <c r="B118" s="5">
        <v>25</v>
      </c>
    </row>
    <row r="119" spans="1:2">
      <c r="A119" s="5">
        <v>58.8</v>
      </c>
      <c r="B119" s="5">
        <v>26</v>
      </c>
    </row>
    <row r="120" spans="1:2">
      <c r="A120" s="5">
        <v>65.099999999999994</v>
      </c>
      <c r="B120" s="5">
        <v>27</v>
      </c>
    </row>
    <row r="121" spans="1:2">
      <c r="A121" s="5">
        <v>67.099999999999994</v>
      </c>
      <c r="B121" s="5">
        <v>27</v>
      </c>
    </row>
    <row r="122" spans="1:2">
      <c r="A122" s="5">
        <v>66.699999999999989</v>
      </c>
      <c r="B122" s="5">
        <v>29</v>
      </c>
    </row>
    <row r="123" spans="1:2">
      <c r="A123" s="5">
        <v>65.699999999999989</v>
      </c>
      <c r="B123" s="5">
        <v>29</v>
      </c>
    </row>
    <row r="124" spans="1:2">
      <c r="A124" s="5">
        <v>71</v>
      </c>
      <c r="B124" s="5">
        <v>30</v>
      </c>
    </row>
    <row r="125" spans="1:2">
      <c r="A125" s="5">
        <v>71.3</v>
      </c>
      <c r="B125" s="5">
        <v>31</v>
      </c>
    </row>
    <row r="126" spans="1:2">
      <c r="A126" s="5">
        <v>69.399999999999991</v>
      </c>
      <c r="B126" s="5">
        <v>28</v>
      </c>
    </row>
    <row r="127" spans="1:2">
      <c r="A127" s="5">
        <v>66.699999999999989</v>
      </c>
      <c r="B127" s="5">
        <v>29</v>
      </c>
    </row>
    <row r="128" spans="1:2">
      <c r="A128" s="5">
        <v>69.699999999999989</v>
      </c>
      <c r="B128" s="5">
        <v>29</v>
      </c>
    </row>
    <row r="129" spans="1:2">
      <c r="A129" s="5">
        <v>75</v>
      </c>
      <c r="B129" s="5">
        <v>30</v>
      </c>
    </row>
    <row r="130" spans="1:2">
      <c r="A130" s="5">
        <v>71.3</v>
      </c>
      <c r="B130" s="5">
        <v>31</v>
      </c>
    </row>
    <row r="131" spans="1:2">
      <c r="A131" s="5">
        <v>69.399999999999991</v>
      </c>
      <c r="B131" s="5">
        <v>28</v>
      </c>
    </row>
    <row r="132" spans="1:2">
      <c r="A132" s="5">
        <v>72.699999999999989</v>
      </c>
      <c r="B132" s="5">
        <v>29</v>
      </c>
    </row>
    <row r="133" spans="1:2">
      <c r="A133" s="5">
        <v>66.699999999999989</v>
      </c>
      <c r="B133" s="5">
        <v>29</v>
      </c>
    </row>
    <row r="134" spans="1:2">
      <c r="A134" s="5">
        <v>70</v>
      </c>
      <c r="B134" s="5">
        <v>30</v>
      </c>
    </row>
    <row r="135" spans="1:2">
      <c r="A135" s="5">
        <v>77.3</v>
      </c>
      <c r="B135" s="5">
        <v>31</v>
      </c>
    </row>
    <row r="136" spans="1:2">
      <c r="A136" s="5">
        <v>63.399999999999991</v>
      </c>
      <c r="B136" s="5">
        <v>28</v>
      </c>
    </row>
    <row r="137" spans="1:2">
      <c r="A137" s="5">
        <v>65.699999999999989</v>
      </c>
      <c r="B137" s="5">
        <v>29</v>
      </c>
    </row>
    <row r="138" spans="1:2">
      <c r="A138" s="5">
        <v>70.699999999999989</v>
      </c>
      <c r="B138" s="5">
        <v>29</v>
      </c>
    </row>
    <row r="139" spans="1:2">
      <c r="A139" s="5">
        <v>72</v>
      </c>
      <c r="B139" s="5">
        <v>30</v>
      </c>
    </row>
    <row r="140" spans="1:2">
      <c r="A140" s="5">
        <v>75.3</v>
      </c>
      <c r="B140" s="5">
        <v>31</v>
      </c>
    </row>
    <row r="141" spans="1:2">
      <c r="A141" s="5">
        <v>64.399999999999991</v>
      </c>
      <c r="B141" s="5">
        <v>28</v>
      </c>
    </row>
    <row r="142" spans="1:2">
      <c r="A142" s="5">
        <v>71.699999999999989</v>
      </c>
      <c r="B142" s="5">
        <v>29</v>
      </c>
    </row>
    <row r="143" spans="1:2">
      <c r="A143" s="5">
        <v>71</v>
      </c>
      <c r="B143" s="5">
        <v>30</v>
      </c>
    </row>
    <row r="144" spans="1:2">
      <c r="A144" s="5">
        <v>76.3</v>
      </c>
      <c r="B144" s="5">
        <v>31</v>
      </c>
    </row>
    <row r="145" spans="1:2">
      <c r="A145" s="5">
        <v>69.399999999999991</v>
      </c>
      <c r="B145" s="5">
        <v>28</v>
      </c>
    </row>
    <row r="146" spans="1:2">
      <c r="A146" s="5">
        <v>71.699999999999989</v>
      </c>
      <c r="B146" s="5">
        <v>29</v>
      </c>
    </row>
    <row r="147" spans="1:2">
      <c r="A147" s="5">
        <v>72</v>
      </c>
      <c r="B147" s="5">
        <v>30</v>
      </c>
    </row>
    <row r="148" spans="1:2">
      <c r="A148" s="5">
        <v>77.3</v>
      </c>
      <c r="B148" s="5">
        <v>31</v>
      </c>
    </row>
    <row r="149" spans="1:2">
      <c r="A149" s="5">
        <v>71.699999999999989</v>
      </c>
      <c r="B149" s="5">
        <v>29</v>
      </c>
    </row>
    <row r="150" spans="1:2">
      <c r="A150" s="5">
        <v>66.699999999999989</v>
      </c>
      <c r="B150" s="5">
        <v>29</v>
      </c>
    </row>
    <row r="151" spans="1:2">
      <c r="A151" s="5">
        <v>75</v>
      </c>
      <c r="B151" s="5">
        <v>30</v>
      </c>
    </row>
    <row r="152" spans="1:2">
      <c r="A152" s="5">
        <v>77.3</v>
      </c>
      <c r="B152" s="5">
        <v>31</v>
      </c>
    </row>
    <row r="153" spans="1:2">
      <c r="A153" s="5">
        <v>71.3</v>
      </c>
      <c r="B153" s="5">
        <v>31</v>
      </c>
    </row>
    <row r="154" spans="1:2">
      <c r="A154" s="5">
        <v>79.899999999999991</v>
      </c>
      <c r="B154" s="5">
        <v>33</v>
      </c>
    </row>
    <row r="155" spans="1:2">
      <c r="A155" s="5">
        <v>81.5</v>
      </c>
      <c r="B155" s="5">
        <v>35</v>
      </c>
    </row>
    <row r="156" spans="1:2">
      <c r="A156" s="5">
        <v>90.399999999999991</v>
      </c>
      <c r="B156" s="5">
        <v>38</v>
      </c>
    </row>
    <row r="157" spans="1:2">
      <c r="A157" s="5">
        <v>78.599999999999994</v>
      </c>
      <c r="B157" s="5">
        <v>32</v>
      </c>
    </row>
    <row r="158" spans="1:2">
      <c r="A158" s="5">
        <v>84.199999999999989</v>
      </c>
      <c r="B158" s="5">
        <v>34</v>
      </c>
    </row>
    <row r="159" spans="1:2">
      <c r="A159" s="5">
        <v>86.8</v>
      </c>
      <c r="B159" s="5">
        <v>36</v>
      </c>
    </row>
    <row r="160" spans="1:2">
      <c r="A160" s="5">
        <v>90.699999999999989</v>
      </c>
      <c r="B160" s="5">
        <v>39</v>
      </c>
    </row>
    <row r="161" spans="1:2">
      <c r="A161" s="5">
        <v>77.599999999999994</v>
      </c>
      <c r="B161" s="5">
        <v>32</v>
      </c>
    </row>
    <row r="162" spans="1:2">
      <c r="A162" s="5">
        <v>79.5</v>
      </c>
      <c r="B162" s="5">
        <v>35</v>
      </c>
    </row>
    <row r="163" spans="1:2">
      <c r="A163" s="5">
        <v>84.8</v>
      </c>
      <c r="B163" s="5">
        <v>36</v>
      </c>
    </row>
    <row r="164" spans="1:2">
      <c r="A164" s="5">
        <v>93</v>
      </c>
      <c r="B164" s="5">
        <v>40</v>
      </c>
    </row>
    <row r="165" spans="1:2">
      <c r="A165" s="5">
        <v>75.599999999999994</v>
      </c>
      <c r="B165" s="5">
        <v>32</v>
      </c>
    </row>
    <row r="166" spans="1:2">
      <c r="A166" s="5">
        <v>80.5</v>
      </c>
      <c r="B166" s="5">
        <v>35</v>
      </c>
    </row>
    <row r="167" spans="1:2">
      <c r="A167" s="5">
        <v>84.8</v>
      </c>
      <c r="B167" s="5">
        <v>36</v>
      </c>
    </row>
    <row r="168" spans="1:2">
      <c r="A168" s="5">
        <v>99.3</v>
      </c>
      <c r="B168" s="5">
        <v>41</v>
      </c>
    </row>
    <row r="169" spans="1:2">
      <c r="A169" s="5">
        <v>76.3</v>
      </c>
      <c r="B169" s="5">
        <v>31</v>
      </c>
    </row>
    <row r="170" spans="1:2">
      <c r="A170" s="5">
        <v>72.599999999999994</v>
      </c>
      <c r="B170" s="5">
        <v>32</v>
      </c>
    </row>
    <row r="171" spans="1:2">
      <c r="A171" s="5">
        <v>86.5</v>
      </c>
      <c r="B171" s="5">
        <v>35</v>
      </c>
    </row>
    <row r="172" spans="1:2">
      <c r="A172" s="5">
        <v>85.1</v>
      </c>
      <c r="B172" s="5">
        <v>37</v>
      </c>
    </row>
    <row r="173" spans="1:2">
      <c r="A173" s="5">
        <v>94.3</v>
      </c>
      <c r="B173" s="5">
        <v>41</v>
      </c>
    </row>
    <row r="174" spans="1:2">
      <c r="A174" s="5">
        <v>72.3</v>
      </c>
      <c r="B174" s="5">
        <v>31</v>
      </c>
    </row>
    <row r="175" spans="1:2">
      <c r="A175" s="5">
        <v>79.899999999999991</v>
      </c>
      <c r="B175" s="5">
        <v>33</v>
      </c>
    </row>
    <row r="176" spans="1:2">
      <c r="A176" s="5">
        <v>80.5</v>
      </c>
      <c r="B176" s="5">
        <v>35</v>
      </c>
    </row>
    <row r="177" spans="1:2">
      <c r="A177" s="5">
        <v>85.1</v>
      </c>
      <c r="B177" s="5">
        <v>37</v>
      </c>
    </row>
    <row r="178" spans="1:2">
      <c r="A178" s="5">
        <v>102.6</v>
      </c>
      <c r="B178" s="5">
        <v>42</v>
      </c>
    </row>
    <row r="179" spans="1:2">
      <c r="A179" s="5">
        <v>75.3</v>
      </c>
      <c r="B179" s="5">
        <v>31</v>
      </c>
    </row>
    <row r="180" spans="1:2">
      <c r="A180" s="5">
        <v>75.899999999999991</v>
      </c>
      <c r="B180" s="5">
        <v>33</v>
      </c>
    </row>
    <row r="181" spans="1:2">
      <c r="A181" s="5">
        <v>86.5</v>
      </c>
      <c r="B181" s="5">
        <v>35</v>
      </c>
    </row>
    <row r="182" spans="1:2">
      <c r="A182" s="5">
        <v>89.399999999999991</v>
      </c>
      <c r="B182" s="5">
        <v>38</v>
      </c>
    </row>
    <row r="183" spans="1:2">
      <c r="A183" s="5">
        <v>102.89999999999999</v>
      </c>
      <c r="B183" s="5">
        <v>43</v>
      </c>
    </row>
    <row r="184" spans="1:2">
      <c r="A184" s="5">
        <v>93.399999999999991</v>
      </c>
      <c r="B184" s="5">
        <v>38</v>
      </c>
    </row>
    <row r="185" spans="1:2">
      <c r="A185" s="5">
        <v>81.5</v>
      </c>
      <c r="B185" s="5">
        <v>35</v>
      </c>
    </row>
    <row r="186" spans="1:2">
      <c r="A186" s="5">
        <v>84.199999999999989</v>
      </c>
      <c r="B186" s="5">
        <v>34</v>
      </c>
    </row>
    <row r="187" spans="1:2">
      <c r="A187" s="5">
        <v>73.599999999999994</v>
      </c>
      <c r="B187" s="5">
        <v>32</v>
      </c>
    </row>
    <row r="188" spans="1:2">
      <c r="A188" s="5">
        <v>91.699999999999989</v>
      </c>
      <c r="B188" s="5">
        <v>39</v>
      </c>
    </row>
    <row r="189" spans="1:2">
      <c r="A189" s="5">
        <v>82.5</v>
      </c>
      <c r="B189" s="5">
        <v>35</v>
      </c>
    </row>
    <row r="190" spans="1:2">
      <c r="A190" s="5">
        <v>83.199999999999989</v>
      </c>
      <c r="B190" s="5">
        <v>34</v>
      </c>
    </row>
    <row r="191" spans="1:2">
      <c r="A191" s="5">
        <v>77.899999999999991</v>
      </c>
      <c r="B191" s="5">
        <v>33</v>
      </c>
    </row>
    <row r="192" spans="1:2">
      <c r="A192" s="5">
        <v>98</v>
      </c>
      <c r="B192" s="5">
        <v>40</v>
      </c>
    </row>
    <row r="193" spans="1:2">
      <c r="A193" s="5">
        <v>83.5</v>
      </c>
      <c r="B193" s="5">
        <v>35</v>
      </c>
    </row>
    <row r="194" spans="1:2">
      <c r="A194" s="5">
        <v>80.199999999999989</v>
      </c>
      <c r="B194" s="5">
        <v>34</v>
      </c>
    </row>
    <row r="195" spans="1:2">
      <c r="A195" s="5">
        <v>78.899999999999991</v>
      </c>
      <c r="B195" s="5">
        <v>33</v>
      </c>
    </row>
    <row r="196" spans="1:2">
      <c r="A196" s="5">
        <v>92</v>
      </c>
      <c r="B196" s="5">
        <v>40</v>
      </c>
    </row>
    <row r="197" spans="1:2">
      <c r="A197" s="5">
        <v>82.5</v>
      </c>
      <c r="B197" s="5">
        <v>35</v>
      </c>
    </row>
    <row r="198" spans="1:2">
      <c r="A198" s="5">
        <v>79.199999999999989</v>
      </c>
      <c r="B198" s="5">
        <v>34</v>
      </c>
    </row>
    <row r="199" spans="1:2">
      <c r="A199" s="5">
        <v>80.899999999999991</v>
      </c>
      <c r="B199" s="5">
        <v>33</v>
      </c>
    </row>
    <row r="200" spans="1:2">
      <c r="A200" s="5">
        <v>99.3</v>
      </c>
      <c r="B200" s="5">
        <v>41</v>
      </c>
    </row>
    <row r="201" spans="1:2">
      <c r="A201" s="5">
        <v>83.8</v>
      </c>
      <c r="B201" s="5">
        <v>36</v>
      </c>
    </row>
    <row r="202" spans="1:2">
      <c r="A202" s="5">
        <v>86.5</v>
      </c>
      <c r="B202" s="5">
        <v>35</v>
      </c>
    </row>
    <row r="203" spans="1:2">
      <c r="A203" s="5">
        <v>76.899999999999991</v>
      </c>
      <c r="B203" s="5">
        <v>33</v>
      </c>
    </row>
    <row r="204" spans="1:2">
      <c r="A204" s="5">
        <v>99.6</v>
      </c>
      <c r="B204" s="5">
        <v>42</v>
      </c>
    </row>
    <row r="205" spans="1:2">
      <c r="A205" s="5">
        <v>89.1</v>
      </c>
      <c r="B205" s="5">
        <v>37</v>
      </c>
    </row>
    <row r="206" spans="1:2">
      <c r="A206" s="5">
        <v>83.5</v>
      </c>
      <c r="B206" s="5">
        <v>35</v>
      </c>
    </row>
    <row r="207" spans="1:2">
      <c r="A207" s="5">
        <v>79.899999999999991</v>
      </c>
      <c r="B207" s="5">
        <v>33</v>
      </c>
    </row>
    <row r="208" spans="1:2">
      <c r="A208" s="5">
        <v>76.599999999999994</v>
      </c>
      <c r="B208" s="5">
        <v>32</v>
      </c>
    </row>
    <row r="209" spans="1:2">
      <c r="A209" s="5">
        <v>97.899999999999991</v>
      </c>
      <c r="B209" s="5">
        <v>43</v>
      </c>
    </row>
    <row r="210" spans="1:2">
      <c r="A210" s="5">
        <v>87.399999999999991</v>
      </c>
      <c r="B210" s="5">
        <v>38</v>
      </c>
    </row>
    <row r="211" spans="1:2">
      <c r="A211" s="5">
        <v>85.5</v>
      </c>
      <c r="B211" s="5">
        <v>35</v>
      </c>
    </row>
    <row r="212" spans="1:2">
      <c r="A212" s="5">
        <v>78.199999999999989</v>
      </c>
      <c r="B212" s="5">
        <v>34</v>
      </c>
    </row>
    <row r="213" spans="1:2">
      <c r="A213" s="5">
        <v>74.599999999999994</v>
      </c>
      <c r="B213" s="5">
        <v>32</v>
      </c>
    </row>
    <row r="214" spans="1:2">
      <c r="A214" s="5">
        <v>75.599999999999994</v>
      </c>
      <c r="B214" s="5">
        <v>32</v>
      </c>
    </row>
    <row r="215" spans="1:2">
      <c r="A215" s="5">
        <v>76.3</v>
      </c>
      <c r="B215" s="5">
        <v>31</v>
      </c>
    </row>
    <row r="216" spans="1:2">
      <c r="A216" s="5">
        <v>75</v>
      </c>
      <c r="B216" s="5">
        <v>30</v>
      </c>
    </row>
    <row r="217" spans="1:2">
      <c r="A217" s="5">
        <v>70.699999999999989</v>
      </c>
      <c r="B217" s="5">
        <v>29</v>
      </c>
    </row>
    <row r="218" spans="1:2">
      <c r="A218" s="5">
        <v>76.599999999999994</v>
      </c>
      <c r="B218" s="5">
        <v>32</v>
      </c>
    </row>
    <row r="219" spans="1:2">
      <c r="A219" s="5">
        <v>77.3</v>
      </c>
      <c r="B219" s="5">
        <v>31</v>
      </c>
    </row>
    <row r="220" spans="1:2">
      <c r="A220" s="5">
        <v>75</v>
      </c>
      <c r="B220" s="5">
        <v>30</v>
      </c>
    </row>
    <row r="221" spans="1:2">
      <c r="A221" s="5">
        <v>68.699999999999989</v>
      </c>
      <c r="B221" s="5">
        <v>29</v>
      </c>
    </row>
    <row r="222" spans="1:2">
      <c r="A222" s="5">
        <v>76.599999999999994</v>
      </c>
      <c r="B222" s="5">
        <v>32</v>
      </c>
    </row>
    <row r="223" spans="1:2">
      <c r="A223" s="5">
        <v>70.3</v>
      </c>
      <c r="B223" s="5">
        <v>31</v>
      </c>
    </row>
    <row r="224" spans="1:2">
      <c r="A224" s="5">
        <v>75</v>
      </c>
      <c r="B224" s="5">
        <v>30</v>
      </c>
    </row>
    <row r="225" spans="1:2">
      <c r="A225" s="5">
        <v>67.699999999999989</v>
      </c>
      <c r="B225" s="5">
        <v>29</v>
      </c>
    </row>
    <row r="226" spans="1:2">
      <c r="A226" s="5">
        <v>67.699999999999989</v>
      </c>
      <c r="B226" s="5">
        <v>29</v>
      </c>
    </row>
    <row r="227" spans="1:2">
      <c r="A227" s="5">
        <v>72.599999999999994</v>
      </c>
      <c r="B227" s="5">
        <v>32</v>
      </c>
    </row>
    <row r="228" spans="1:2">
      <c r="A228" s="5">
        <v>74.3</v>
      </c>
      <c r="B228" s="5">
        <v>31</v>
      </c>
    </row>
    <row r="229" spans="1:2">
      <c r="A229" s="5">
        <v>71</v>
      </c>
      <c r="B229" s="5">
        <v>30</v>
      </c>
    </row>
    <row r="230" spans="1:2">
      <c r="A230" s="5">
        <v>68</v>
      </c>
      <c r="B230" s="5">
        <v>30</v>
      </c>
    </row>
    <row r="231" spans="1:2">
      <c r="A231" s="5">
        <v>65.699999999999989</v>
      </c>
      <c r="B231" s="5">
        <v>29</v>
      </c>
    </row>
    <row r="232" spans="1:2">
      <c r="A232" s="5">
        <v>79.599999999999994</v>
      </c>
      <c r="B232" s="5">
        <v>32</v>
      </c>
    </row>
    <row r="233" spans="1:2">
      <c r="A233" s="5">
        <v>74.3</v>
      </c>
      <c r="B233" s="5">
        <v>31</v>
      </c>
    </row>
    <row r="234" spans="1:2">
      <c r="A234" s="5">
        <v>68</v>
      </c>
      <c r="B234" s="5">
        <v>30</v>
      </c>
    </row>
    <row r="235" spans="1:2">
      <c r="A235" s="5">
        <v>69</v>
      </c>
      <c r="B235" s="5">
        <v>30</v>
      </c>
    </row>
    <row r="236" spans="1:2">
      <c r="A236" s="5">
        <v>70.699999999999989</v>
      </c>
      <c r="B236" s="5">
        <v>29</v>
      </c>
    </row>
    <row r="237" spans="1:2">
      <c r="A237" s="5">
        <v>74.599999999999994</v>
      </c>
      <c r="B237" s="5">
        <v>32</v>
      </c>
    </row>
    <row r="238" spans="1:2">
      <c r="A238" s="5">
        <v>71</v>
      </c>
      <c r="B238" s="5">
        <v>30</v>
      </c>
    </row>
    <row r="239" spans="1:2">
      <c r="A239" s="5">
        <v>70</v>
      </c>
      <c r="B239" s="5">
        <v>30</v>
      </c>
    </row>
    <row r="240" spans="1:2">
      <c r="A240" s="5">
        <v>65.699999999999989</v>
      </c>
      <c r="B240" s="5">
        <v>29</v>
      </c>
    </row>
    <row r="241" spans="1:2">
      <c r="A241" s="5">
        <v>77.599999999999994</v>
      </c>
      <c r="B241" s="5">
        <v>32</v>
      </c>
    </row>
    <row r="242" spans="1:2">
      <c r="A242" s="5">
        <v>75</v>
      </c>
      <c r="B242" s="5">
        <v>30</v>
      </c>
    </row>
    <row r="243" spans="1:2">
      <c r="A243" s="5">
        <v>72</v>
      </c>
      <c r="B243" s="5">
        <v>30</v>
      </c>
    </row>
    <row r="244" spans="1:2">
      <c r="A244" s="5">
        <v>67.699999999999989</v>
      </c>
      <c r="B244" s="5">
        <v>29</v>
      </c>
    </row>
    <row r="245" spans="1:2">
      <c r="A245" s="5">
        <v>71.699999999999989</v>
      </c>
      <c r="B245" s="5">
        <v>29</v>
      </c>
    </row>
    <row r="246" spans="1:2">
      <c r="A246" s="5">
        <v>67.399999999999991</v>
      </c>
      <c r="B246" s="5">
        <v>28</v>
      </c>
    </row>
    <row r="247" spans="1:2">
      <c r="A247" s="5">
        <v>61.099999999999994</v>
      </c>
      <c r="B247" s="5">
        <v>27</v>
      </c>
    </row>
    <row r="248" spans="1:2">
      <c r="A248" s="5">
        <v>59.8</v>
      </c>
      <c r="B248" s="5">
        <v>26</v>
      </c>
    </row>
    <row r="249" spans="1:2">
      <c r="A249" s="5">
        <v>61.8</v>
      </c>
      <c r="B249" s="5">
        <v>26</v>
      </c>
    </row>
    <row r="250" spans="1:2">
      <c r="A250" s="5">
        <v>71.699999999999989</v>
      </c>
      <c r="B250" s="5">
        <v>29</v>
      </c>
    </row>
    <row r="251" spans="1:2">
      <c r="A251" s="5">
        <v>68.399999999999991</v>
      </c>
      <c r="B251" s="5">
        <v>28</v>
      </c>
    </row>
    <row r="252" spans="1:2">
      <c r="A252" s="5">
        <v>65.099999999999994</v>
      </c>
      <c r="B252" s="5">
        <v>27</v>
      </c>
    </row>
    <row r="253" spans="1:2">
      <c r="A253" s="5">
        <v>64.8</v>
      </c>
      <c r="B253" s="5">
        <v>26</v>
      </c>
    </row>
    <row r="254" spans="1:2">
      <c r="A254" s="5">
        <v>61.8</v>
      </c>
      <c r="B254" s="5">
        <v>26</v>
      </c>
    </row>
    <row r="255" spans="1:2">
      <c r="A255" s="5">
        <v>68.399999999999991</v>
      </c>
      <c r="B255" s="5">
        <v>28</v>
      </c>
    </row>
    <row r="256" spans="1:2">
      <c r="A256" s="5">
        <v>61.099999999999994</v>
      </c>
      <c r="B256" s="5">
        <v>27</v>
      </c>
    </row>
    <row r="257" spans="1:2">
      <c r="A257" s="5">
        <v>64.8</v>
      </c>
      <c r="B257" s="5">
        <v>26</v>
      </c>
    </row>
    <row r="258" spans="1:2">
      <c r="A258" s="5">
        <v>63.8</v>
      </c>
      <c r="B258" s="5">
        <v>26</v>
      </c>
    </row>
    <row r="259" spans="1:2">
      <c r="A259" s="5">
        <v>63.399999999999991</v>
      </c>
      <c r="B259" s="5">
        <v>28</v>
      </c>
    </row>
    <row r="260" spans="1:2">
      <c r="A260" s="5">
        <v>68.099999999999994</v>
      </c>
      <c r="B260" s="5">
        <v>27</v>
      </c>
    </row>
    <row r="261" spans="1:2">
      <c r="A261" s="5">
        <v>59.8</v>
      </c>
      <c r="B261" s="5">
        <v>26</v>
      </c>
    </row>
    <row r="262" spans="1:2">
      <c r="A262" s="5">
        <v>64.8</v>
      </c>
      <c r="B262" s="5">
        <v>26</v>
      </c>
    </row>
    <row r="263" spans="1:2">
      <c r="A263" s="5">
        <v>67.399999999999991</v>
      </c>
      <c r="B263" s="5">
        <v>28</v>
      </c>
    </row>
    <row r="264" spans="1:2">
      <c r="A264" s="5">
        <v>67.099999999999994</v>
      </c>
      <c r="B264" s="5">
        <v>27</v>
      </c>
    </row>
    <row r="265" spans="1:2">
      <c r="A265" s="5">
        <v>59.8</v>
      </c>
      <c r="B265" s="5">
        <v>26</v>
      </c>
    </row>
    <row r="266" spans="1:2">
      <c r="A266" s="5">
        <v>64.8</v>
      </c>
      <c r="B266" s="5">
        <v>26</v>
      </c>
    </row>
    <row r="267" spans="1:2">
      <c r="A267" s="5">
        <v>63.399999999999991</v>
      </c>
      <c r="B267" s="5">
        <v>28</v>
      </c>
    </row>
    <row r="268" spans="1:2">
      <c r="A268" s="5">
        <v>63.399999999999991</v>
      </c>
      <c r="B268" s="5">
        <v>28</v>
      </c>
    </row>
    <row r="269" spans="1:2">
      <c r="A269" s="5">
        <v>61.099999999999994</v>
      </c>
      <c r="B269" s="5">
        <v>27</v>
      </c>
    </row>
    <row r="270" spans="1:2">
      <c r="A270" s="5">
        <v>61.8</v>
      </c>
      <c r="B270" s="5">
        <v>26</v>
      </c>
    </row>
    <row r="271" spans="1:2">
      <c r="A271" s="5">
        <v>70.699999999999989</v>
      </c>
      <c r="B271" s="5">
        <v>29</v>
      </c>
    </row>
    <row r="272" spans="1:2">
      <c r="A272" s="5">
        <v>67.399999999999991</v>
      </c>
      <c r="B272" s="5">
        <v>28</v>
      </c>
    </row>
    <row r="273" spans="1:2">
      <c r="A273" s="5">
        <v>66.099999999999994</v>
      </c>
      <c r="B273" s="5">
        <v>27</v>
      </c>
    </row>
    <row r="274" spans="1:2">
      <c r="A274" s="5">
        <v>64.8</v>
      </c>
      <c r="B274" s="5">
        <v>26</v>
      </c>
    </row>
    <row r="275" spans="1:2">
      <c r="A275" s="5">
        <v>56.499999999999993</v>
      </c>
      <c r="B275" s="5">
        <v>25</v>
      </c>
    </row>
    <row r="276" spans="1:2">
      <c r="A276" s="5">
        <v>58.499999999999993</v>
      </c>
      <c r="B276" s="5">
        <v>25</v>
      </c>
    </row>
    <row r="277" spans="1:2">
      <c r="A277" s="5">
        <v>59.199999999999996</v>
      </c>
      <c r="B277" s="5">
        <v>24</v>
      </c>
    </row>
    <row r="278" spans="1:2">
      <c r="A278" s="5">
        <v>61.199999999999996</v>
      </c>
      <c r="B278" s="5">
        <v>24</v>
      </c>
    </row>
    <row r="279" spans="1:2">
      <c r="A279" s="5">
        <v>60.499999999999993</v>
      </c>
      <c r="B279" s="5">
        <v>25</v>
      </c>
    </row>
    <row r="280" spans="1:2">
      <c r="A280" s="5">
        <v>62.499999999999993</v>
      </c>
      <c r="B280" s="5">
        <v>25</v>
      </c>
    </row>
    <row r="281" spans="1:2">
      <c r="A281" s="5">
        <v>63.499999999999993</v>
      </c>
      <c r="B281" s="5">
        <v>25</v>
      </c>
    </row>
    <row r="282" spans="1:2">
      <c r="A282" s="5">
        <v>60.199999999999996</v>
      </c>
      <c r="B282" s="5">
        <v>24</v>
      </c>
    </row>
    <row r="283" spans="1:2">
      <c r="A283" s="5">
        <v>63.499999999999993</v>
      </c>
      <c r="B283" s="5">
        <v>25</v>
      </c>
    </row>
    <row r="284" spans="1:2">
      <c r="A284" s="5">
        <v>58.499999999999993</v>
      </c>
      <c r="B284" s="5">
        <v>25</v>
      </c>
    </row>
    <row r="285" spans="1:2">
      <c r="A285" s="5">
        <v>61.499999999999993</v>
      </c>
      <c r="B285" s="5">
        <v>25</v>
      </c>
    </row>
    <row r="286" spans="1:2">
      <c r="A286" s="5">
        <v>58.199999999999996</v>
      </c>
      <c r="B286" s="5">
        <v>24</v>
      </c>
    </row>
    <row r="287" spans="1:2">
      <c r="A287" s="5">
        <v>61.499999999999993</v>
      </c>
      <c r="B287" s="5">
        <v>25</v>
      </c>
    </row>
    <row r="288" spans="1:2">
      <c r="A288" s="5">
        <v>59.499999999999993</v>
      </c>
      <c r="B288" s="5">
        <v>25</v>
      </c>
    </row>
    <row r="289" spans="1:2">
      <c r="A289" s="5">
        <v>61.499999999999993</v>
      </c>
      <c r="B289" s="5">
        <v>25</v>
      </c>
    </row>
    <row r="290" spans="1:2">
      <c r="A290" s="5">
        <v>58.199999999999996</v>
      </c>
      <c r="B290" s="5">
        <v>24</v>
      </c>
    </row>
    <row r="291" spans="1:2">
      <c r="A291" s="5">
        <v>58.499999999999993</v>
      </c>
      <c r="B291" s="5">
        <v>25</v>
      </c>
    </row>
    <row r="292" spans="1:2">
      <c r="A292" s="5">
        <v>62.499999999999993</v>
      </c>
      <c r="B292" s="5">
        <v>25</v>
      </c>
    </row>
    <row r="293" spans="1:2">
      <c r="A293" s="5">
        <v>60.499999999999993</v>
      </c>
      <c r="B293" s="5">
        <v>25</v>
      </c>
    </row>
    <row r="294" spans="1:2">
      <c r="A294" s="5">
        <v>60.199999999999996</v>
      </c>
      <c r="B294" s="5">
        <v>24</v>
      </c>
    </row>
    <row r="295" spans="1:2">
      <c r="A295" s="5">
        <v>56.199999999999996</v>
      </c>
      <c r="B295" s="5">
        <v>24</v>
      </c>
    </row>
    <row r="296" spans="1:2">
      <c r="A296" s="5">
        <v>57.499999999999993</v>
      </c>
      <c r="B296" s="5">
        <v>25</v>
      </c>
    </row>
    <row r="297" spans="1:2">
      <c r="A297" s="5">
        <v>58.499999999999993</v>
      </c>
      <c r="B297" s="5">
        <v>25</v>
      </c>
    </row>
    <row r="298" spans="1:2">
      <c r="A298" s="5">
        <v>61.499999999999993</v>
      </c>
      <c r="B298" s="5">
        <v>25</v>
      </c>
    </row>
    <row r="299" spans="1:2">
      <c r="A299" s="5">
        <v>61.199999999999996</v>
      </c>
      <c r="B299" s="5">
        <v>24</v>
      </c>
    </row>
    <row r="300" spans="1:2">
      <c r="A300" s="5">
        <v>54.199999999999996</v>
      </c>
      <c r="B300" s="5">
        <v>24</v>
      </c>
    </row>
    <row r="301" spans="1:2">
      <c r="A301" s="5">
        <v>62.8</v>
      </c>
      <c r="B301" s="5">
        <v>26</v>
      </c>
    </row>
    <row r="302" spans="1:2">
      <c r="A302" s="5">
        <v>57.499999999999993</v>
      </c>
      <c r="B302" s="5">
        <v>25</v>
      </c>
    </row>
    <row r="303" spans="1:2">
      <c r="A303" s="5">
        <v>61.499999999999993</v>
      </c>
      <c r="B303" s="5">
        <v>25</v>
      </c>
    </row>
    <row r="304" spans="1:2">
      <c r="A304" s="5">
        <v>58.199999999999996</v>
      </c>
      <c r="B304" s="5">
        <v>24</v>
      </c>
    </row>
    <row r="305" spans="1:2">
      <c r="A305" s="5">
        <v>54.199999999999996</v>
      </c>
      <c r="B305" s="5">
        <v>24</v>
      </c>
    </row>
    <row r="306" spans="1:2">
      <c r="A306" s="5">
        <v>51.9</v>
      </c>
      <c r="B306" s="5">
        <v>23</v>
      </c>
    </row>
    <row r="307" spans="1:2">
      <c r="A307" s="5">
        <v>53.599999999999994</v>
      </c>
      <c r="B307" s="5">
        <v>22</v>
      </c>
    </row>
    <row r="308" spans="1:2">
      <c r="A308" s="5">
        <v>51.3</v>
      </c>
      <c r="B308" s="5">
        <v>21</v>
      </c>
    </row>
    <row r="309" spans="1:2">
      <c r="A309" s="5">
        <v>48.699999999999996</v>
      </c>
      <c r="B309" s="5">
        <v>19</v>
      </c>
    </row>
    <row r="310" spans="1:2">
      <c r="A310" s="5">
        <v>55.9</v>
      </c>
      <c r="B310" s="5">
        <v>23</v>
      </c>
    </row>
    <row r="311" spans="1:2">
      <c r="A311" s="5">
        <v>51.599999999999994</v>
      </c>
      <c r="B311" s="5">
        <v>22</v>
      </c>
    </row>
    <row r="312" spans="1:2">
      <c r="A312" s="5">
        <v>52.3</v>
      </c>
      <c r="B312" s="5">
        <v>21</v>
      </c>
    </row>
    <row r="313" spans="1:2">
      <c r="A313" s="5">
        <v>44.699999999999996</v>
      </c>
      <c r="B313" s="5">
        <v>19</v>
      </c>
    </row>
    <row r="314" spans="1:2">
      <c r="A314" s="5">
        <v>53.9</v>
      </c>
      <c r="B314" s="5">
        <v>23</v>
      </c>
    </row>
    <row r="315" spans="1:2">
      <c r="A315" s="5">
        <v>54.599999999999994</v>
      </c>
      <c r="B315" s="5">
        <v>22</v>
      </c>
    </row>
    <row r="316" spans="1:2">
      <c r="A316" s="5">
        <v>47.3</v>
      </c>
      <c r="B316" s="5">
        <v>21</v>
      </c>
    </row>
    <row r="317" spans="1:2">
      <c r="A317" s="5">
        <v>49.699999999999996</v>
      </c>
      <c r="B317" s="5">
        <v>19</v>
      </c>
    </row>
    <row r="318" spans="1:2">
      <c r="A318" s="5">
        <v>44.699999999999996</v>
      </c>
      <c r="B318" s="5">
        <v>19</v>
      </c>
    </row>
    <row r="319" spans="1:2">
      <c r="A319" s="5">
        <v>55.9</v>
      </c>
      <c r="B319" s="5">
        <v>23</v>
      </c>
    </row>
    <row r="320" spans="1:2">
      <c r="A320" s="5">
        <v>55.9</v>
      </c>
      <c r="B320" s="5">
        <v>23</v>
      </c>
    </row>
    <row r="321" spans="1:2">
      <c r="A321" s="5">
        <v>47.3</v>
      </c>
      <c r="B321" s="5">
        <v>21</v>
      </c>
    </row>
    <row r="322" spans="1:2">
      <c r="A322" s="5">
        <v>46</v>
      </c>
      <c r="B322" s="5">
        <v>20</v>
      </c>
    </row>
    <row r="323" spans="1:2">
      <c r="A323" s="5">
        <v>48.699999999999996</v>
      </c>
      <c r="B323" s="5">
        <v>19</v>
      </c>
    </row>
    <row r="324" spans="1:2">
      <c r="A324" s="5">
        <v>55.9</v>
      </c>
      <c r="B324" s="5">
        <v>23</v>
      </c>
    </row>
    <row r="325" spans="1:2">
      <c r="A325" s="5">
        <v>55.599999999999994</v>
      </c>
      <c r="B325" s="5">
        <v>22</v>
      </c>
    </row>
    <row r="326" spans="1:2">
      <c r="A326" s="5">
        <v>47</v>
      </c>
      <c r="B326" s="5">
        <v>20</v>
      </c>
    </row>
    <row r="327" spans="1:2">
      <c r="A327" s="5">
        <v>48.699999999999996</v>
      </c>
      <c r="B327" s="5">
        <v>19</v>
      </c>
    </row>
    <row r="328" spans="1:2">
      <c r="A328" s="5">
        <v>51.9</v>
      </c>
      <c r="B328" s="5">
        <v>23</v>
      </c>
    </row>
    <row r="329" spans="1:2">
      <c r="A329" s="5">
        <v>53.599999999999994</v>
      </c>
      <c r="B329" s="5">
        <v>22</v>
      </c>
    </row>
    <row r="330" spans="1:2">
      <c r="A330" s="5">
        <v>49</v>
      </c>
      <c r="B330" s="5">
        <v>20</v>
      </c>
    </row>
    <row r="331" spans="1:2">
      <c r="A331" s="5">
        <v>49.699999999999996</v>
      </c>
      <c r="B331" s="5">
        <v>19</v>
      </c>
    </row>
    <row r="332" spans="1:2">
      <c r="A332" s="5">
        <v>53.9</v>
      </c>
      <c r="B332" s="5">
        <v>23</v>
      </c>
    </row>
    <row r="333" spans="1:2">
      <c r="A333" s="5">
        <v>54.599999999999994</v>
      </c>
      <c r="B333" s="5">
        <v>22</v>
      </c>
    </row>
    <row r="334" spans="1:2">
      <c r="A334" s="5">
        <v>50</v>
      </c>
      <c r="B334" s="5">
        <v>20</v>
      </c>
    </row>
    <row r="335" spans="1:2">
      <c r="A335" s="5">
        <v>44.699999999999996</v>
      </c>
      <c r="B335" s="5">
        <v>19</v>
      </c>
    </row>
    <row r="336" spans="1:2">
      <c r="A336" s="5">
        <v>48.699999999999996</v>
      </c>
      <c r="B336" s="5">
        <v>19</v>
      </c>
    </row>
    <row r="337" spans="1:2">
      <c r="A337" s="5">
        <v>44.099999999999994</v>
      </c>
      <c r="B337" s="5">
        <v>17</v>
      </c>
    </row>
    <row r="338" spans="1:2">
      <c r="A338" s="5">
        <v>33.5</v>
      </c>
      <c r="B338" s="5">
        <v>15</v>
      </c>
    </row>
    <row r="339" spans="1:2">
      <c r="A339" s="5">
        <v>34.9</v>
      </c>
      <c r="B339" s="5">
        <v>13</v>
      </c>
    </row>
    <row r="340" spans="1:2">
      <c r="A340" s="5">
        <v>22</v>
      </c>
      <c r="B340" s="5">
        <v>10</v>
      </c>
    </row>
    <row r="341" spans="1:2">
      <c r="A341" s="5">
        <v>44.699999999999996</v>
      </c>
      <c r="B341" s="5">
        <v>19</v>
      </c>
    </row>
    <row r="342" spans="1:2">
      <c r="A342" s="5">
        <v>42.099999999999994</v>
      </c>
      <c r="B342" s="5">
        <v>17</v>
      </c>
    </row>
    <row r="343" spans="1:2">
      <c r="A343" s="5">
        <v>40.5</v>
      </c>
      <c r="B343" s="5">
        <v>15</v>
      </c>
    </row>
    <row r="344" spans="1:2">
      <c r="A344" s="5">
        <v>31.199999999999996</v>
      </c>
      <c r="B344" s="5">
        <v>14</v>
      </c>
    </row>
    <row r="345" spans="1:2">
      <c r="A345" s="5">
        <v>31.299999999999997</v>
      </c>
      <c r="B345" s="5">
        <v>11</v>
      </c>
    </row>
    <row r="346" spans="1:2">
      <c r="A346" s="5">
        <v>45.099999999999994</v>
      </c>
      <c r="B346" s="5">
        <v>17</v>
      </c>
    </row>
    <row r="347" spans="1:2">
      <c r="A347" s="5">
        <v>33.5</v>
      </c>
      <c r="B347" s="5">
        <v>15</v>
      </c>
    </row>
    <row r="348" spans="1:2">
      <c r="A348" s="5">
        <v>32.199999999999996</v>
      </c>
      <c r="B348" s="5">
        <v>14</v>
      </c>
    </row>
    <row r="349" spans="1:2">
      <c r="A349" s="5">
        <v>31.9</v>
      </c>
      <c r="B349" s="5">
        <v>13</v>
      </c>
    </row>
    <row r="350" spans="1:2">
      <c r="A350" s="5">
        <v>42.099999999999994</v>
      </c>
      <c r="B350" s="5">
        <v>17</v>
      </c>
    </row>
    <row r="351" spans="1:2">
      <c r="A351" s="5">
        <v>35.5</v>
      </c>
      <c r="B351" s="5">
        <v>15</v>
      </c>
    </row>
    <row r="352" spans="1:2">
      <c r="A352" s="5">
        <v>32.199999999999996</v>
      </c>
      <c r="B352" s="5">
        <v>14</v>
      </c>
    </row>
    <row r="353" spans="1:2">
      <c r="A353" s="5">
        <v>30.9</v>
      </c>
      <c r="B353" s="5">
        <v>13</v>
      </c>
    </row>
    <row r="354" spans="1:2">
      <c r="A354" s="5">
        <v>41.4</v>
      </c>
      <c r="B354" s="5">
        <v>18</v>
      </c>
    </row>
    <row r="355" spans="1:2">
      <c r="A355" s="5">
        <v>36.799999999999997</v>
      </c>
      <c r="B355" s="5">
        <v>16</v>
      </c>
    </row>
    <row r="356" spans="1:2">
      <c r="A356" s="5">
        <v>40.5</v>
      </c>
      <c r="B356" s="5">
        <v>15</v>
      </c>
    </row>
    <row r="357" spans="1:2">
      <c r="A357" s="5">
        <v>30.9</v>
      </c>
      <c r="B357" s="5">
        <v>13</v>
      </c>
    </row>
    <row r="358" spans="1:2">
      <c r="A358" s="5">
        <v>42.4</v>
      </c>
      <c r="B358" s="5">
        <v>18</v>
      </c>
    </row>
    <row r="359" spans="1:2">
      <c r="A359" s="5">
        <v>35.799999999999997</v>
      </c>
      <c r="B359" s="5">
        <v>16</v>
      </c>
    </row>
    <row r="360" spans="1:2">
      <c r="A360" s="5">
        <v>35.5</v>
      </c>
      <c r="B360" s="5">
        <v>15</v>
      </c>
    </row>
    <row r="361" spans="1:2">
      <c r="A361" s="5">
        <v>28.9</v>
      </c>
      <c r="B361" s="5">
        <v>13</v>
      </c>
    </row>
    <row r="362" spans="1:2">
      <c r="A362" s="5">
        <v>42.699999999999996</v>
      </c>
      <c r="B362" s="5">
        <v>19</v>
      </c>
    </row>
    <row r="363" spans="1:2">
      <c r="A363" s="5">
        <v>37.799999999999997</v>
      </c>
      <c r="B363" s="5">
        <v>16</v>
      </c>
    </row>
    <row r="364" spans="1:2">
      <c r="A364" s="5">
        <v>39.5</v>
      </c>
      <c r="B364" s="5">
        <v>15</v>
      </c>
    </row>
    <row r="365" spans="1:2">
      <c r="A365" s="5">
        <v>30.9</v>
      </c>
      <c r="B365" s="5">
        <v>13</v>
      </c>
    </row>
    <row r="366" spans="1:2">
      <c r="A366" s="5">
        <v>15.099999999999998</v>
      </c>
      <c r="B366" s="5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7799-6D35-422F-98C6-8D8E405600EF}">
  <dimension ref="A1:B366"/>
  <sheetViews>
    <sheetView topLeftCell="A355" workbookViewId="0" xr3:uid="{967065B5-C9BC-51EF-9F13-C7A8D5CC3D93}">
      <selection sqref="A1:B366"/>
    </sheetView>
  </sheetViews>
  <sheetFormatPr defaultRowHeight="15"/>
  <sheetData>
    <row r="1" spans="1:2">
      <c r="A1" s="13" t="s">
        <v>8</v>
      </c>
      <c r="B1" s="13" t="s">
        <v>2</v>
      </c>
    </row>
    <row r="2" spans="1:2">
      <c r="A2" s="5">
        <v>27</v>
      </c>
      <c r="B2" s="5">
        <v>10</v>
      </c>
    </row>
    <row r="3" spans="1:2">
      <c r="A3" s="5">
        <v>28.9</v>
      </c>
      <c r="B3" s="5">
        <v>13</v>
      </c>
    </row>
    <row r="4" spans="1:2">
      <c r="A4" s="5">
        <v>34.5</v>
      </c>
      <c r="B4" s="5">
        <v>15</v>
      </c>
    </row>
    <row r="5" spans="1:2">
      <c r="A5" s="5">
        <v>44.099999999999994</v>
      </c>
      <c r="B5" s="5">
        <v>17</v>
      </c>
    </row>
    <row r="6" spans="1:2">
      <c r="A6" s="5">
        <v>42.4</v>
      </c>
      <c r="B6" s="5">
        <v>18</v>
      </c>
    </row>
    <row r="7" spans="1:2">
      <c r="A7" s="5">
        <v>25.299999999999997</v>
      </c>
      <c r="B7" s="5">
        <v>11</v>
      </c>
    </row>
    <row r="8" spans="1:2">
      <c r="A8" s="5">
        <v>32.9</v>
      </c>
      <c r="B8" s="5">
        <v>13</v>
      </c>
    </row>
    <row r="9" spans="1:2">
      <c r="A9" s="5">
        <v>37.5</v>
      </c>
      <c r="B9" s="5">
        <v>15</v>
      </c>
    </row>
    <row r="10" spans="1:2">
      <c r="A10" s="5">
        <v>38.099999999999994</v>
      </c>
      <c r="B10" s="5">
        <v>17</v>
      </c>
    </row>
    <row r="11" spans="1:2">
      <c r="A11" s="5">
        <v>43.4</v>
      </c>
      <c r="B11" s="5">
        <v>18</v>
      </c>
    </row>
    <row r="12" spans="1:2">
      <c r="A12" s="5">
        <v>32.599999999999994</v>
      </c>
      <c r="B12" s="5">
        <v>12</v>
      </c>
    </row>
    <row r="13" spans="1:2">
      <c r="A13" s="5">
        <v>38.199999999999996</v>
      </c>
      <c r="B13" s="5">
        <v>14</v>
      </c>
    </row>
    <row r="14" spans="1:2">
      <c r="A14" s="5">
        <v>37.5</v>
      </c>
      <c r="B14" s="5">
        <v>15</v>
      </c>
    </row>
    <row r="15" spans="1:2">
      <c r="A15" s="5">
        <v>44.099999999999994</v>
      </c>
      <c r="B15" s="5">
        <v>17</v>
      </c>
    </row>
    <row r="16" spans="1:2">
      <c r="A16" s="5">
        <v>43.4</v>
      </c>
      <c r="B16" s="5">
        <v>18</v>
      </c>
    </row>
    <row r="17" spans="1:2">
      <c r="A17" s="5">
        <v>30.599999999999998</v>
      </c>
      <c r="B17" s="5">
        <v>12</v>
      </c>
    </row>
    <row r="18" spans="1:2">
      <c r="A18" s="5">
        <v>32.199999999999996</v>
      </c>
      <c r="B18" s="5">
        <v>14</v>
      </c>
    </row>
    <row r="19" spans="1:2">
      <c r="A19" s="5">
        <v>42.8</v>
      </c>
      <c r="B19" s="5">
        <v>16</v>
      </c>
    </row>
    <row r="20" spans="1:2">
      <c r="A20" s="5">
        <v>43.099999999999994</v>
      </c>
      <c r="B20" s="5">
        <v>17</v>
      </c>
    </row>
    <row r="21" spans="1:2">
      <c r="A21" s="5">
        <v>31.599999999999998</v>
      </c>
      <c r="B21" s="5">
        <v>12</v>
      </c>
    </row>
    <row r="22" spans="1:2">
      <c r="A22" s="5">
        <v>36.199999999999996</v>
      </c>
      <c r="B22" s="5">
        <v>14</v>
      </c>
    </row>
    <row r="23" spans="1:2">
      <c r="A23" s="5">
        <v>40.799999999999997</v>
      </c>
      <c r="B23" s="5">
        <v>16</v>
      </c>
    </row>
    <row r="24" spans="1:2">
      <c r="A24" s="5">
        <v>38.099999999999994</v>
      </c>
      <c r="B24" s="5">
        <v>17</v>
      </c>
    </row>
    <row r="25" spans="1:2">
      <c r="A25" s="5">
        <v>28.599999999999998</v>
      </c>
      <c r="B25" s="5">
        <v>12</v>
      </c>
    </row>
    <row r="26" spans="1:2">
      <c r="A26" s="5">
        <v>32.199999999999996</v>
      </c>
      <c r="B26" s="5">
        <v>14</v>
      </c>
    </row>
    <row r="27" spans="1:2">
      <c r="A27" s="5">
        <v>35.799999999999997</v>
      </c>
      <c r="B27" s="5">
        <v>16</v>
      </c>
    </row>
    <row r="28" spans="1:2">
      <c r="A28" s="5">
        <v>42.099999999999994</v>
      </c>
      <c r="B28" s="5">
        <v>17</v>
      </c>
    </row>
    <row r="29" spans="1:2">
      <c r="A29" s="5">
        <v>34.9</v>
      </c>
      <c r="B29" s="5">
        <v>13</v>
      </c>
    </row>
    <row r="30" spans="1:2">
      <c r="A30" s="5">
        <v>35.199999999999996</v>
      </c>
      <c r="B30" s="5">
        <v>14</v>
      </c>
    </row>
    <row r="31" spans="1:2">
      <c r="A31" s="5">
        <v>41.099999999999994</v>
      </c>
      <c r="B31" s="5">
        <v>17</v>
      </c>
    </row>
    <row r="32" spans="1:2">
      <c r="A32" s="5">
        <v>40.4</v>
      </c>
      <c r="B32" s="5">
        <v>18</v>
      </c>
    </row>
    <row r="33" spans="1:2">
      <c r="A33" s="5">
        <v>42.4</v>
      </c>
      <c r="B33" s="5">
        <v>18</v>
      </c>
    </row>
    <row r="34" spans="1:2">
      <c r="A34" s="5">
        <v>52</v>
      </c>
      <c r="B34" s="5">
        <v>20</v>
      </c>
    </row>
    <row r="35" spans="1:2">
      <c r="A35" s="5">
        <v>50.3</v>
      </c>
      <c r="B35" s="5">
        <v>21</v>
      </c>
    </row>
    <row r="36" spans="1:2">
      <c r="A36" s="5">
        <v>56.599999999999994</v>
      </c>
      <c r="B36" s="5">
        <v>22</v>
      </c>
    </row>
    <row r="37" spans="1:2">
      <c r="A37" s="5">
        <v>45.4</v>
      </c>
      <c r="B37" s="5">
        <v>18</v>
      </c>
    </row>
    <row r="38" spans="1:2">
      <c r="A38" s="5">
        <v>45</v>
      </c>
      <c r="B38" s="5">
        <v>20</v>
      </c>
    </row>
    <row r="39" spans="1:2">
      <c r="A39" s="5">
        <v>52.3</v>
      </c>
      <c r="B39" s="5">
        <v>21</v>
      </c>
    </row>
    <row r="40" spans="1:2">
      <c r="A40" s="5">
        <v>52.599999999999994</v>
      </c>
      <c r="B40" s="5">
        <v>22</v>
      </c>
    </row>
    <row r="41" spans="1:2">
      <c r="A41" s="5">
        <v>42.699999999999996</v>
      </c>
      <c r="B41" s="5">
        <v>19</v>
      </c>
    </row>
    <row r="42" spans="1:2">
      <c r="A42" s="5">
        <v>50</v>
      </c>
      <c r="B42" s="5">
        <v>20</v>
      </c>
    </row>
    <row r="43" spans="1:2">
      <c r="A43" s="5">
        <v>51.3</v>
      </c>
      <c r="B43" s="5">
        <v>21</v>
      </c>
    </row>
    <row r="44" spans="1:2">
      <c r="A44" s="5">
        <v>55.599999999999994</v>
      </c>
      <c r="B44" s="5">
        <v>22</v>
      </c>
    </row>
    <row r="45" spans="1:2">
      <c r="A45" s="5">
        <v>46.4</v>
      </c>
      <c r="B45" s="5">
        <v>18</v>
      </c>
    </row>
    <row r="46" spans="1:2">
      <c r="A46" s="5">
        <v>47.699999999999996</v>
      </c>
      <c r="B46" s="5">
        <v>19</v>
      </c>
    </row>
    <row r="47" spans="1:2">
      <c r="A47" s="5">
        <v>52</v>
      </c>
      <c r="B47" s="5">
        <v>20</v>
      </c>
    </row>
    <row r="48" spans="1:2">
      <c r="A48" s="5">
        <v>47.3</v>
      </c>
      <c r="B48" s="5">
        <v>21</v>
      </c>
    </row>
    <row r="49" spans="1:2">
      <c r="A49" s="5">
        <v>40.4</v>
      </c>
      <c r="B49" s="5">
        <v>18</v>
      </c>
    </row>
    <row r="50" spans="1:2">
      <c r="A50" s="5">
        <v>43.699999999999996</v>
      </c>
      <c r="B50" s="5">
        <v>19</v>
      </c>
    </row>
    <row r="51" spans="1:2">
      <c r="A51" s="5">
        <v>50</v>
      </c>
      <c r="B51" s="5">
        <v>20</v>
      </c>
    </row>
    <row r="52" spans="1:2">
      <c r="A52" s="5">
        <v>50.3</v>
      </c>
      <c r="B52" s="5">
        <v>21</v>
      </c>
    </row>
    <row r="53" spans="1:2">
      <c r="A53" s="5">
        <v>42.4</v>
      </c>
      <c r="B53" s="5">
        <v>18</v>
      </c>
    </row>
    <row r="54" spans="1:2">
      <c r="A54" s="5">
        <v>47.699999999999996</v>
      </c>
      <c r="B54" s="5">
        <v>19</v>
      </c>
    </row>
    <row r="55" spans="1:2">
      <c r="A55" s="5">
        <v>45</v>
      </c>
      <c r="B55" s="5">
        <v>20</v>
      </c>
    </row>
    <row r="56" spans="1:2">
      <c r="A56" s="5">
        <v>47.3</v>
      </c>
      <c r="B56" s="5">
        <v>21</v>
      </c>
    </row>
    <row r="57" spans="1:2">
      <c r="A57" s="5">
        <v>42.4</v>
      </c>
      <c r="B57" s="5">
        <v>18</v>
      </c>
    </row>
    <row r="58" spans="1:2">
      <c r="A58" s="5">
        <v>48.699999999999996</v>
      </c>
      <c r="B58" s="5">
        <v>19</v>
      </c>
    </row>
    <row r="59" spans="1:2">
      <c r="A59" s="5">
        <v>45</v>
      </c>
      <c r="B59" s="5">
        <v>20</v>
      </c>
    </row>
    <row r="60" spans="1:2">
      <c r="A60" s="5">
        <v>49.599999999999994</v>
      </c>
      <c r="B60" s="5">
        <v>22</v>
      </c>
    </row>
    <row r="61" spans="1:2">
      <c r="A61" s="5">
        <v>57.9</v>
      </c>
      <c r="B61" s="5">
        <v>23</v>
      </c>
    </row>
    <row r="62" spans="1:2">
      <c r="A62" s="5">
        <v>57.199999999999996</v>
      </c>
      <c r="B62" s="5">
        <v>24</v>
      </c>
    </row>
    <row r="63" spans="1:2">
      <c r="A63" s="5">
        <v>60.199999999999996</v>
      </c>
      <c r="B63" s="5">
        <v>24</v>
      </c>
    </row>
    <row r="64" spans="1:2">
      <c r="A64" s="5">
        <v>59.499999999999993</v>
      </c>
      <c r="B64" s="5">
        <v>25</v>
      </c>
    </row>
    <row r="65" spans="1:2">
      <c r="A65" s="5">
        <v>55.9</v>
      </c>
      <c r="B65" s="5">
        <v>23</v>
      </c>
    </row>
    <row r="66" spans="1:2">
      <c r="A66" s="5">
        <v>61.199999999999996</v>
      </c>
      <c r="B66" s="5">
        <v>24</v>
      </c>
    </row>
    <row r="67" spans="1:2">
      <c r="A67" s="5">
        <v>60.199999999999996</v>
      </c>
      <c r="B67" s="5">
        <v>24</v>
      </c>
    </row>
    <row r="68" spans="1:2">
      <c r="A68" s="5">
        <v>58.499999999999993</v>
      </c>
      <c r="B68" s="5">
        <v>25</v>
      </c>
    </row>
    <row r="69" spans="1:2">
      <c r="A69" s="5">
        <v>52.9</v>
      </c>
      <c r="B69" s="5">
        <v>23</v>
      </c>
    </row>
    <row r="70" spans="1:2">
      <c r="A70" s="5">
        <v>59.199999999999996</v>
      </c>
      <c r="B70" s="5">
        <v>24</v>
      </c>
    </row>
    <row r="71" spans="1:2">
      <c r="A71" s="5">
        <v>58.199999999999996</v>
      </c>
      <c r="B71" s="5">
        <v>24</v>
      </c>
    </row>
    <row r="72" spans="1:2">
      <c r="A72" s="5">
        <v>61.499999999999993</v>
      </c>
      <c r="B72" s="5">
        <v>25</v>
      </c>
    </row>
    <row r="73" spans="1:2">
      <c r="A73" s="5">
        <v>55.9</v>
      </c>
      <c r="B73" s="5">
        <v>23</v>
      </c>
    </row>
    <row r="74" spans="1:2">
      <c r="A74" s="5">
        <v>58.9</v>
      </c>
      <c r="B74" s="5">
        <v>23</v>
      </c>
    </row>
    <row r="75" spans="1:2">
      <c r="A75" s="5">
        <v>56.199999999999996</v>
      </c>
      <c r="B75" s="5">
        <v>24</v>
      </c>
    </row>
    <row r="76" spans="1:2">
      <c r="A76" s="5">
        <v>60.199999999999996</v>
      </c>
      <c r="B76" s="5">
        <v>24</v>
      </c>
    </row>
    <row r="77" spans="1:2">
      <c r="A77" s="5">
        <v>56.499999999999993</v>
      </c>
      <c r="B77" s="5">
        <v>25</v>
      </c>
    </row>
    <row r="78" spans="1:2">
      <c r="A78" s="5">
        <v>53.9</v>
      </c>
      <c r="B78" s="5">
        <v>23</v>
      </c>
    </row>
    <row r="79" spans="1:2">
      <c r="A79" s="5">
        <v>56.9</v>
      </c>
      <c r="B79" s="5">
        <v>23</v>
      </c>
    </row>
    <row r="80" spans="1:2">
      <c r="A80" s="5">
        <v>58.199999999999996</v>
      </c>
      <c r="B80" s="5">
        <v>24</v>
      </c>
    </row>
    <row r="81" spans="1:2">
      <c r="A81" s="5">
        <v>57.199999999999996</v>
      </c>
      <c r="B81" s="5">
        <v>24</v>
      </c>
    </row>
    <row r="82" spans="1:2">
      <c r="A82" s="5">
        <v>56.499999999999993</v>
      </c>
      <c r="B82" s="5">
        <v>25</v>
      </c>
    </row>
    <row r="83" spans="1:2">
      <c r="A83" s="5">
        <v>55.9</v>
      </c>
      <c r="B83" s="5">
        <v>23</v>
      </c>
    </row>
    <row r="84" spans="1:2">
      <c r="A84" s="5">
        <v>56.9</v>
      </c>
      <c r="B84" s="5">
        <v>23</v>
      </c>
    </row>
    <row r="85" spans="1:2">
      <c r="A85" s="5">
        <v>58.199999999999996</v>
      </c>
      <c r="B85" s="5">
        <v>24</v>
      </c>
    </row>
    <row r="86" spans="1:2">
      <c r="A86" s="5">
        <v>59.499999999999993</v>
      </c>
      <c r="B86" s="5">
        <v>25</v>
      </c>
    </row>
    <row r="87" spans="1:2">
      <c r="A87" s="5">
        <v>60.499999999999993</v>
      </c>
      <c r="B87" s="5">
        <v>25</v>
      </c>
    </row>
    <row r="88" spans="1:2">
      <c r="A88" s="5">
        <v>55.9</v>
      </c>
      <c r="B88" s="5">
        <v>23</v>
      </c>
    </row>
    <row r="89" spans="1:2">
      <c r="A89" s="5">
        <v>57.199999999999996</v>
      </c>
      <c r="B89" s="5">
        <v>24</v>
      </c>
    </row>
    <row r="90" spans="1:2">
      <c r="A90" s="5">
        <v>55.199999999999996</v>
      </c>
      <c r="B90" s="5">
        <v>24</v>
      </c>
    </row>
    <row r="91" spans="1:2">
      <c r="A91" s="5">
        <v>58.499999999999993</v>
      </c>
      <c r="B91" s="5">
        <v>25</v>
      </c>
    </row>
    <row r="92" spans="1:2">
      <c r="A92" s="5">
        <v>57.499999999999993</v>
      </c>
      <c r="B92" s="5">
        <v>25</v>
      </c>
    </row>
    <row r="93" spans="1:2">
      <c r="A93" s="5">
        <v>65.8</v>
      </c>
      <c r="B93" s="5">
        <v>26</v>
      </c>
    </row>
    <row r="94" spans="1:2">
      <c r="A94" s="5">
        <v>60.8</v>
      </c>
      <c r="B94" s="5">
        <v>26</v>
      </c>
    </row>
    <row r="95" spans="1:2">
      <c r="A95" s="5">
        <v>62.099999999999994</v>
      </c>
      <c r="B95" s="5">
        <v>27</v>
      </c>
    </row>
    <row r="96" spans="1:2">
      <c r="A96" s="5">
        <v>64.399999999999991</v>
      </c>
      <c r="B96" s="5">
        <v>28</v>
      </c>
    </row>
    <row r="97" spans="1:2">
      <c r="A97" s="5">
        <v>57.499999999999993</v>
      </c>
      <c r="B97" s="5">
        <v>25</v>
      </c>
    </row>
    <row r="98" spans="1:2">
      <c r="A98" s="5">
        <v>59.8</v>
      </c>
      <c r="B98" s="5">
        <v>26</v>
      </c>
    </row>
    <row r="99" spans="1:2">
      <c r="A99" s="5">
        <v>63.8</v>
      </c>
      <c r="B99" s="5">
        <v>26</v>
      </c>
    </row>
    <row r="100" spans="1:2">
      <c r="A100" s="5">
        <v>63.099999999999994</v>
      </c>
      <c r="B100" s="5">
        <v>27</v>
      </c>
    </row>
    <row r="101" spans="1:2">
      <c r="A101" s="5">
        <v>58.499999999999993</v>
      </c>
      <c r="B101" s="5">
        <v>25</v>
      </c>
    </row>
    <row r="102" spans="1:2">
      <c r="A102" s="5">
        <v>60.8</v>
      </c>
      <c r="B102" s="5">
        <v>26</v>
      </c>
    </row>
    <row r="103" spans="1:2">
      <c r="A103" s="5">
        <v>66.099999999999994</v>
      </c>
      <c r="B103" s="5">
        <v>27</v>
      </c>
    </row>
    <row r="104" spans="1:2">
      <c r="A104" s="5">
        <v>61.099999999999994</v>
      </c>
      <c r="B104" s="5">
        <v>27</v>
      </c>
    </row>
    <row r="105" spans="1:2">
      <c r="A105" s="5">
        <v>61.499999999999993</v>
      </c>
      <c r="B105" s="5">
        <v>25</v>
      </c>
    </row>
    <row r="106" spans="1:2">
      <c r="A106" s="5">
        <v>65.8</v>
      </c>
      <c r="B106" s="5">
        <v>26</v>
      </c>
    </row>
    <row r="107" spans="1:2">
      <c r="A107" s="5">
        <v>65.099999999999994</v>
      </c>
      <c r="B107" s="5">
        <v>27</v>
      </c>
    </row>
    <row r="108" spans="1:2">
      <c r="A108" s="5">
        <v>64.099999999999994</v>
      </c>
      <c r="B108" s="5">
        <v>27</v>
      </c>
    </row>
    <row r="109" spans="1:2">
      <c r="A109" s="5">
        <v>62.499999999999993</v>
      </c>
      <c r="B109" s="5">
        <v>25</v>
      </c>
    </row>
    <row r="110" spans="1:2">
      <c r="A110" s="5">
        <v>59.8</v>
      </c>
      <c r="B110" s="5">
        <v>26</v>
      </c>
    </row>
    <row r="111" spans="1:2">
      <c r="A111" s="5">
        <v>68.099999999999994</v>
      </c>
      <c r="B111" s="5">
        <v>27</v>
      </c>
    </row>
    <row r="112" spans="1:2">
      <c r="A112" s="5">
        <v>67.099999999999994</v>
      </c>
      <c r="B112" s="5">
        <v>27</v>
      </c>
    </row>
    <row r="113" spans="1:2">
      <c r="A113" s="5">
        <v>57.499999999999993</v>
      </c>
      <c r="B113" s="5">
        <v>25</v>
      </c>
    </row>
    <row r="114" spans="1:2">
      <c r="A114" s="5">
        <v>60.8</v>
      </c>
      <c r="B114" s="5">
        <v>26</v>
      </c>
    </row>
    <row r="115" spans="1:2">
      <c r="A115" s="5">
        <v>65.099999999999994</v>
      </c>
      <c r="B115" s="5">
        <v>27</v>
      </c>
    </row>
    <row r="116" spans="1:2">
      <c r="A116" s="5">
        <v>65.099999999999994</v>
      </c>
      <c r="B116" s="5">
        <v>27</v>
      </c>
    </row>
    <row r="117" spans="1:2">
      <c r="A117" s="5">
        <v>62.499999999999993</v>
      </c>
      <c r="B117" s="5">
        <v>25</v>
      </c>
    </row>
    <row r="118" spans="1:2">
      <c r="A118" s="5">
        <v>63.499999999999993</v>
      </c>
      <c r="B118" s="5">
        <v>25</v>
      </c>
    </row>
    <row r="119" spans="1:2">
      <c r="A119" s="5">
        <v>58.8</v>
      </c>
      <c r="B119" s="5">
        <v>26</v>
      </c>
    </row>
    <row r="120" spans="1:2">
      <c r="A120" s="5">
        <v>65.099999999999994</v>
      </c>
      <c r="B120" s="5">
        <v>27</v>
      </c>
    </row>
    <row r="121" spans="1:2">
      <c r="A121" s="5">
        <v>67.099999999999994</v>
      </c>
      <c r="B121" s="5">
        <v>27</v>
      </c>
    </row>
    <row r="122" spans="1:2">
      <c r="A122" s="5">
        <v>66.699999999999989</v>
      </c>
      <c r="B122" s="5">
        <v>29</v>
      </c>
    </row>
    <row r="123" spans="1:2">
      <c r="A123" s="5">
        <v>65.699999999999989</v>
      </c>
      <c r="B123" s="5">
        <v>29</v>
      </c>
    </row>
    <row r="124" spans="1:2">
      <c r="A124" s="5">
        <v>71</v>
      </c>
      <c r="B124" s="5">
        <v>30</v>
      </c>
    </row>
    <row r="125" spans="1:2">
      <c r="A125" s="5">
        <v>71.3</v>
      </c>
      <c r="B125" s="5">
        <v>31</v>
      </c>
    </row>
    <row r="126" spans="1:2">
      <c r="A126" s="5">
        <v>69.399999999999991</v>
      </c>
      <c r="B126" s="5">
        <v>28</v>
      </c>
    </row>
    <row r="127" spans="1:2">
      <c r="A127" s="5">
        <v>66.699999999999989</v>
      </c>
      <c r="B127" s="5">
        <v>29</v>
      </c>
    </row>
    <row r="128" spans="1:2">
      <c r="A128" s="5">
        <v>69.699999999999989</v>
      </c>
      <c r="B128" s="5">
        <v>29</v>
      </c>
    </row>
    <row r="129" spans="1:2">
      <c r="A129" s="5">
        <v>75</v>
      </c>
      <c r="B129" s="5">
        <v>30</v>
      </c>
    </row>
    <row r="130" spans="1:2">
      <c r="A130" s="5">
        <v>71.3</v>
      </c>
      <c r="B130" s="5">
        <v>31</v>
      </c>
    </row>
    <row r="131" spans="1:2">
      <c r="A131" s="5">
        <v>69.399999999999991</v>
      </c>
      <c r="B131" s="5">
        <v>28</v>
      </c>
    </row>
    <row r="132" spans="1:2">
      <c r="A132" s="5">
        <v>72.699999999999989</v>
      </c>
      <c r="B132" s="5">
        <v>29</v>
      </c>
    </row>
    <row r="133" spans="1:2">
      <c r="A133" s="5">
        <v>66.699999999999989</v>
      </c>
      <c r="B133" s="5">
        <v>29</v>
      </c>
    </row>
    <row r="134" spans="1:2">
      <c r="A134" s="5">
        <v>70</v>
      </c>
      <c r="B134" s="5">
        <v>30</v>
      </c>
    </row>
    <row r="135" spans="1:2">
      <c r="A135" s="5">
        <v>77.3</v>
      </c>
      <c r="B135" s="5">
        <v>31</v>
      </c>
    </row>
    <row r="136" spans="1:2">
      <c r="A136" s="5">
        <v>63.399999999999991</v>
      </c>
      <c r="B136" s="5">
        <v>28</v>
      </c>
    </row>
    <row r="137" spans="1:2">
      <c r="A137" s="5">
        <v>65.699999999999989</v>
      </c>
      <c r="B137" s="5">
        <v>29</v>
      </c>
    </row>
    <row r="138" spans="1:2">
      <c r="A138" s="5">
        <v>70.699999999999989</v>
      </c>
      <c r="B138" s="5">
        <v>29</v>
      </c>
    </row>
    <row r="139" spans="1:2">
      <c r="A139" s="5">
        <v>72</v>
      </c>
      <c r="B139" s="5">
        <v>30</v>
      </c>
    </row>
    <row r="140" spans="1:2">
      <c r="A140" s="5">
        <v>75.3</v>
      </c>
      <c r="B140" s="5">
        <v>31</v>
      </c>
    </row>
    <row r="141" spans="1:2">
      <c r="A141" s="5">
        <v>64.399999999999991</v>
      </c>
      <c r="B141" s="5">
        <v>28</v>
      </c>
    </row>
    <row r="142" spans="1:2">
      <c r="A142" s="5">
        <v>71.699999999999989</v>
      </c>
      <c r="B142" s="5">
        <v>29</v>
      </c>
    </row>
    <row r="143" spans="1:2">
      <c r="A143" s="5">
        <v>71</v>
      </c>
      <c r="B143" s="5">
        <v>30</v>
      </c>
    </row>
    <row r="144" spans="1:2">
      <c r="A144" s="5">
        <v>76.3</v>
      </c>
      <c r="B144" s="5">
        <v>31</v>
      </c>
    </row>
    <row r="145" spans="1:2">
      <c r="A145" s="5">
        <v>69.399999999999991</v>
      </c>
      <c r="B145" s="5">
        <v>28</v>
      </c>
    </row>
    <row r="146" spans="1:2">
      <c r="A146" s="5">
        <v>71.699999999999989</v>
      </c>
      <c r="B146" s="5">
        <v>29</v>
      </c>
    </row>
    <row r="147" spans="1:2">
      <c r="A147" s="5">
        <v>72</v>
      </c>
      <c r="B147" s="5">
        <v>30</v>
      </c>
    </row>
    <row r="148" spans="1:2">
      <c r="A148" s="5">
        <v>77.3</v>
      </c>
      <c r="B148" s="5">
        <v>31</v>
      </c>
    </row>
    <row r="149" spans="1:2">
      <c r="A149" s="5">
        <v>71.699999999999989</v>
      </c>
      <c r="B149" s="5">
        <v>29</v>
      </c>
    </row>
    <row r="150" spans="1:2">
      <c r="A150" s="5">
        <v>66.699999999999989</v>
      </c>
      <c r="B150" s="5">
        <v>29</v>
      </c>
    </row>
    <row r="151" spans="1:2">
      <c r="A151" s="5">
        <v>75</v>
      </c>
      <c r="B151" s="5">
        <v>30</v>
      </c>
    </row>
    <row r="152" spans="1:2">
      <c r="A152" s="5">
        <v>77.3</v>
      </c>
      <c r="B152" s="5">
        <v>31</v>
      </c>
    </row>
    <row r="153" spans="1:2">
      <c r="A153" s="5">
        <v>71.3</v>
      </c>
      <c r="B153" s="5">
        <v>31</v>
      </c>
    </row>
    <row r="154" spans="1:2">
      <c r="A154" s="5">
        <v>79.899999999999991</v>
      </c>
      <c r="B154" s="5">
        <v>33</v>
      </c>
    </row>
    <row r="155" spans="1:2">
      <c r="A155" s="5">
        <v>81.5</v>
      </c>
      <c r="B155" s="5">
        <v>35</v>
      </c>
    </row>
    <row r="156" spans="1:2">
      <c r="A156" s="5">
        <v>90.399999999999991</v>
      </c>
      <c r="B156" s="5">
        <v>38</v>
      </c>
    </row>
    <row r="157" spans="1:2">
      <c r="A157" s="5">
        <v>78.599999999999994</v>
      </c>
      <c r="B157" s="5">
        <v>32</v>
      </c>
    </row>
    <row r="158" spans="1:2">
      <c r="A158" s="5">
        <v>84.199999999999989</v>
      </c>
      <c r="B158" s="5">
        <v>34</v>
      </c>
    </row>
    <row r="159" spans="1:2">
      <c r="A159" s="5">
        <v>86.8</v>
      </c>
      <c r="B159" s="5">
        <v>36</v>
      </c>
    </row>
    <row r="160" spans="1:2">
      <c r="A160" s="5">
        <v>90.699999999999989</v>
      </c>
      <c r="B160" s="5">
        <v>39</v>
      </c>
    </row>
    <row r="161" spans="1:2">
      <c r="A161" s="5">
        <v>77.599999999999994</v>
      </c>
      <c r="B161" s="5">
        <v>32</v>
      </c>
    </row>
    <row r="162" spans="1:2">
      <c r="A162" s="5">
        <v>79.5</v>
      </c>
      <c r="B162" s="5">
        <v>35</v>
      </c>
    </row>
    <row r="163" spans="1:2">
      <c r="A163" s="5">
        <v>84.8</v>
      </c>
      <c r="B163" s="5">
        <v>36</v>
      </c>
    </row>
    <row r="164" spans="1:2">
      <c r="A164" s="5">
        <v>93</v>
      </c>
      <c r="B164" s="5">
        <v>40</v>
      </c>
    </row>
    <row r="165" spans="1:2">
      <c r="A165" s="5">
        <v>75.599999999999994</v>
      </c>
      <c r="B165" s="5">
        <v>32</v>
      </c>
    </row>
    <row r="166" spans="1:2">
      <c r="A166" s="5">
        <v>80.5</v>
      </c>
      <c r="B166" s="5">
        <v>35</v>
      </c>
    </row>
    <row r="167" spans="1:2">
      <c r="A167" s="5">
        <v>84.8</v>
      </c>
      <c r="B167" s="5">
        <v>36</v>
      </c>
    </row>
    <row r="168" spans="1:2">
      <c r="A168" s="5">
        <v>99.3</v>
      </c>
      <c r="B168" s="5">
        <v>41</v>
      </c>
    </row>
    <row r="169" spans="1:2">
      <c r="A169" s="5">
        <v>76.3</v>
      </c>
      <c r="B169" s="5">
        <v>31</v>
      </c>
    </row>
    <row r="170" spans="1:2">
      <c r="A170" s="5">
        <v>72.599999999999994</v>
      </c>
      <c r="B170" s="5">
        <v>32</v>
      </c>
    </row>
    <row r="171" spans="1:2">
      <c r="A171" s="5">
        <v>86.5</v>
      </c>
      <c r="B171" s="5">
        <v>35</v>
      </c>
    </row>
    <row r="172" spans="1:2">
      <c r="A172" s="5">
        <v>85.1</v>
      </c>
      <c r="B172" s="5">
        <v>37</v>
      </c>
    </row>
    <row r="173" spans="1:2">
      <c r="A173" s="5">
        <v>94.3</v>
      </c>
      <c r="B173" s="5">
        <v>41</v>
      </c>
    </row>
    <row r="174" spans="1:2">
      <c r="A174" s="5">
        <v>72.3</v>
      </c>
      <c r="B174" s="5">
        <v>31</v>
      </c>
    </row>
    <row r="175" spans="1:2">
      <c r="A175" s="5">
        <v>79.899999999999991</v>
      </c>
      <c r="B175" s="5">
        <v>33</v>
      </c>
    </row>
    <row r="176" spans="1:2">
      <c r="A176" s="5">
        <v>80.5</v>
      </c>
      <c r="B176" s="5">
        <v>35</v>
      </c>
    </row>
    <row r="177" spans="1:2">
      <c r="A177" s="5">
        <v>85.1</v>
      </c>
      <c r="B177" s="5">
        <v>37</v>
      </c>
    </row>
    <row r="178" spans="1:2">
      <c r="A178" s="5">
        <v>102.6</v>
      </c>
      <c r="B178" s="5">
        <v>42</v>
      </c>
    </row>
    <row r="179" spans="1:2">
      <c r="A179" s="5">
        <v>75.3</v>
      </c>
      <c r="B179" s="5">
        <v>31</v>
      </c>
    </row>
    <row r="180" spans="1:2">
      <c r="A180" s="5">
        <v>75.899999999999991</v>
      </c>
      <c r="B180" s="5">
        <v>33</v>
      </c>
    </row>
    <row r="181" spans="1:2">
      <c r="A181" s="5">
        <v>86.5</v>
      </c>
      <c r="B181" s="5">
        <v>35</v>
      </c>
    </row>
    <row r="182" spans="1:2">
      <c r="A182" s="5">
        <v>89.399999999999991</v>
      </c>
      <c r="B182" s="5">
        <v>38</v>
      </c>
    </row>
    <row r="183" spans="1:2">
      <c r="A183" s="5">
        <v>102.89999999999999</v>
      </c>
      <c r="B183" s="5">
        <v>43</v>
      </c>
    </row>
    <row r="184" spans="1:2">
      <c r="A184" s="5">
        <v>93.399999999999991</v>
      </c>
      <c r="B184" s="5">
        <v>38</v>
      </c>
    </row>
    <row r="185" spans="1:2">
      <c r="A185" s="5">
        <v>81.5</v>
      </c>
      <c r="B185" s="5">
        <v>35</v>
      </c>
    </row>
    <row r="186" spans="1:2">
      <c r="A186" s="5">
        <v>84.199999999999989</v>
      </c>
      <c r="B186" s="5">
        <v>34</v>
      </c>
    </row>
    <row r="187" spans="1:2">
      <c r="A187" s="5">
        <v>73.599999999999994</v>
      </c>
      <c r="B187" s="5">
        <v>32</v>
      </c>
    </row>
    <row r="188" spans="1:2">
      <c r="A188" s="5">
        <v>91.699999999999989</v>
      </c>
      <c r="B188" s="5">
        <v>39</v>
      </c>
    </row>
    <row r="189" spans="1:2">
      <c r="A189" s="5">
        <v>82.5</v>
      </c>
      <c r="B189" s="5">
        <v>35</v>
      </c>
    </row>
    <row r="190" spans="1:2">
      <c r="A190" s="5">
        <v>83.199999999999989</v>
      </c>
      <c r="B190" s="5">
        <v>34</v>
      </c>
    </row>
    <row r="191" spans="1:2">
      <c r="A191" s="5">
        <v>77.899999999999991</v>
      </c>
      <c r="B191" s="5">
        <v>33</v>
      </c>
    </row>
    <row r="192" spans="1:2">
      <c r="A192" s="5">
        <v>98</v>
      </c>
      <c r="B192" s="5">
        <v>40</v>
      </c>
    </row>
    <row r="193" spans="1:2">
      <c r="A193" s="5">
        <v>83.5</v>
      </c>
      <c r="B193" s="5">
        <v>35</v>
      </c>
    </row>
    <row r="194" spans="1:2">
      <c r="A194" s="5">
        <v>80.199999999999989</v>
      </c>
      <c r="B194" s="5">
        <v>34</v>
      </c>
    </row>
    <row r="195" spans="1:2">
      <c r="A195" s="5">
        <v>78.899999999999991</v>
      </c>
      <c r="B195" s="5">
        <v>33</v>
      </c>
    </row>
    <row r="196" spans="1:2">
      <c r="A196" s="5">
        <v>92</v>
      </c>
      <c r="B196" s="5">
        <v>40</v>
      </c>
    </row>
    <row r="197" spans="1:2">
      <c r="A197" s="5">
        <v>82.5</v>
      </c>
      <c r="B197" s="5">
        <v>35</v>
      </c>
    </row>
    <row r="198" spans="1:2">
      <c r="A198" s="5">
        <v>79.199999999999989</v>
      </c>
      <c r="B198" s="5">
        <v>34</v>
      </c>
    </row>
    <row r="199" spans="1:2">
      <c r="A199" s="5">
        <v>80.899999999999991</v>
      </c>
      <c r="B199" s="5">
        <v>33</v>
      </c>
    </row>
    <row r="200" spans="1:2">
      <c r="A200" s="5">
        <v>99.3</v>
      </c>
      <c r="B200" s="5">
        <v>41</v>
      </c>
    </row>
    <row r="201" spans="1:2">
      <c r="A201" s="5">
        <v>83.8</v>
      </c>
      <c r="B201" s="5">
        <v>36</v>
      </c>
    </row>
    <row r="202" spans="1:2">
      <c r="A202" s="5">
        <v>86.5</v>
      </c>
      <c r="B202" s="5">
        <v>35</v>
      </c>
    </row>
    <row r="203" spans="1:2">
      <c r="A203" s="5">
        <v>76.899999999999991</v>
      </c>
      <c r="B203" s="5">
        <v>33</v>
      </c>
    </row>
    <row r="204" spans="1:2">
      <c r="A204" s="5">
        <v>99.6</v>
      </c>
      <c r="B204" s="5">
        <v>42</v>
      </c>
    </row>
    <row r="205" spans="1:2">
      <c r="A205" s="5">
        <v>89.1</v>
      </c>
      <c r="B205" s="5">
        <v>37</v>
      </c>
    </row>
    <row r="206" spans="1:2">
      <c r="A206" s="5">
        <v>83.5</v>
      </c>
      <c r="B206" s="5">
        <v>35</v>
      </c>
    </row>
    <row r="207" spans="1:2">
      <c r="A207" s="5">
        <v>79.899999999999991</v>
      </c>
      <c r="B207" s="5">
        <v>33</v>
      </c>
    </row>
    <row r="208" spans="1:2">
      <c r="A208" s="5">
        <v>76.599999999999994</v>
      </c>
      <c r="B208" s="5">
        <v>32</v>
      </c>
    </row>
    <row r="209" spans="1:2">
      <c r="A209" s="5">
        <v>97.899999999999991</v>
      </c>
      <c r="B209" s="5">
        <v>43</v>
      </c>
    </row>
    <row r="210" spans="1:2">
      <c r="A210" s="5">
        <v>87.399999999999991</v>
      </c>
      <c r="B210" s="5">
        <v>38</v>
      </c>
    </row>
    <row r="211" spans="1:2">
      <c r="A211" s="5">
        <v>85.5</v>
      </c>
      <c r="B211" s="5">
        <v>35</v>
      </c>
    </row>
    <row r="212" spans="1:2">
      <c r="A212" s="5">
        <v>78.199999999999989</v>
      </c>
      <c r="B212" s="5">
        <v>34</v>
      </c>
    </row>
    <row r="213" spans="1:2">
      <c r="A213" s="5">
        <v>74.599999999999994</v>
      </c>
      <c r="B213" s="5">
        <v>32</v>
      </c>
    </row>
    <row r="214" spans="1:2">
      <c r="A214" s="5">
        <v>75.599999999999994</v>
      </c>
      <c r="B214" s="5">
        <v>32</v>
      </c>
    </row>
    <row r="215" spans="1:2">
      <c r="A215" s="5">
        <v>76.3</v>
      </c>
      <c r="B215" s="5">
        <v>31</v>
      </c>
    </row>
    <row r="216" spans="1:2">
      <c r="A216" s="5">
        <v>75</v>
      </c>
      <c r="B216" s="5">
        <v>30</v>
      </c>
    </row>
    <row r="217" spans="1:2">
      <c r="A217" s="5">
        <v>70.699999999999989</v>
      </c>
      <c r="B217" s="5">
        <v>29</v>
      </c>
    </row>
    <row r="218" spans="1:2">
      <c r="A218" s="5">
        <v>76.599999999999994</v>
      </c>
      <c r="B218" s="5">
        <v>32</v>
      </c>
    </row>
    <row r="219" spans="1:2">
      <c r="A219" s="5">
        <v>77.3</v>
      </c>
      <c r="B219" s="5">
        <v>31</v>
      </c>
    </row>
    <row r="220" spans="1:2">
      <c r="A220" s="5">
        <v>75</v>
      </c>
      <c r="B220" s="5">
        <v>30</v>
      </c>
    </row>
    <row r="221" spans="1:2">
      <c r="A221" s="5">
        <v>68.699999999999989</v>
      </c>
      <c r="B221" s="5">
        <v>29</v>
      </c>
    </row>
    <row r="222" spans="1:2">
      <c r="A222" s="5">
        <v>76.599999999999994</v>
      </c>
      <c r="B222" s="5">
        <v>32</v>
      </c>
    </row>
    <row r="223" spans="1:2">
      <c r="A223" s="5">
        <v>70.3</v>
      </c>
      <c r="B223" s="5">
        <v>31</v>
      </c>
    </row>
    <row r="224" spans="1:2">
      <c r="A224" s="5">
        <v>75</v>
      </c>
      <c r="B224" s="5">
        <v>30</v>
      </c>
    </row>
    <row r="225" spans="1:2">
      <c r="A225" s="5">
        <v>67.699999999999989</v>
      </c>
      <c r="B225" s="5">
        <v>29</v>
      </c>
    </row>
    <row r="226" spans="1:2">
      <c r="A226" s="5">
        <v>67.699999999999989</v>
      </c>
      <c r="B226" s="5">
        <v>29</v>
      </c>
    </row>
    <row r="227" spans="1:2">
      <c r="A227" s="5">
        <v>72.599999999999994</v>
      </c>
      <c r="B227" s="5">
        <v>32</v>
      </c>
    </row>
    <row r="228" spans="1:2">
      <c r="A228" s="5">
        <v>74.3</v>
      </c>
      <c r="B228" s="5">
        <v>31</v>
      </c>
    </row>
    <row r="229" spans="1:2">
      <c r="A229" s="5">
        <v>71</v>
      </c>
      <c r="B229" s="5">
        <v>30</v>
      </c>
    </row>
    <row r="230" spans="1:2">
      <c r="A230" s="5">
        <v>68</v>
      </c>
      <c r="B230" s="5">
        <v>30</v>
      </c>
    </row>
    <row r="231" spans="1:2">
      <c r="A231" s="5">
        <v>65.699999999999989</v>
      </c>
      <c r="B231" s="5">
        <v>29</v>
      </c>
    </row>
    <row r="232" spans="1:2">
      <c r="A232" s="5">
        <v>79.599999999999994</v>
      </c>
      <c r="B232" s="5">
        <v>32</v>
      </c>
    </row>
    <row r="233" spans="1:2">
      <c r="A233" s="5">
        <v>74.3</v>
      </c>
      <c r="B233" s="5">
        <v>31</v>
      </c>
    </row>
    <row r="234" spans="1:2">
      <c r="A234" s="5">
        <v>68</v>
      </c>
      <c r="B234" s="5">
        <v>30</v>
      </c>
    </row>
    <row r="235" spans="1:2">
      <c r="A235" s="5">
        <v>69</v>
      </c>
      <c r="B235" s="5">
        <v>30</v>
      </c>
    </row>
    <row r="236" spans="1:2">
      <c r="A236" s="5">
        <v>70.699999999999989</v>
      </c>
      <c r="B236" s="5">
        <v>29</v>
      </c>
    </row>
    <row r="237" spans="1:2">
      <c r="A237" s="5">
        <v>74.599999999999994</v>
      </c>
      <c r="B237" s="5">
        <v>32</v>
      </c>
    </row>
    <row r="238" spans="1:2">
      <c r="A238" s="5">
        <v>71</v>
      </c>
      <c r="B238" s="5">
        <v>30</v>
      </c>
    </row>
    <row r="239" spans="1:2">
      <c r="A239" s="5">
        <v>70</v>
      </c>
      <c r="B239" s="5">
        <v>30</v>
      </c>
    </row>
    <row r="240" spans="1:2">
      <c r="A240" s="5">
        <v>65.699999999999989</v>
      </c>
      <c r="B240" s="5">
        <v>29</v>
      </c>
    </row>
    <row r="241" spans="1:2">
      <c r="A241" s="5">
        <v>77.599999999999994</v>
      </c>
      <c r="B241" s="5">
        <v>32</v>
      </c>
    </row>
    <row r="242" spans="1:2">
      <c r="A242" s="5">
        <v>75</v>
      </c>
      <c r="B242" s="5">
        <v>30</v>
      </c>
    </row>
    <row r="243" spans="1:2">
      <c r="A243" s="5">
        <v>72</v>
      </c>
      <c r="B243" s="5">
        <v>30</v>
      </c>
    </row>
    <row r="244" spans="1:2">
      <c r="A244" s="5">
        <v>67.699999999999989</v>
      </c>
      <c r="B244" s="5">
        <v>29</v>
      </c>
    </row>
    <row r="245" spans="1:2">
      <c r="A245" s="5">
        <v>71.699999999999989</v>
      </c>
      <c r="B245" s="5">
        <v>29</v>
      </c>
    </row>
    <row r="246" spans="1:2">
      <c r="A246" s="5">
        <v>67.399999999999991</v>
      </c>
      <c r="B246" s="5">
        <v>28</v>
      </c>
    </row>
    <row r="247" spans="1:2">
      <c r="A247" s="5">
        <v>61.099999999999994</v>
      </c>
      <c r="B247" s="5">
        <v>27</v>
      </c>
    </row>
    <row r="248" spans="1:2">
      <c r="A248" s="5">
        <v>59.8</v>
      </c>
      <c r="B248" s="5">
        <v>26</v>
      </c>
    </row>
    <row r="249" spans="1:2">
      <c r="A249" s="5">
        <v>61.8</v>
      </c>
      <c r="B249" s="5">
        <v>26</v>
      </c>
    </row>
    <row r="250" spans="1:2">
      <c r="A250" s="5">
        <v>71.699999999999989</v>
      </c>
      <c r="B250" s="5">
        <v>29</v>
      </c>
    </row>
    <row r="251" spans="1:2">
      <c r="A251" s="5">
        <v>68.399999999999991</v>
      </c>
      <c r="B251" s="5">
        <v>28</v>
      </c>
    </row>
    <row r="252" spans="1:2">
      <c r="A252" s="5">
        <v>65.099999999999994</v>
      </c>
      <c r="B252" s="5">
        <v>27</v>
      </c>
    </row>
    <row r="253" spans="1:2">
      <c r="A253" s="5">
        <v>64.8</v>
      </c>
      <c r="B253" s="5">
        <v>26</v>
      </c>
    </row>
    <row r="254" spans="1:2">
      <c r="A254" s="5">
        <v>61.8</v>
      </c>
      <c r="B254" s="5">
        <v>26</v>
      </c>
    </row>
    <row r="255" spans="1:2">
      <c r="A255" s="5">
        <v>68.399999999999991</v>
      </c>
      <c r="B255" s="5">
        <v>28</v>
      </c>
    </row>
    <row r="256" spans="1:2">
      <c r="A256" s="5">
        <v>61.099999999999994</v>
      </c>
      <c r="B256" s="5">
        <v>27</v>
      </c>
    </row>
    <row r="257" spans="1:2">
      <c r="A257" s="5">
        <v>64.8</v>
      </c>
      <c r="B257" s="5">
        <v>26</v>
      </c>
    </row>
    <row r="258" spans="1:2">
      <c r="A258" s="5">
        <v>63.8</v>
      </c>
      <c r="B258" s="5">
        <v>26</v>
      </c>
    </row>
    <row r="259" spans="1:2">
      <c r="A259" s="5">
        <v>63.399999999999991</v>
      </c>
      <c r="B259" s="5">
        <v>28</v>
      </c>
    </row>
    <row r="260" spans="1:2">
      <c r="A260" s="5">
        <v>68.099999999999994</v>
      </c>
      <c r="B260" s="5">
        <v>27</v>
      </c>
    </row>
    <row r="261" spans="1:2">
      <c r="A261" s="5">
        <v>59.8</v>
      </c>
      <c r="B261" s="5">
        <v>26</v>
      </c>
    </row>
    <row r="262" spans="1:2">
      <c r="A262" s="5">
        <v>64.8</v>
      </c>
      <c r="B262" s="5">
        <v>26</v>
      </c>
    </row>
    <row r="263" spans="1:2">
      <c r="A263" s="5">
        <v>67.399999999999991</v>
      </c>
      <c r="B263" s="5">
        <v>28</v>
      </c>
    </row>
    <row r="264" spans="1:2">
      <c r="A264" s="5">
        <v>67.099999999999994</v>
      </c>
      <c r="B264" s="5">
        <v>27</v>
      </c>
    </row>
    <row r="265" spans="1:2">
      <c r="A265" s="5">
        <v>59.8</v>
      </c>
      <c r="B265" s="5">
        <v>26</v>
      </c>
    </row>
    <row r="266" spans="1:2">
      <c r="A266" s="5">
        <v>64.8</v>
      </c>
      <c r="B266" s="5">
        <v>26</v>
      </c>
    </row>
    <row r="267" spans="1:2">
      <c r="A267" s="5">
        <v>63.399999999999991</v>
      </c>
      <c r="B267" s="5">
        <v>28</v>
      </c>
    </row>
    <row r="268" spans="1:2">
      <c r="A268" s="5">
        <v>63.399999999999991</v>
      </c>
      <c r="B268" s="5">
        <v>28</v>
      </c>
    </row>
    <row r="269" spans="1:2">
      <c r="A269" s="5">
        <v>61.099999999999994</v>
      </c>
      <c r="B269" s="5">
        <v>27</v>
      </c>
    </row>
    <row r="270" spans="1:2">
      <c r="A270" s="5">
        <v>61.8</v>
      </c>
      <c r="B270" s="5">
        <v>26</v>
      </c>
    </row>
    <row r="271" spans="1:2">
      <c r="A271" s="5">
        <v>70.699999999999989</v>
      </c>
      <c r="B271" s="5">
        <v>29</v>
      </c>
    </row>
    <row r="272" spans="1:2">
      <c r="A272" s="5">
        <v>67.399999999999991</v>
      </c>
      <c r="B272" s="5">
        <v>28</v>
      </c>
    </row>
    <row r="273" spans="1:2">
      <c r="A273" s="5">
        <v>66.099999999999994</v>
      </c>
      <c r="B273" s="5">
        <v>27</v>
      </c>
    </row>
    <row r="274" spans="1:2">
      <c r="A274" s="5">
        <v>64.8</v>
      </c>
      <c r="B274" s="5">
        <v>26</v>
      </c>
    </row>
    <row r="275" spans="1:2">
      <c r="A275" s="5">
        <v>56.499999999999993</v>
      </c>
      <c r="B275" s="5">
        <v>25</v>
      </c>
    </row>
    <row r="276" spans="1:2">
      <c r="A276" s="5">
        <v>58.499999999999993</v>
      </c>
      <c r="B276" s="5">
        <v>25</v>
      </c>
    </row>
    <row r="277" spans="1:2">
      <c r="A277" s="5">
        <v>59.199999999999996</v>
      </c>
      <c r="B277" s="5">
        <v>24</v>
      </c>
    </row>
    <row r="278" spans="1:2">
      <c r="A278" s="5">
        <v>61.199999999999996</v>
      </c>
      <c r="B278" s="5">
        <v>24</v>
      </c>
    </row>
    <row r="279" spans="1:2">
      <c r="A279" s="5">
        <v>60.499999999999993</v>
      </c>
      <c r="B279" s="5">
        <v>25</v>
      </c>
    </row>
    <row r="280" spans="1:2">
      <c r="A280" s="5">
        <v>62.499999999999993</v>
      </c>
      <c r="B280" s="5">
        <v>25</v>
      </c>
    </row>
    <row r="281" spans="1:2">
      <c r="A281" s="5">
        <v>63.499999999999993</v>
      </c>
      <c r="B281" s="5">
        <v>25</v>
      </c>
    </row>
    <row r="282" spans="1:2">
      <c r="A282" s="5">
        <v>60.199999999999996</v>
      </c>
      <c r="B282" s="5">
        <v>24</v>
      </c>
    </row>
    <row r="283" spans="1:2">
      <c r="A283" s="5">
        <v>63.499999999999993</v>
      </c>
      <c r="B283" s="5">
        <v>25</v>
      </c>
    </row>
    <row r="284" spans="1:2">
      <c r="A284" s="5">
        <v>58.499999999999993</v>
      </c>
      <c r="B284" s="5">
        <v>25</v>
      </c>
    </row>
    <row r="285" spans="1:2">
      <c r="A285" s="5">
        <v>61.499999999999993</v>
      </c>
      <c r="B285" s="5">
        <v>25</v>
      </c>
    </row>
    <row r="286" spans="1:2">
      <c r="A286" s="5">
        <v>58.199999999999996</v>
      </c>
      <c r="B286" s="5">
        <v>24</v>
      </c>
    </row>
    <row r="287" spans="1:2">
      <c r="A287" s="5">
        <v>61.499999999999993</v>
      </c>
      <c r="B287" s="5">
        <v>25</v>
      </c>
    </row>
    <row r="288" spans="1:2">
      <c r="A288" s="5">
        <v>59.499999999999993</v>
      </c>
      <c r="B288" s="5">
        <v>25</v>
      </c>
    </row>
    <row r="289" spans="1:2">
      <c r="A289" s="5">
        <v>61.499999999999993</v>
      </c>
      <c r="B289" s="5">
        <v>25</v>
      </c>
    </row>
    <row r="290" spans="1:2">
      <c r="A290" s="5">
        <v>58.199999999999996</v>
      </c>
      <c r="B290" s="5">
        <v>24</v>
      </c>
    </row>
    <row r="291" spans="1:2">
      <c r="A291" s="5">
        <v>58.499999999999993</v>
      </c>
      <c r="B291" s="5">
        <v>25</v>
      </c>
    </row>
    <row r="292" spans="1:2">
      <c r="A292" s="5">
        <v>62.499999999999993</v>
      </c>
      <c r="B292" s="5">
        <v>25</v>
      </c>
    </row>
    <row r="293" spans="1:2">
      <c r="A293" s="5">
        <v>60.499999999999993</v>
      </c>
      <c r="B293" s="5">
        <v>25</v>
      </c>
    </row>
    <row r="294" spans="1:2">
      <c r="A294" s="5">
        <v>60.199999999999996</v>
      </c>
      <c r="B294" s="5">
        <v>24</v>
      </c>
    </row>
    <row r="295" spans="1:2">
      <c r="A295" s="5">
        <v>56.199999999999996</v>
      </c>
      <c r="B295" s="5">
        <v>24</v>
      </c>
    </row>
    <row r="296" spans="1:2">
      <c r="A296" s="5">
        <v>57.499999999999993</v>
      </c>
      <c r="B296" s="5">
        <v>25</v>
      </c>
    </row>
    <row r="297" spans="1:2">
      <c r="A297" s="5">
        <v>58.499999999999993</v>
      </c>
      <c r="B297" s="5">
        <v>25</v>
      </c>
    </row>
    <row r="298" spans="1:2">
      <c r="A298" s="5">
        <v>61.499999999999993</v>
      </c>
      <c r="B298" s="5">
        <v>25</v>
      </c>
    </row>
    <row r="299" spans="1:2">
      <c r="A299" s="5">
        <v>61.199999999999996</v>
      </c>
      <c r="B299" s="5">
        <v>24</v>
      </c>
    </row>
    <row r="300" spans="1:2">
      <c r="A300" s="5">
        <v>54.199999999999996</v>
      </c>
      <c r="B300" s="5">
        <v>24</v>
      </c>
    </row>
    <row r="301" spans="1:2">
      <c r="A301" s="5">
        <v>62.8</v>
      </c>
      <c r="B301" s="5">
        <v>26</v>
      </c>
    </row>
    <row r="302" spans="1:2">
      <c r="A302" s="5">
        <v>57.499999999999993</v>
      </c>
      <c r="B302" s="5">
        <v>25</v>
      </c>
    </row>
    <row r="303" spans="1:2">
      <c r="A303" s="5">
        <v>61.499999999999993</v>
      </c>
      <c r="B303" s="5">
        <v>25</v>
      </c>
    </row>
    <row r="304" spans="1:2">
      <c r="A304" s="5">
        <v>58.199999999999996</v>
      </c>
      <c r="B304" s="5">
        <v>24</v>
      </c>
    </row>
    <row r="305" spans="1:2">
      <c r="A305" s="5">
        <v>54.199999999999996</v>
      </c>
      <c r="B305" s="5">
        <v>24</v>
      </c>
    </row>
    <row r="306" spans="1:2">
      <c r="A306" s="5">
        <v>51.9</v>
      </c>
      <c r="B306" s="5">
        <v>23</v>
      </c>
    </row>
    <row r="307" spans="1:2">
      <c r="A307" s="5">
        <v>53.599999999999994</v>
      </c>
      <c r="B307" s="5">
        <v>22</v>
      </c>
    </row>
    <row r="308" spans="1:2">
      <c r="A308" s="5">
        <v>51.3</v>
      </c>
      <c r="B308" s="5">
        <v>21</v>
      </c>
    </row>
    <row r="309" spans="1:2">
      <c r="A309" s="5">
        <v>48.699999999999996</v>
      </c>
      <c r="B309" s="5">
        <v>19</v>
      </c>
    </row>
    <row r="310" spans="1:2">
      <c r="A310" s="5">
        <v>55.9</v>
      </c>
      <c r="B310" s="5">
        <v>23</v>
      </c>
    </row>
    <row r="311" spans="1:2">
      <c r="A311" s="5">
        <v>51.599999999999994</v>
      </c>
      <c r="B311" s="5">
        <v>22</v>
      </c>
    </row>
    <row r="312" spans="1:2">
      <c r="A312" s="5">
        <v>52.3</v>
      </c>
      <c r="B312" s="5">
        <v>21</v>
      </c>
    </row>
    <row r="313" spans="1:2">
      <c r="A313" s="5">
        <v>44.699999999999996</v>
      </c>
      <c r="B313" s="5">
        <v>19</v>
      </c>
    </row>
    <row r="314" spans="1:2">
      <c r="A314" s="5">
        <v>53.9</v>
      </c>
      <c r="B314" s="5">
        <v>23</v>
      </c>
    </row>
    <row r="315" spans="1:2">
      <c r="A315" s="5">
        <v>54.599999999999994</v>
      </c>
      <c r="B315" s="5">
        <v>22</v>
      </c>
    </row>
    <row r="316" spans="1:2">
      <c r="A316" s="5">
        <v>47.3</v>
      </c>
      <c r="B316" s="5">
        <v>21</v>
      </c>
    </row>
    <row r="317" spans="1:2">
      <c r="A317" s="5">
        <v>49.699999999999996</v>
      </c>
      <c r="B317" s="5">
        <v>19</v>
      </c>
    </row>
    <row r="318" spans="1:2">
      <c r="A318" s="5">
        <v>44.699999999999996</v>
      </c>
      <c r="B318" s="5">
        <v>19</v>
      </c>
    </row>
    <row r="319" spans="1:2">
      <c r="A319" s="5">
        <v>55.9</v>
      </c>
      <c r="B319" s="5">
        <v>23</v>
      </c>
    </row>
    <row r="320" spans="1:2">
      <c r="A320" s="5">
        <v>55.9</v>
      </c>
      <c r="B320" s="5">
        <v>23</v>
      </c>
    </row>
    <row r="321" spans="1:2">
      <c r="A321" s="5">
        <v>47.3</v>
      </c>
      <c r="B321" s="5">
        <v>21</v>
      </c>
    </row>
    <row r="322" spans="1:2">
      <c r="A322" s="5">
        <v>46</v>
      </c>
      <c r="B322" s="5">
        <v>20</v>
      </c>
    </row>
    <row r="323" spans="1:2">
      <c r="A323" s="5">
        <v>48.699999999999996</v>
      </c>
      <c r="B323" s="5">
        <v>19</v>
      </c>
    </row>
    <row r="324" spans="1:2">
      <c r="A324" s="5">
        <v>55.9</v>
      </c>
      <c r="B324" s="5">
        <v>23</v>
      </c>
    </row>
    <row r="325" spans="1:2">
      <c r="A325" s="5">
        <v>55.599999999999994</v>
      </c>
      <c r="B325" s="5">
        <v>22</v>
      </c>
    </row>
    <row r="326" spans="1:2">
      <c r="A326" s="5">
        <v>47</v>
      </c>
      <c r="B326" s="5">
        <v>20</v>
      </c>
    </row>
    <row r="327" spans="1:2">
      <c r="A327" s="5">
        <v>48.699999999999996</v>
      </c>
      <c r="B327" s="5">
        <v>19</v>
      </c>
    </row>
    <row r="328" spans="1:2">
      <c r="A328" s="5">
        <v>51.9</v>
      </c>
      <c r="B328" s="5">
        <v>23</v>
      </c>
    </row>
    <row r="329" spans="1:2">
      <c r="A329" s="5">
        <v>53.599999999999994</v>
      </c>
      <c r="B329" s="5">
        <v>22</v>
      </c>
    </row>
    <row r="330" spans="1:2">
      <c r="A330" s="5">
        <v>49</v>
      </c>
      <c r="B330" s="5">
        <v>20</v>
      </c>
    </row>
    <row r="331" spans="1:2">
      <c r="A331" s="5">
        <v>49.699999999999996</v>
      </c>
      <c r="B331" s="5">
        <v>19</v>
      </c>
    </row>
    <row r="332" spans="1:2">
      <c r="A332" s="5">
        <v>53.9</v>
      </c>
      <c r="B332" s="5">
        <v>23</v>
      </c>
    </row>
    <row r="333" spans="1:2">
      <c r="A333" s="5">
        <v>54.599999999999994</v>
      </c>
      <c r="B333" s="5">
        <v>22</v>
      </c>
    </row>
    <row r="334" spans="1:2">
      <c r="A334" s="5">
        <v>50</v>
      </c>
      <c r="B334" s="5">
        <v>20</v>
      </c>
    </row>
    <row r="335" spans="1:2">
      <c r="A335" s="5">
        <v>44.699999999999996</v>
      </c>
      <c r="B335" s="5">
        <v>19</v>
      </c>
    </row>
    <row r="336" spans="1:2">
      <c r="A336" s="5">
        <v>48.699999999999996</v>
      </c>
      <c r="B336" s="5">
        <v>19</v>
      </c>
    </row>
    <row r="337" spans="1:2">
      <c r="A337" s="5">
        <v>44.099999999999994</v>
      </c>
      <c r="B337" s="5">
        <v>17</v>
      </c>
    </row>
    <row r="338" spans="1:2">
      <c r="A338" s="5">
        <v>33.5</v>
      </c>
      <c r="B338" s="5">
        <v>15</v>
      </c>
    </row>
    <row r="339" spans="1:2">
      <c r="A339" s="5">
        <v>34.9</v>
      </c>
      <c r="B339" s="5">
        <v>13</v>
      </c>
    </row>
    <row r="340" spans="1:2">
      <c r="A340" s="5">
        <v>22</v>
      </c>
      <c r="B340" s="5">
        <v>10</v>
      </c>
    </row>
    <row r="341" spans="1:2">
      <c r="A341" s="5">
        <v>44.699999999999996</v>
      </c>
      <c r="B341" s="5">
        <v>19</v>
      </c>
    </row>
    <row r="342" spans="1:2">
      <c r="A342" s="5">
        <v>42.099999999999994</v>
      </c>
      <c r="B342" s="5">
        <v>17</v>
      </c>
    </row>
    <row r="343" spans="1:2">
      <c r="A343" s="5">
        <v>40.5</v>
      </c>
      <c r="B343" s="5">
        <v>15</v>
      </c>
    </row>
    <row r="344" spans="1:2">
      <c r="A344" s="5">
        <v>31.199999999999996</v>
      </c>
      <c r="B344" s="5">
        <v>14</v>
      </c>
    </row>
    <row r="345" spans="1:2">
      <c r="A345" s="5">
        <v>31.299999999999997</v>
      </c>
      <c r="B345" s="5">
        <v>11</v>
      </c>
    </row>
    <row r="346" spans="1:2">
      <c r="A346" s="5">
        <v>45.099999999999994</v>
      </c>
      <c r="B346" s="5">
        <v>17</v>
      </c>
    </row>
    <row r="347" spans="1:2">
      <c r="A347" s="5">
        <v>33.5</v>
      </c>
      <c r="B347" s="5">
        <v>15</v>
      </c>
    </row>
    <row r="348" spans="1:2">
      <c r="A348" s="5">
        <v>32.199999999999996</v>
      </c>
      <c r="B348" s="5">
        <v>14</v>
      </c>
    </row>
    <row r="349" spans="1:2">
      <c r="A349" s="5">
        <v>31.9</v>
      </c>
      <c r="B349" s="5">
        <v>13</v>
      </c>
    </row>
    <row r="350" spans="1:2">
      <c r="A350" s="5">
        <v>42.099999999999994</v>
      </c>
      <c r="B350" s="5">
        <v>17</v>
      </c>
    </row>
    <row r="351" spans="1:2">
      <c r="A351" s="5">
        <v>35.5</v>
      </c>
      <c r="B351" s="5">
        <v>15</v>
      </c>
    </row>
    <row r="352" spans="1:2">
      <c r="A352" s="5">
        <v>32.199999999999996</v>
      </c>
      <c r="B352" s="5">
        <v>14</v>
      </c>
    </row>
    <row r="353" spans="1:2">
      <c r="A353" s="5">
        <v>30.9</v>
      </c>
      <c r="B353" s="5">
        <v>13</v>
      </c>
    </row>
    <row r="354" spans="1:2">
      <c r="A354" s="5">
        <v>41.4</v>
      </c>
      <c r="B354" s="5">
        <v>18</v>
      </c>
    </row>
    <row r="355" spans="1:2">
      <c r="A355" s="5">
        <v>36.799999999999997</v>
      </c>
      <c r="B355" s="5">
        <v>16</v>
      </c>
    </row>
    <row r="356" spans="1:2">
      <c r="A356" s="5">
        <v>40.5</v>
      </c>
      <c r="B356" s="5">
        <v>15</v>
      </c>
    </row>
    <row r="357" spans="1:2">
      <c r="A357" s="5">
        <v>30.9</v>
      </c>
      <c r="B357" s="5">
        <v>13</v>
      </c>
    </row>
    <row r="358" spans="1:2">
      <c r="A358" s="5">
        <v>42.4</v>
      </c>
      <c r="B358" s="5">
        <v>18</v>
      </c>
    </row>
    <row r="359" spans="1:2">
      <c r="A359" s="5">
        <v>35.799999999999997</v>
      </c>
      <c r="B359" s="5">
        <v>16</v>
      </c>
    </row>
    <row r="360" spans="1:2">
      <c r="A360" s="5">
        <v>35.5</v>
      </c>
      <c r="B360" s="5">
        <v>15</v>
      </c>
    </row>
    <row r="361" spans="1:2">
      <c r="A361" s="5">
        <v>28.9</v>
      </c>
      <c r="B361" s="5">
        <v>13</v>
      </c>
    </row>
    <row r="362" spans="1:2">
      <c r="A362" s="5">
        <v>42.699999999999996</v>
      </c>
      <c r="B362" s="5">
        <v>19</v>
      </c>
    </row>
    <row r="363" spans="1:2">
      <c r="A363" s="5">
        <v>37.799999999999997</v>
      </c>
      <c r="B363" s="5">
        <v>16</v>
      </c>
    </row>
    <row r="364" spans="1:2">
      <c r="A364" s="5">
        <v>39.5</v>
      </c>
      <c r="B364" s="5">
        <v>15</v>
      </c>
    </row>
    <row r="365" spans="1:2">
      <c r="A365" s="5">
        <v>30.9</v>
      </c>
      <c r="B365" s="5">
        <v>13</v>
      </c>
    </row>
    <row r="366" spans="1:2">
      <c r="A366" s="5">
        <v>15.099999999999998</v>
      </c>
      <c r="B366" s="5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 xr3:uid="{99FC09E5-4A8C-533B-A422-0EB99E9EAECF}">
      <selection activeCell="I366" sqref="A1:I366"/>
    </sheetView>
  </sheetViews>
  <sheetFormatPr defaultRowHeight="14.25"/>
  <cols>
    <col min="1" max="1" width="10.5703125" style="1" bestFit="1" customWidth="1"/>
    <col min="2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9" max="9" width="10.140625" style="3" bestFit="1" customWidth="1"/>
  </cols>
  <sheetData>
    <row r="1" spans="1:12" ht="15">
      <c r="A1" s="1" t="s">
        <v>4</v>
      </c>
      <c r="B1" s="1" t="s">
        <v>10</v>
      </c>
      <c r="C1" t="s">
        <v>11</v>
      </c>
      <c r="D1" t="s">
        <v>7</v>
      </c>
      <c r="E1" s="2" t="s">
        <v>5</v>
      </c>
      <c r="F1" t="s">
        <v>12</v>
      </c>
      <c r="G1" t="s">
        <v>13</v>
      </c>
      <c r="H1" t="s">
        <v>6</v>
      </c>
      <c r="I1" s="3" t="s">
        <v>14</v>
      </c>
      <c r="K1" s="12" t="s">
        <v>15</v>
      </c>
    </row>
    <row r="2" spans="1:12" ht="15">
      <c r="A2" s="1">
        <v>42736</v>
      </c>
      <c r="B2" s="1" t="str">
        <f t="shared" ref="B2:B65" si="0">TEXT(A2, "mmmm")</f>
        <v>January</v>
      </c>
      <c r="C2" t="s">
        <v>16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Table1[[#This Row],[Price]]*Table1[[#This Row],[Sales]]</f>
        <v>3</v>
      </c>
      <c r="K2" t="s">
        <v>17</v>
      </c>
      <c r="L2">
        <f>AVERAGE(H2:H366)</f>
        <v>25.323287671232876</v>
      </c>
    </row>
    <row r="3" spans="1:12" ht="15">
      <c r="A3" s="1">
        <v>42737</v>
      </c>
      <c r="B3" s="1" t="str">
        <f t="shared" si="0"/>
        <v>January</v>
      </c>
      <c r="C3" t="s">
        <v>18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Table1[[#This Row],[Price]]*Table1[[#This Row],[Sales]]</f>
        <v>3.9</v>
      </c>
      <c r="K3" t="s">
        <v>19</v>
      </c>
      <c r="L3">
        <f>MEDIAN(H2:H366)</f>
        <v>25</v>
      </c>
    </row>
    <row r="4" spans="1:12" ht="15">
      <c r="A4" s="1">
        <v>42738</v>
      </c>
      <c r="B4" s="1" t="str">
        <f t="shared" si="0"/>
        <v>January</v>
      </c>
      <c r="C4" t="s">
        <v>20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Table1[[#This Row],[Price]]*Table1[[#This Row],[Sales]]</f>
        <v>4.5</v>
      </c>
      <c r="K4" t="s">
        <v>21</v>
      </c>
      <c r="L4">
        <f>_xlfn.MODE.SNGL(H2:H366)</f>
        <v>25</v>
      </c>
    </row>
    <row r="5" spans="1:12" ht="15">
      <c r="A5" s="1">
        <v>42739</v>
      </c>
      <c r="B5" s="1" t="str">
        <f t="shared" si="0"/>
        <v>January</v>
      </c>
      <c r="C5" t="s">
        <v>22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Table1[[#This Row],[Price]]*Table1[[#This Row],[Sales]]</f>
        <v>5.0999999999999996</v>
      </c>
      <c r="K5" t="s">
        <v>23</v>
      </c>
      <c r="L5">
        <f>_xlfn.VAR.P(H2:H366)</f>
        <v>47.391375492587727</v>
      </c>
    </row>
    <row r="6" spans="1:12" ht="15">
      <c r="A6" s="1">
        <v>42740</v>
      </c>
      <c r="B6" s="1" t="str">
        <f t="shared" si="0"/>
        <v>January</v>
      </c>
      <c r="C6" t="s">
        <v>24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Table1[[#This Row],[Price]]*Table1[[#This Row],[Sales]]</f>
        <v>5.3999999999999995</v>
      </c>
      <c r="K6" t="s">
        <v>25</v>
      </c>
      <c r="L6">
        <f>_xlfn.STDEV.P(H2:H366)</f>
        <v>6.8841394155397326</v>
      </c>
    </row>
    <row r="7" spans="1:12" ht="15">
      <c r="A7" s="1">
        <v>42741</v>
      </c>
      <c r="B7" s="1" t="str">
        <f t="shared" si="0"/>
        <v>January</v>
      </c>
      <c r="C7" t="s">
        <v>26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Table1[[#This Row],[Price]]*Table1[[#This Row],[Sales]]</f>
        <v>3.3</v>
      </c>
    </row>
    <row r="8" spans="1:12" ht="15">
      <c r="A8" s="1">
        <v>42742</v>
      </c>
      <c r="B8" s="1" t="str">
        <f t="shared" si="0"/>
        <v>January</v>
      </c>
      <c r="C8" t="s">
        <v>27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Table1[[#This Row],[Price]]*Table1[[#This Row],[Sales]]</f>
        <v>3.9</v>
      </c>
    </row>
    <row r="9" spans="1:12" ht="15">
      <c r="A9" s="1">
        <v>42743</v>
      </c>
      <c r="B9" s="1" t="str">
        <f t="shared" si="0"/>
        <v>January</v>
      </c>
      <c r="C9" t="s">
        <v>16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Table1[[#This Row],[Price]]*Table1[[#This Row],[Sales]]</f>
        <v>4.5</v>
      </c>
    </row>
    <row r="10" spans="1:12" ht="15">
      <c r="A10" s="1">
        <v>42744</v>
      </c>
      <c r="B10" s="1" t="str">
        <f t="shared" si="0"/>
        <v>January</v>
      </c>
      <c r="C10" t="s">
        <v>18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Table1[[#This Row],[Price]]*Table1[[#This Row],[Sales]]</f>
        <v>5.0999999999999996</v>
      </c>
    </row>
    <row r="11" spans="1:12" ht="15">
      <c r="A11" s="1">
        <v>42745</v>
      </c>
      <c r="B11" s="1" t="str">
        <f t="shared" si="0"/>
        <v>January</v>
      </c>
      <c r="C11" t="s">
        <v>20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Table1[[#This Row],[Price]]*Table1[[#This Row],[Sales]]</f>
        <v>5.3999999999999995</v>
      </c>
    </row>
    <row r="12" spans="1:12" ht="15">
      <c r="A12" s="1">
        <v>42746</v>
      </c>
      <c r="B12" s="1" t="str">
        <f t="shared" si="0"/>
        <v>January</v>
      </c>
      <c r="C12" t="s">
        <v>22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Table1[[#This Row],[Price]]*Table1[[#This Row],[Sales]]</f>
        <v>3.5999999999999996</v>
      </c>
    </row>
    <row r="13" spans="1:12" ht="15">
      <c r="A13" s="1">
        <v>42747</v>
      </c>
      <c r="B13" s="1" t="str">
        <f t="shared" si="0"/>
        <v>January</v>
      </c>
      <c r="C13" t="s">
        <v>24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Table1[[#This Row],[Price]]*Table1[[#This Row],[Sales]]</f>
        <v>4.2</v>
      </c>
    </row>
    <row r="14" spans="1:12" ht="15">
      <c r="A14" s="1">
        <v>42748</v>
      </c>
      <c r="B14" s="1" t="str">
        <f t="shared" si="0"/>
        <v>January</v>
      </c>
      <c r="C14" t="s">
        <v>26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Table1[[#This Row],[Price]]*Table1[[#This Row],[Sales]]</f>
        <v>4.5</v>
      </c>
    </row>
    <row r="15" spans="1:12" ht="15">
      <c r="A15" s="1">
        <v>42749</v>
      </c>
      <c r="B15" s="1" t="str">
        <f t="shared" si="0"/>
        <v>January</v>
      </c>
      <c r="C15" t="s">
        <v>27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Table1[[#This Row],[Price]]*Table1[[#This Row],[Sales]]</f>
        <v>5.0999999999999996</v>
      </c>
    </row>
    <row r="16" spans="1:12" ht="15">
      <c r="A16" s="1">
        <v>42750</v>
      </c>
      <c r="B16" s="1" t="str">
        <f t="shared" si="0"/>
        <v>January</v>
      </c>
      <c r="C16" t="s">
        <v>16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Table1[[#This Row],[Price]]*Table1[[#This Row],[Sales]]</f>
        <v>5.3999999999999995</v>
      </c>
      <c r="K16" s="12" t="s">
        <v>28</v>
      </c>
    </row>
    <row r="17" spans="1:12" ht="15">
      <c r="A17" s="1">
        <v>42751</v>
      </c>
      <c r="B17" s="1" t="str">
        <f t="shared" si="0"/>
        <v>January</v>
      </c>
      <c r="C17" t="s">
        <v>18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Table1[[#This Row],[Price]]*Table1[[#This Row],[Sales]]</f>
        <v>3.5999999999999996</v>
      </c>
      <c r="K17" t="s">
        <v>17</v>
      </c>
      <c r="L17" s="2">
        <f>AVERAGE(E2:E366)</f>
        <v>0.82660273972602816</v>
      </c>
    </row>
    <row r="18" spans="1:12" ht="15">
      <c r="A18" s="1">
        <v>42752</v>
      </c>
      <c r="B18" s="1" t="str">
        <f t="shared" si="0"/>
        <v>January</v>
      </c>
      <c r="C18" t="s">
        <v>20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Table1[[#This Row],[Price]]*Table1[[#This Row],[Sales]]</f>
        <v>4.2</v>
      </c>
      <c r="K18" t="s">
        <v>19</v>
      </c>
      <c r="L18" s="2">
        <f>MEDIAN(E2:E366)</f>
        <v>0.74</v>
      </c>
    </row>
    <row r="19" spans="1:12" ht="15">
      <c r="A19" s="1">
        <v>42753</v>
      </c>
      <c r="B19" s="1" t="str">
        <f t="shared" si="0"/>
        <v>January</v>
      </c>
      <c r="C19" t="s">
        <v>22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Table1[[#This Row],[Price]]*Table1[[#This Row],[Sales]]</f>
        <v>4.8</v>
      </c>
      <c r="K19" t="s">
        <v>21</v>
      </c>
      <c r="L19">
        <f>_xlfn.MODE.SNGL(E2:E366)</f>
        <v>0.77</v>
      </c>
    </row>
    <row r="20" spans="1:12" ht="15">
      <c r="A20" s="1">
        <v>42754</v>
      </c>
      <c r="B20" s="1" t="str">
        <f t="shared" si="0"/>
        <v>January</v>
      </c>
      <c r="C20" t="s">
        <v>24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Table1[[#This Row],[Price]]*Table1[[#This Row],[Sales]]</f>
        <v>5.0999999999999996</v>
      </c>
      <c r="K20" t="s">
        <v>23</v>
      </c>
      <c r="L20">
        <f>_xlfn.VAR.P(E2:E366)</f>
        <v>7.4418047663724063E-2</v>
      </c>
    </row>
    <row r="21" spans="1:12" ht="15">
      <c r="A21" s="1">
        <v>42755</v>
      </c>
      <c r="B21" s="1" t="str">
        <f t="shared" si="0"/>
        <v>January</v>
      </c>
      <c r="C21" t="s">
        <v>26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Table1[[#This Row],[Price]]*Table1[[#This Row],[Sales]]</f>
        <v>3.5999999999999996</v>
      </c>
      <c r="K21" t="s">
        <v>25</v>
      </c>
      <c r="L21">
        <f>_xlfn.STDEV.P(E2:E366)</f>
        <v>0.27279671490640073</v>
      </c>
    </row>
    <row r="22" spans="1:12" ht="15">
      <c r="A22" s="1">
        <v>42756</v>
      </c>
      <c r="B22" s="1" t="str">
        <f t="shared" si="0"/>
        <v>January</v>
      </c>
      <c r="C22" t="s">
        <v>27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Table1[[#This Row],[Price]]*Table1[[#This Row],[Sales]]</f>
        <v>4.2</v>
      </c>
    </row>
    <row r="23" spans="1:12" ht="15">
      <c r="A23" s="1">
        <v>42757</v>
      </c>
      <c r="B23" s="1" t="str">
        <f t="shared" si="0"/>
        <v>January</v>
      </c>
      <c r="C23" t="s">
        <v>16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Table1[[#This Row],[Price]]*Table1[[#This Row],[Sales]]</f>
        <v>4.8</v>
      </c>
    </row>
    <row r="24" spans="1:12" ht="15">
      <c r="A24" s="1">
        <v>42758</v>
      </c>
      <c r="B24" s="1" t="str">
        <f t="shared" si="0"/>
        <v>January</v>
      </c>
      <c r="C24" t="s">
        <v>18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Table1[[#This Row],[Price]]*Table1[[#This Row],[Sales]]</f>
        <v>5.0999999999999996</v>
      </c>
    </row>
    <row r="25" spans="1:12" ht="15">
      <c r="A25" s="1">
        <v>42759</v>
      </c>
      <c r="B25" s="1" t="str">
        <f t="shared" si="0"/>
        <v>January</v>
      </c>
      <c r="C25" t="s">
        <v>20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Table1[[#This Row],[Price]]*Table1[[#This Row],[Sales]]</f>
        <v>3.5999999999999996</v>
      </c>
    </row>
    <row r="26" spans="1:12" ht="15">
      <c r="A26" s="1">
        <v>42760</v>
      </c>
      <c r="B26" s="1" t="str">
        <f t="shared" si="0"/>
        <v>January</v>
      </c>
      <c r="C26" t="s">
        <v>22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Table1[[#This Row],[Price]]*Table1[[#This Row],[Sales]]</f>
        <v>4.2</v>
      </c>
    </row>
    <row r="27" spans="1:12" ht="15">
      <c r="A27" s="1">
        <v>42761</v>
      </c>
      <c r="B27" s="1" t="str">
        <f t="shared" si="0"/>
        <v>January</v>
      </c>
      <c r="C27" t="s">
        <v>24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Table1[[#This Row],[Price]]*Table1[[#This Row],[Sales]]</f>
        <v>4.8</v>
      </c>
    </row>
    <row r="28" spans="1:12" ht="15">
      <c r="A28" s="1">
        <v>42762</v>
      </c>
      <c r="B28" s="1" t="str">
        <f t="shared" si="0"/>
        <v>January</v>
      </c>
      <c r="C28" t="s">
        <v>26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Table1[[#This Row],[Price]]*Table1[[#This Row],[Sales]]</f>
        <v>5.0999999999999996</v>
      </c>
    </row>
    <row r="29" spans="1:12" ht="15">
      <c r="A29" s="1">
        <v>42763</v>
      </c>
      <c r="B29" s="1" t="str">
        <f t="shared" si="0"/>
        <v>January</v>
      </c>
      <c r="C29" t="s">
        <v>27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Table1[[#This Row],[Price]]*Table1[[#This Row],[Sales]]</f>
        <v>3.9</v>
      </c>
    </row>
    <row r="30" spans="1:12" ht="15">
      <c r="A30" s="1">
        <v>42764</v>
      </c>
      <c r="B30" s="1" t="str">
        <f t="shared" si="0"/>
        <v>January</v>
      </c>
      <c r="C30" t="s">
        <v>16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Table1[[#This Row],[Price]]*Table1[[#This Row],[Sales]]</f>
        <v>4.2</v>
      </c>
    </row>
    <row r="31" spans="1:12" ht="15">
      <c r="A31" s="1">
        <v>42765</v>
      </c>
      <c r="B31" s="1" t="str">
        <f t="shared" si="0"/>
        <v>January</v>
      </c>
      <c r="C31" t="s">
        <v>18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Table1[[#This Row],[Price]]*Table1[[#This Row],[Sales]]</f>
        <v>5.0999999999999996</v>
      </c>
    </row>
    <row r="32" spans="1:12" ht="15">
      <c r="A32" s="1">
        <v>42766</v>
      </c>
      <c r="B32" s="1" t="str">
        <f t="shared" si="0"/>
        <v>January</v>
      </c>
      <c r="C32" t="s">
        <v>20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Table1[[#This Row],[Price]]*Table1[[#This Row],[Sales]]</f>
        <v>5.3999999999999995</v>
      </c>
    </row>
    <row r="33" spans="1:9" ht="15">
      <c r="A33" s="1">
        <v>42767</v>
      </c>
      <c r="B33" s="1" t="str">
        <f t="shared" si="0"/>
        <v>February</v>
      </c>
      <c r="C33" t="s">
        <v>22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Table1[[#This Row],[Price]]*Table1[[#This Row],[Sales]]</f>
        <v>5.3999999999999995</v>
      </c>
    </row>
    <row r="34" spans="1:9" ht="15">
      <c r="A34" s="1">
        <v>42768</v>
      </c>
      <c r="B34" s="1" t="str">
        <f t="shared" si="0"/>
        <v>February</v>
      </c>
      <c r="C34" t="s">
        <v>24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Table1[[#This Row],[Price]]*Table1[[#This Row],[Sales]]</f>
        <v>6</v>
      </c>
    </row>
    <row r="35" spans="1:9" ht="15">
      <c r="A35" s="1">
        <v>42769</v>
      </c>
      <c r="B35" s="1" t="str">
        <f t="shared" si="0"/>
        <v>February</v>
      </c>
      <c r="C35" t="s">
        <v>26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Table1[[#This Row],[Price]]*Table1[[#This Row],[Sales]]</f>
        <v>6.3</v>
      </c>
    </row>
    <row r="36" spans="1:9" ht="15">
      <c r="A36" s="1">
        <v>42770</v>
      </c>
      <c r="B36" s="1" t="str">
        <f t="shared" si="0"/>
        <v>February</v>
      </c>
      <c r="C36" t="s">
        <v>27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Table1[[#This Row],[Price]]*Table1[[#This Row],[Sales]]</f>
        <v>6.6</v>
      </c>
    </row>
    <row r="37" spans="1:9" ht="15">
      <c r="A37" s="1">
        <v>42771</v>
      </c>
      <c r="B37" s="1" t="str">
        <f t="shared" si="0"/>
        <v>February</v>
      </c>
      <c r="C37" t="s">
        <v>16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Table1[[#This Row],[Price]]*Table1[[#This Row],[Sales]]</f>
        <v>5.3999999999999995</v>
      </c>
    </row>
    <row r="38" spans="1:9" ht="15">
      <c r="A38" s="1">
        <v>42772</v>
      </c>
      <c r="B38" s="1" t="str">
        <f t="shared" si="0"/>
        <v>February</v>
      </c>
      <c r="C38" t="s">
        <v>18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Table1[[#This Row],[Price]]*Table1[[#This Row],[Sales]]</f>
        <v>6</v>
      </c>
    </row>
    <row r="39" spans="1:9" ht="15">
      <c r="A39" s="1">
        <v>42773</v>
      </c>
      <c r="B39" s="1" t="str">
        <f t="shared" si="0"/>
        <v>February</v>
      </c>
      <c r="C39" t="s">
        <v>20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Table1[[#This Row],[Price]]*Table1[[#This Row],[Sales]]</f>
        <v>6.3</v>
      </c>
    </row>
    <row r="40" spans="1:9" ht="15">
      <c r="A40" s="1">
        <v>42774</v>
      </c>
      <c r="B40" s="1" t="str">
        <f t="shared" si="0"/>
        <v>February</v>
      </c>
      <c r="C40" t="s">
        <v>22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Table1[[#This Row],[Price]]*Table1[[#This Row],[Sales]]</f>
        <v>6.6</v>
      </c>
    </row>
    <row r="41" spans="1:9" ht="15">
      <c r="A41" s="1">
        <v>42775</v>
      </c>
      <c r="B41" s="1" t="str">
        <f t="shared" si="0"/>
        <v>February</v>
      </c>
      <c r="C41" t="s">
        <v>24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Table1[[#This Row],[Price]]*Table1[[#This Row],[Sales]]</f>
        <v>5.7</v>
      </c>
    </row>
    <row r="42" spans="1:9" ht="15">
      <c r="A42" s="1">
        <v>42776</v>
      </c>
      <c r="B42" s="1" t="str">
        <f t="shared" si="0"/>
        <v>February</v>
      </c>
      <c r="C42" t="s">
        <v>26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Table1[[#This Row],[Price]]*Table1[[#This Row],[Sales]]</f>
        <v>6</v>
      </c>
    </row>
    <row r="43" spans="1:9" ht="15">
      <c r="A43" s="1">
        <v>42777</v>
      </c>
      <c r="B43" s="1" t="str">
        <f t="shared" si="0"/>
        <v>February</v>
      </c>
      <c r="C43" t="s">
        <v>27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Table1[[#This Row],[Price]]*Table1[[#This Row],[Sales]]</f>
        <v>6.3</v>
      </c>
    </row>
    <row r="44" spans="1:9" ht="15">
      <c r="A44" s="1">
        <v>42778</v>
      </c>
      <c r="B44" s="1" t="str">
        <f t="shared" si="0"/>
        <v>February</v>
      </c>
      <c r="C44" t="s">
        <v>16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Table1[[#This Row],[Price]]*Table1[[#This Row],[Sales]]</f>
        <v>6.6</v>
      </c>
    </row>
    <row r="45" spans="1:9" ht="15">
      <c r="A45" s="1">
        <v>42779</v>
      </c>
      <c r="B45" s="1" t="str">
        <f t="shared" si="0"/>
        <v>February</v>
      </c>
      <c r="C45" t="s">
        <v>18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Table1[[#This Row],[Price]]*Table1[[#This Row],[Sales]]</f>
        <v>5.3999999999999995</v>
      </c>
    </row>
    <row r="46" spans="1:9" ht="15">
      <c r="A46" s="1">
        <v>42780</v>
      </c>
      <c r="B46" s="1" t="str">
        <f t="shared" si="0"/>
        <v>February</v>
      </c>
      <c r="C46" t="s">
        <v>20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Table1[[#This Row],[Price]]*Table1[[#This Row],[Sales]]</f>
        <v>5.7</v>
      </c>
    </row>
    <row r="47" spans="1:9" ht="15">
      <c r="A47" s="1">
        <v>42781</v>
      </c>
      <c r="B47" s="1" t="str">
        <f t="shared" si="0"/>
        <v>February</v>
      </c>
      <c r="C47" t="s">
        <v>22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Table1[[#This Row],[Price]]*Table1[[#This Row],[Sales]]</f>
        <v>6</v>
      </c>
    </row>
    <row r="48" spans="1:9" ht="15">
      <c r="A48" s="1">
        <v>42782</v>
      </c>
      <c r="B48" s="1" t="str">
        <f t="shared" si="0"/>
        <v>February</v>
      </c>
      <c r="C48" t="s">
        <v>24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Table1[[#This Row],[Price]]*Table1[[#This Row],[Sales]]</f>
        <v>6.3</v>
      </c>
    </row>
    <row r="49" spans="1:9" ht="15">
      <c r="A49" s="1">
        <v>42783</v>
      </c>
      <c r="B49" s="1" t="str">
        <f t="shared" si="0"/>
        <v>February</v>
      </c>
      <c r="C49" t="s">
        <v>26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Table1[[#This Row],[Price]]*Table1[[#This Row],[Sales]]</f>
        <v>5.3999999999999995</v>
      </c>
    </row>
    <row r="50" spans="1:9" ht="15">
      <c r="A50" s="1">
        <v>42784</v>
      </c>
      <c r="B50" s="1" t="str">
        <f t="shared" si="0"/>
        <v>February</v>
      </c>
      <c r="C50" t="s">
        <v>27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Table1[[#This Row],[Price]]*Table1[[#This Row],[Sales]]</f>
        <v>5.7</v>
      </c>
    </row>
    <row r="51" spans="1:9" ht="15">
      <c r="A51" s="1">
        <v>42785</v>
      </c>
      <c r="B51" s="1" t="str">
        <f t="shared" si="0"/>
        <v>February</v>
      </c>
      <c r="C51" t="s">
        <v>16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Table1[[#This Row],[Price]]*Table1[[#This Row],[Sales]]</f>
        <v>6</v>
      </c>
    </row>
    <row r="52" spans="1:9" ht="15">
      <c r="A52" s="1">
        <v>42786</v>
      </c>
      <c r="B52" s="1" t="str">
        <f t="shared" si="0"/>
        <v>February</v>
      </c>
      <c r="C52" t="s">
        <v>18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Table1[[#This Row],[Price]]*Table1[[#This Row],[Sales]]</f>
        <v>6.3</v>
      </c>
    </row>
    <row r="53" spans="1:9" ht="15">
      <c r="A53" s="1">
        <v>42787</v>
      </c>
      <c r="B53" s="1" t="str">
        <f t="shared" si="0"/>
        <v>February</v>
      </c>
      <c r="C53" t="s">
        <v>20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Table1[[#This Row],[Price]]*Table1[[#This Row],[Sales]]</f>
        <v>5.3999999999999995</v>
      </c>
    </row>
    <row r="54" spans="1:9" ht="15">
      <c r="A54" s="1">
        <v>42788</v>
      </c>
      <c r="B54" s="1" t="str">
        <f t="shared" si="0"/>
        <v>February</v>
      </c>
      <c r="C54" t="s">
        <v>22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Table1[[#This Row],[Price]]*Table1[[#This Row],[Sales]]</f>
        <v>5.7</v>
      </c>
    </row>
    <row r="55" spans="1:9" ht="15">
      <c r="A55" s="1">
        <v>42789</v>
      </c>
      <c r="B55" s="1" t="str">
        <f t="shared" si="0"/>
        <v>February</v>
      </c>
      <c r="C55" t="s">
        <v>24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Table1[[#This Row],[Price]]*Table1[[#This Row],[Sales]]</f>
        <v>6</v>
      </c>
    </row>
    <row r="56" spans="1:9" ht="15">
      <c r="A56" s="1">
        <v>42790</v>
      </c>
      <c r="B56" s="1" t="str">
        <f t="shared" si="0"/>
        <v>February</v>
      </c>
      <c r="C56" t="s">
        <v>26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Table1[[#This Row],[Price]]*Table1[[#This Row],[Sales]]</f>
        <v>6.3</v>
      </c>
    </row>
    <row r="57" spans="1:9" ht="15">
      <c r="A57" s="1">
        <v>42791</v>
      </c>
      <c r="B57" s="1" t="str">
        <f t="shared" si="0"/>
        <v>February</v>
      </c>
      <c r="C57" t="s">
        <v>27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Table1[[#This Row],[Price]]*Table1[[#This Row],[Sales]]</f>
        <v>5.3999999999999995</v>
      </c>
    </row>
    <row r="58" spans="1:9" ht="15">
      <c r="A58" s="1">
        <v>42792</v>
      </c>
      <c r="B58" s="1" t="str">
        <f t="shared" si="0"/>
        <v>February</v>
      </c>
      <c r="C58" t="s">
        <v>16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Table1[[#This Row],[Price]]*Table1[[#This Row],[Sales]]</f>
        <v>5.7</v>
      </c>
    </row>
    <row r="59" spans="1:9" ht="15">
      <c r="A59" s="1">
        <v>42793</v>
      </c>
      <c r="B59" s="1" t="str">
        <f t="shared" si="0"/>
        <v>February</v>
      </c>
      <c r="C59" t="s">
        <v>18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Table1[[#This Row],[Price]]*Table1[[#This Row],[Sales]]</f>
        <v>6</v>
      </c>
    </row>
    <row r="60" spans="1:9" ht="15">
      <c r="A60" s="1">
        <v>42794</v>
      </c>
      <c r="B60" s="1" t="str">
        <f t="shared" si="0"/>
        <v>February</v>
      </c>
      <c r="C60" t="s">
        <v>20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Table1[[#This Row],[Price]]*Table1[[#This Row],[Sales]]</f>
        <v>6.6</v>
      </c>
    </row>
    <row r="61" spans="1:9" ht="15">
      <c r="A61" s="1">
        <v>42795</v>
      </c>
      <c r="B61" s="1" t="str">
        <f t="shared" si="0"/>
        <v>March</v>
      </c>
      <c r="C61" t="s">
        <v>22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Table1[[#This Row],[Price]]*Table1[[#This Row],[Sales]]</f>
        <v>6.8999999999999995</v>
      </c>
    </row>
    <row r="62" spans="1:9" ht="15">
      <c r="A62" s="1">
        <v>42796</v>
      </c>
      <c r="B62" s="1" t="str">
        <f t="shared" si="0"/>
        <v>March</v>
      </c>
      <c r="C62" t="s">
        <v>24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Table1[[#This Row],[Price]]*Table1[[#This Row],[Sales]]</f>
        <v>7.1999999999999993</v>
      </c>
    </row>
    <row r="63" spans="1:9" ht="15">
      <c r="A63" s="1">
        <v>42797</v>
      </c>
      <c r="B63" s="1" t="str">
        <f t="shared" si="0"/>
        <v>March</v>
      </c>
      <c r="C63" t="s">
        <v>26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Table1[[#This Row],[Price]]*Table1[[#This Row],[Sales]]</f>
        <v>7.1999999999999993</v>
      </c>
    </row>
    <row r="64" spans="1:9" ht="15">
      <c r="A64" s="1">
        <v>42798</v>
      </c>
      <c r="B64" s="1" t="str">
        <f t="shared" si="0"/>
        <v>March</v>
      </c>
      <c r="C64" t="s">
        <v>27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Table1[[#This Row],[Price]]*Table1[[#This Row],[Sales]]</f>
        <v>7.5</v>
      </c>
    </row>
    <row r="65" spans="1:9" ht="15">
      <c r="A65" s="1">
        <v>42799</v>
      </c>
      <c r="B65" s="1" t="str">
        <f t="shared" si="0"/>
        <v>March</v>
      </c>
      <c r="C65" t="s">
        <v>16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Table1[[#This Row],[Price]]*Table1[[#This Row],[Sales]]</f>
        <v>6.8999999999999995</v>
      </c>
    </row>
    <row r="66" spans="1:9" ht="15">
      <c r="A66" s="1">
        <v>42800</v>
      </c>
      <c r="B66" s="1" t="str">
        <f t="shared" ref="B66:B129" si="1">TEXT(A66, "mmmm")</f>
        <v>March</v>
      </c>
      <c r="C66" t="s">
        <v>18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Table1[[#This Row],[Price]]*Table1[[#This Row],[Sales]]</f>
        <v>7.1999999999999993</v>
      </c>
    </row>
    <row r="67" spans="1:9" ht="15">
      <c r="A67" s="1">
        <v>42801</v>
      </c>
      <c r="B67" s="1" t="str">
        <f t="shared" si="1"/>
        <v>March</v>
      </c>
      <c r="C67" t="s">
        <v>20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Table1[[#This Row],[Price]]*Table1[[#This Row],[Sales]]</f>
        <v>7.1999999999999993</v>
      </c>
    </row>
    <row r="68" spans="1:9" ht="15">
      <c r="A68" s="1">
        <v>42802</v>
      </c>
      <c r="B68" s="1" t="str">
        <f t="shared" si="1"/>
        <v>March</v>
      </c>
      <c r="C68" t="s">
        <v>22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Table1[[#This Row],[Price]]*Table1[[#This Row],[Sales]]</f>
        <v>7.5</v>
      </c>
    </row>
    <row r="69" spans="1:9" ht="15">
      <c r="A69" s="1">
        <v>42803</v>
      </c>
      <c r="B69" s="1" t="str">
        <f t="shared" si="1"/>
        <v>March</v>
      </c>
      <c r="C69" t="s">
        <v>24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Table1[[#This Row],[Price]]*Table1[[#This Row],[Sales]]</f>
        <v>6.8999999999999995</v>
      </c>
    </row>
    <row r="70" spans="1:9" ht="15">
      <c r="A70" s="1">
        <v>42804</v>
      </c>
      <c r="B70" s="1" t="str">
        <f t="shared" si="1"/>
        <v>March</v>
      </c>
      <c r="C70" t="s">
        <v>26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Table1[[#This Row],[Price]]*Table1[[#This Row],[Sales]]</f>
        <v>7.1999999999999993</v>
      </c>
    </row>
    <row r="71" spans="1:9" ht="15">
      <c r="A71" s="1">
        <v>42805</v>
      </c>
      <c r="B71" s="1" t="str">
        <f t="shared" si="1"/>
        <v>March</v>
      </c>
      <c r="C71" t="s">
        <v>27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Table1[[#This Row],[Price]]*Table1[[#This Row],[Sales]]</f>
        <v>7.1999999999999993</v>
      </c>
    </row>
    <row r="72" spans="1:9" ht="15">
      <c r="A72" s="1">
        <v>42806</v>
      </c>
      <c r="B72" s="1" t="str">
        <f t="shared" si="1"/>
        <v>March</v>
      </c>
      <c r="C72" t="s">
        <v>16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Table1[[#This Row],[Price]]*Table1[[#This Row],[Sales]]</f>
        <v>7.5</v>
      </c>
    </row>
    <row r="73" spans="1:9" ht="15">
      <c r="A73" s="1">
        <v>42807</v>
      </c>
      <c r="B73" s="1" t="str">
        <f t="shared" si="1"/>
        <v>March</v>
      </c>
      <c r="C73" t="s">
        <v>18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Table1[[#This Row],[Price]]*Table1[[#This Row],[Sales]]</f>
        <v>6.8999999999999995</v>
      </c>
    </row>
    <row r="74" spans="1:9" ht="15">
      <c r="A74" s="1">
        <v>42808</v>
      </c>
      <c r="B74" s="1" t="str">
        <f t="shared" si="1"/>
        <v>March</v>
      </c>
      <c r="C74" t="s">
        <v>20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Table1[[#This Row],[Price]]*Table1[[#This Row],[Sales]]</f>
        <v>6.8999999999999995</v>
      </c>
    </row>
    <row r="75" spans="1:9" ht="15">
      <c r="A75" s="1">
        <v>42809</v>
      </c>
      <c r="B75" s="1" t="str">
        <f t="shared" si="1"/>
        <v>March</v>
      </c>
      <c r="C75" t="s">
        <v>22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Table1[[#This Row],[Price]]*Table1[[#This Row],[Sales]]</f>
        <v>7.1999999999999993</v>
      </c>
    </row>
    <row r="76" spans="1:9" ht="15">
      <c r="A76" s="1">
        <v>42810</v>
      </c>
      <c r="B76" s="1" t="str">
        <f t="shared" si="1"/>
        <v>March</v>
      </c>
      <c r="C76" t="s">
        <v>24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Table1[[#This Row],[Price]]*Table1[[#This Row],[Sales]]</f>
        <v>7.1999999999999993</v>
      </c>
    </row>
    <row r="77" spans="1:9" ht="15">
      <c r="A77" s="1">
        <v>42811</v>
      </c>
      <c r="B77" s="1" t="str">
        <f t="shared" si="1"/>
        <v>March</v>
      </c>
      <c r="C77" t="s">
        <v>26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Table1[[#This Row],[Price]]*Table1[[#This Row],[Sales]]</f>
        <v>7.5</v>
      </c>
    </row>
    <row r="78" spans="1:9" ht="15">
      <c r="A78" s="1">
        <v>42812</v>
      </c>
      <c r="B78" s="1" t="str">
        <f t="shared" si="1"/>
        <v>March</v>
      </c>
      <c r="C78" t="s">
        <v>27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Table1[[#This Row],[Price]]*Table1[[#This Row],[Sales]]</f>
        <v>6.8999999999999995</v>
      </c>
    </row>
    <row r="79" spans="1:9" ht="15">
      <c r="A79" s="1">
        <v>42813</v>
      </c>
      <c r="B79" s="1" t="str">
        <f t="shared" si="1"/>
        <v>March</v>
      </c>
      <c r="C79" t="s">
        <v>16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Table1[[#This Row],[Price]]*Table1[[#This Row],[Sales]]</f>
        <v>6.8999999999999995</v>
      </c>
    </row>
    <row r="80" spans="1:9" ht="15">
      <c r="A80" s="1">
        <v>42814</v>
      </c>
      <c r="B80" s="1" t="str">
        <f t="shared" si="1"/>
        <v>March</v>
      </c>
      <c r="C80" t="s">
        <v>18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Table1[[#This Row],[Price]]*Table1[[#This Row],[Sales]]</f>
        <v>7.1999999999999993</v>
      </c>
    </row>
    <row r="81" spans="1:9" ht="15">
      <c r="A81" s="1">
        <v>42815</v>
      </c>
      <c r="B81" s="1" t="str">
        <f t="shared" si="1"/>
        <v>March</v>
      </c>
      <c r="C81" t="s">
        <v>20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Table1[[#This Row],[Price]]*Table1[[#This Row],[Sales]]</f>
        <v>7.1999999999999993</v>
      </c>
    </row>
    <row r="82" spans="1:9" ht="15">
      <c r="A82" s="1">
        <v>42816</v>
      </c>
      <c r="B82" s="1" t="str">
        <f t="shared" si="1"/>
        <v>March</v>
      </c>
      <c r="C82" t="s">
        <v>22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Table1[[#This Row],[Price]]*Table1[[#This Row],[Sales]]</f>
        <v>7.5</v>
      </c>
    </row>
    <row r="83" spans="1:9" ht="15">
      <c r="A83" s="1">
        <v>42817</v>
      </c>
      <c r="B83" s="1" t="str">
        <f t="shared" si="1"/>
        <v>March</v>
      </c>
      <c r="C83" t="s">
        <v>24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Table1[[#This Row],[Price]]*Table1[[#This Row],[Sales]]</f>
        <v>6.8999999999999995</v>
      </c>
    </row>
    <row r="84" spans="1:9" ht="15">
      <c r="A84" s="1">
        <v>42818</v>
      </c>
      <c r="B84" s="1" t="str">
        <f t="shared" si="1"/>
        <v>March</v>
      </c>
      <c r="C84" t="s">
        <v>26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Table1[[#This Row],[Price]]*Table1[[#This Row],[Sales]]</f>
        <v>6.8999999999999995</v>
      </c>
    </row>
    <row r="85" spans="1:9" ht="15">
      <c r="A85" s="1">
        <v>42819</v>
      </c>
      <c r="B85" s="1" t="str">
        <f t="shared" si="1"/>
        <v>March</v>
      </c>
      <c r="C85" t="s">
        <v>27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Table1[[#This Row],[Price]]*Table1[[#This Row],[Sales]]</f>
        <v>7.1999999999999993</v>
      </c>
    </row>
    <row r="86" spans="1:9" ht="15">
      <c r="A86" s="1">
        <v>42820</v>
      </c>
      <c r="B86" s="1" t="str">
        <f t="shared" si="1"/>
        <v>March</v>
      </c>
      <c r="C86" t="s">
        <v>16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Table1[[#This Row],[Price]]*Table1[[#This Row],[Sales]]</f>
        <v>7.5</v>
      </c>
    </row>
    <row r="87" spans="1:9" ht="15">
      <c r="A87" s="1">
        <v>42821</v>
      </c>
      <c r="B87" s="1" t="str">
        <f t="shared" si="1"/>
        <v>March</v>
      </c>
      <c r="C87" t="s">
        <v>18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Table1[[#This Row],[Price]]*Table1[[#This Row],[Sales]]</f>
        <v>7.5</v>
      </c>
    </row>
    <row r="88" spans="1:9" ht="15">
      <c r="A88" s="1">
        <v>42822</v>
      </c>
      <c r="B88" s="1" t="str">
        <f t="shared" si="1"/>
        <v>March</v>
      </c>
      <c r="C88" t="s">
        <v>20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Table1[[#This Row],[Price]]*Table1[[#This Row],[Sales]]</f>
        <v>6.8999999999999995</v>
      </c>
    </row>
    <row r="89" spans="1:9" ht="15">
      <c r="A89" s="1">
        <v>42823</v>
      </c>
      <c r="B89" s="1" t="str">
        <f t="shared" si="1"/>
        <v>March</v>
      </c>
      <c r="C89" t="s">
        <v>22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Table1[[#This Row],[Price]]*Table1[[#This Row],[Sales]]</f>
        <v>7.1999999999999993</v>
      </c>
    </row>
    <row r="90" spans="1:9" ht="15">
      <c r="A90" s="1">
        <v>42824</v>
      </c>
      <c r="B90" s="1" t="str">
        <f t="shared" si="1"/>
        <v>March</v>
      </c>
      <c r="C90" t="s">
        <v>24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Table1[[#This Row],[Price]]*Table1[[#This Row],[Sales]]</f>
        <v>7.1999999999999993</v>
      </c>
    </row>
    <row r="91" spans="1:9" ht="15">
      <c r="A91" s="1">
        <v>42825</v>
      </c>
      <c r="B91" s="1" t="str">
        <f t="shared" si="1"/>
        <v>March</v>
      </c>
      <c r="C91" t="s">
        <v>26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Table1[[#This Row],[Price]]*Table1[[#This Row],[Sales]]</f>
        <v>7.5</v>
      </c>
    </row>
    <row r="92" spans="1:9" ht="15">
      <c r="A92" s="1">
        <v>42826</v>
      </c>
      <c r="B92" s="1" t="str">
        <f t="shared" si="1"/>
        <v>April</v>
      </c>
      <c r="C92" t="s">
        <v>27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Table1[[#This Row],[Price]]*Table1[[#This Row],[Sales]]</f>
        <v>7.5</v>
      </c>
    </row>
    <row r="93" spans="1:9" ht="15">
      <c r="A93" s="1">
        <v>42827</v>
      </c>
      <c r="B93" s="1" t="str">
        <f t="shared" si="1"/>
        <v>April</v>
      </c>
      <c r="C93" t="s">
        <v>16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Table1[[#This Row],[Price]]*Table1[[#This Row],[Sales]]</f>
        <v>7.8</v>
      </c>
    </row>
    <row r="94" spans="1:9" ht="15">
      <c r="A94" s="1">
        <v>42828</v>
      </c>
      <c r="B94" s="1" t="str">
        <f t="shared" si="1"/>
        <v>April</v>
      </c>
      <c r="C94" t="s">
        <v>18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Table1[[#This Row],[Price]]*Table1[[#This Row],[Sales]]</f>
        <v>7.8</v>
      </c>
    </row>
    <row r="95" spans="1:9" ht="15">
      <c r="A95" s="1">
        <v>42829</v>
      </c>
      <c r="B95" s="1" t="str">
        <f t="shared" si="1"/>
        <v>April</v>
      </c>
      <c r="C95" t="s">
        <v>20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Table1[[#This Row],[Price]]*Table1[[#This Row],[Sales]]</f>
        <v>8.1</v>
      </c>
    </row>
    <row r="96" spans="1:9" ht="15">
      <c r="A96" s="1">
        <v>42830</v>
      </c>
      <c r="B96" s="1" t="str">
        <f t="shared" si="1"/>
        <v>April</v>
      </c>
      <c r="C96" t="s">
        <v>22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Table1[[#This Row],[Price]]*Table1[[#This Row],[Sales]]</f>
        <v>8.4</v>
      </c>
    </row>
    <row r="97" spans="1:9" ht="15">
      <c r="A97" s="1">
        <v>42831</v>
      </c>
      <c r="B97" s="1" t="str">
        <f t="shared" si="1"/>
        <v>April</v>
      </c>
      <c r="C97" t="s">
        <v>24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Table1[[#This Row],[Price]]*Table1[[#This Row],[Sales]]</f>
        <v>7.5</v>
      </c>
    </row>
    <row r="98" spans="1:9" ht="15">
      <c r="A98" s="1">
        <v>42832</v>
      </c>
      <c r="B98" s="1" t="str">
        <f t="shared" si="1"/>
        <v>April</v>
      </c>
      <c r="C98" t="s">
        <v>26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Table1[[#This Row],[Price]]*Table1[[#This Row],[Sales]]</f>
        <v>7.8</v>
      </c>
    </row>
    <row r="99" spans="1:9" ht="15">
      <c r="A99" s="1">
        <v>42833</v>
      </c>
      <c r="B99" s="1" t="str">
        <f t="shared" si="1"/>
        <v>April</v>
      </c>
      <c r="C99" t="s">
        <v>27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Table1[[#This Row],[Price]]*Table1[[#This Row],[Sales]]</f>
        <v>7.8</v>
      </c>
    </row>
    <row r="100" spans="1:9" ht="15">
      <c r="A100" s="1">
        <v>42834</v>
      </c>
      <c r="B100" s="1" t="str">
        <f t="shared" si="1"/>
        <v>April</v>
      </c>
      <c r="C100" t="s">
        <v>16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Table1[[#This Row],[Price]]*Table1[[#This Row],[Sales]]</f>
        <v>8.1</v>
      </c>
    </row>
    <row r="101" spans="1:9" ht="15">
      <c r="A101" s="1">
        <v>42835</v>
      </c>
      <c r="B101" s="1" t="str">
        <f t="shared" si="1"/>
        <v>April</v>
      </c>
      <c r="C101" t="s">
        <v>18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Table1[[#This Row],[Price]]*Table1[[#This Row],[Sales]]</f>
        <v>7.5</v>
      </c>
    </row>
    <row r="102" spans="1:9" ht="15">
      <c r="A102" s="1">
        <v>42836</v>
      </c>
      <c r="B102" s="1" t="str">
        <f t="shared" si="1"/>
        <v>April</v>
      </c>
      <c r="C102" t="s">
        <v>20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Table1[[#This Row],[Price]]*Table1[[#This Row],[Sales]]</f>
        <v>7.8</v>
      </c>
    </row>
    <row r="103" spans="1:9" ht="15">
      <c r="A103" s="1">
        <v>42837</v>
      </c>
      <c r="B103" s="1" t="str">
        <f t="shared" si="1"/>
        <v>April</v>
      </c>
      <c r="C103" t="s">
        <v>22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Table1[[#This Row],[Price]]*Table1[[#This Row],[Sales]]</f>
        <v>8.1</v>
      </c>
    </row>
    <row r="104" spans="1:9" ht="15">
      <c r="A104" s="1">
        <v>42838</v>
      </c>
      <c r="B104" s="1" t="str">
        <f t="shared" si="1"/>
        <v>April</v>
      </c>
      <c r="C104" t="s">
        <v>24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Table1[[#This Row],[Price]]*Table1[[#This Row],[Sales]]</f>
        <v>8.1</v>
      </c>
    </row>
    <row r="105" spans="1:9" ht="15">
      <c r="A105" s="1">
        <v>42839</v>
      </c>
      <c r="B105" s="1" t="str">
        <f t="shared" si="1"/>
        <v>April</v>
      </c>
      <c r="C105" t="s">
        <v>26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Table1[[#This Row],[Price]]*Table1[[#This Row],[Sales]]</f>
        <v>7.5</v>
      </c>
    </row>
    <row r="106" spans="1:9" ht="15">
      <c r="A106" s="1">
        <v>42840</v>
      </c>
      <c r="B106" s="1" t="str">
        <f t="shared" si="1"/>
        <v>April</v>
      </c>
      <c r="C106" t="s">
        <v>27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Table1[[#This Row],[Price]]*Table1[[#This Row],[Sales]]</f>
        <v>7.8</v>
      </c>
    </row>
    <row r="107" spans="1:9" ht="15">
      <c r="A107" s="1">
        <v>42841</v>
      </c>
      <c r="B107" s="1" t="str">
        <f t="shared" si="1"/>
        <v>April</v>
      </c>
      <c r="C107" t="s">
        <v>16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Table1[[#This Row],[Price]]*Table1[[#This Row],[Sales]]</f>
        <v>8.1</v>
      </c>
    </row>
    <row r="108" spans="1:9" ht="15">
      <c r="A108" s="1">
        <v>42842</v>
      </c>
      <c r="B108" s="1" t="str">
        <f t="shared" si="1"/>
        <v>April</v>
      </c>
      <c r="C108" t="s">
        <v>18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Table1[[#This Row],[Price]]*Table1[[#This Row],[Sales]]</f>
        <v>8.1</v>
      </c>
    </row>
    <row r="109" spans="1:9" ht="15">
      <c r="A109" s="1">
        <v>42843</v>
      </c>
      <c r="B109" s="1" t="str">
        <f t="shared" si="1"/>
        <v>April</v>
      </c>
      <c r="C109" t="s">
        <v>20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Table1[[#This Row],[Price]]*Table1[[#This Row],[Sales]]</f>
        <v>7.5</v>
      </c>
    </row>
    <row r="110" spans="1:9" ht="15">
      <c r="A110" s="1">
        <v>42844</v>
      </c>
      <c r="B110" s="1" t="str">
        <f t="shared" si="1"/>
        <v>April</v>
      </c>
      <c r="C110" t="s">
        <v>22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Table1[[#This Row],[Price]]*Table1[[#This Row],[Sales]]</f>
        <v>7.8</v>
      </c>
    </row>
    <row r="111" spans="1:9" ht="15">
      <c r="A111" s="1">
        <v>42845</v>
      </c>
      <c r="B111" s="1" t="str">
        <f t="shared" si="1"/>
        <v>April</v>
      </c>
      <c r="C111" t="s">
        <v>24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Table1[[#This Row],[Price]]*Table1[[#This Row],[Sales]]</f>
        <v>8.1</v>
      </c>
    </row>
    <row r="112" spans="1:9" ht="15">
      <c r="A112" s="1">
        <v>42846</v>
      </c>
      <c r="B112" s="1" t="str">
        <f t="shared" si="1"/>
        <v>April</v>
      </c>
      <c r="C112" t="s">
        <v>26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Table1[[#This Row],[Price]]*Table1[[#This Row],[Sales]]</f>
        <v>8.1</v>
      </c>
    </row>
    <row r="113" spans="1:9" ht="15">
      <c r="A113" s="1">
        <v>42847</v>
      </c>
      <c r="B113" s="1" t="str">
        <f t="shared" si="1"/>
        <v>April</v>
      </c>
      <c r="C113" t="s">
        <v>27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Table1[[#This Row],[Price]]*Table1[[#This Row],[Sales]]</f>
        <v>7.5</v>
      </c>
    </row>
    <row r="114" spans="1:9" ht="15">
      <c r="A114" s="1">
        <v>42848</v>
      </c>
      <c r="B114" s="1" t="str">
        <f t="shared" si="1"/>
        <v>April</v>
      </c>
      <c r="C114" t="s">
        <v>16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Table1[[#This Row],[Price]]*Table1[[#This Row],[Sales]]</f>
        <v>7.8</v>
      </c>
    </row>
    <row r="115" spans="1:9" ht="15">
      <c r="A115" s="1">
        <v>42849</v>
      </c>
      <c r="B115" s="1" t="str">
        <f t="shared" si="1"/>
        <v>April</v>
      </c>
      <c r="C115" t="s">
        <v>18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Table1[[#This Row],[Price]]*Table1[[#This Row],[Sales]]</f>
        <v>8.1</v>
      </c>
    </row>
    <row r="116" spans="1:9" ht="15">
      <c r="A116" s="1">
        <v>42850</v>
      </c>
      <c r="B116" s="1" t="str">
        <f t="shared" si="1"/>
        <v>April</v>
      </c>
      <c r="C116" t="s">
        <v>20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Table1[[#This Row],[Price]]*Table1[[#This Row],[Sales]]</f>
        <v>8.1</v>
      </c>
    </row>
    <row r="117" spans="1:9" ht="15">
      <c r="A117" s="1">
        <v>42851</v>
      </c>
      <c r="B117" s="1" t="str">
        <f t="shared" si="1"/>
        <v>April</v>
      </c>
      <c r="C117" t="s">
        <v>22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Table1[[#This Row],[Price]]*Table1[[#This Row],[Sales]]</f>
        <v>7.5</v>
      </c>
    </row>
    <row r="118" spans="1:9" ht="15">
      <c r="A118" s="1">
        <v>42852</v>
      </c>
      <c r="B118" s="1" t="str">
        <f t="shared" si="1"/>
        <v>April</v>
      </c>
      <c r="C118" t="s">
        <v>24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Table1[[#This Row],[Price]]*Table1[[#This Row],[Sales]]</f>
        <v>7.5</v>
      </c>
    </row>
    <row r="119" spans="1:9" ht="15">
      <c r="A119" s="1">
        <v>42853</v>
      </c>
      <c r="B119" s="1" t="str">
        <f t="shared" si="1"/>
        <v>April</v>
      </c>
      <c r="C119" t="s">
        <v>26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Table1[[#This Row],[Price]]*Table1[[#This Row],[Sales]]</f>
        <v>7.8</v>
      </c>
    </row>
    <row r="120" spans="1:9" ht="15">
      <c r="A120" s="1">
        <v>42854</v>
      </c>
      <c r="B120" s="1" t="str">
        <f t="shared" si="1"/>
        <v>April</v>
      </c>
      <c r="C120" t="s">
        <v>27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Table1[[#This Row],[Price]]*Table1[[#This Row],[Sales]]</f>
        <v>8.1</v>
      </c>
    </row>
    <row r="121" spans="1:9" ht="15">
      <c r="A121" s="1">
        <v>42855</v>
      </c>
      <c r="B121" s="1" t="str">
        <f t="shared" si="1"/>
        <v>April</v>
      </c>
      <c r="C121" t="s">
        <v>16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Table1[[#This Row],[Price]]*Table1[[#This Row],[Sales]]</f>
        <v>8.1</v>
      </c>
    </row>
    <row r="122" spans="1:9" ht="15">
      <c r="A122" s="1">
        <v>42856</v>
      </c>
      <c r="B122" s="1" t="str">
        <f t="shared" si="1"/>
        <v>May</v>
      </c>
      <c r="C122" t="s">
        <v>18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Table1[[#This Row],[Price]]*Table1[[#This Row],[Sales]]</f>
        <v>8.6999999999999993</v>
      </c>
    </row>
    <row r="123" spans="1:9" ht="15">
      <c r="A123" s="1">
        <v>42857</v>
      </c>
      <c r="B123" s="1" t="str">
        <f t="shared" si="1"/>
        <v>May</v>
      </c>
      <c r="C123" t="s">
        <v>20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Table1[[#This Row],[Price]]*Table1[[#This Row],[Sales]]</f>
        <v>8.6999999999999993</v>
      </c>
    </row>
    <row r="124" spans="1:9" ht="15">
      <c r="A124" s="1">
        <v>42858</v>
      </c>
      <c r="B124" s="1" t="str">
        <f t="shared" si="1"/>
        <v>May</v>
      </c>
      <c r="C124" t="s">
        <v>22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Table1[[#This Row],[Price]]*Table1[[#This Row],[Sales]]</f>
        <v>9</v>
      </c>
    </row>
    <row r="125" spans="1:9" ht="15">
      <c r="A125" s="1">
        <v>42859</v>
      </c>
      <c r="B125" s="1" t="str">
        <f t="shared" si="1"/>
        <v>May</v>
      </c>
      <c r="C125" t="s">
        <v>24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Table1[[#This Row],[Price]]*Table1[[#This Row],[Sales]]</f>
        <v>9.2999999999999989</v>
      </c>
    </row>
    <row r="126" spans="1:9" ht="15">
      <c r="A126" s="1">
        <v>42860</v>
      </c>
      <c r="B126" s="1" t="str">
        <f t="shared" si="1"/>
        <v>May</v>
      </c>
      <c r="C126" t="s">
        <v>26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Table1[[#This Row],[Price]]*Table1[[#This Row],[Sales]]</f>
        <v>8.4</v>
      </c>
    </row>
    <row r="127" spans="1:9" ht="15">
      <c r="A127" s="1">
        <v>42861</v>
      </c>
      <c r="B127" s="1" t="str">
        <f t="shared" si="1"/>
        <v>May</v>
      </c>
      <c r="C127" t="s">
        <v>27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Table1[[#This Row],[Price]]*Table1[[#This Row],[Sales]]</f>
        <v>8.6999999999999993</v>
      </c>
    </row>
    <row r="128" spans="1:9" ht="15">
      <c r="A128" s="1">
        <v>42862</v>
      </c>
      <c r="B128" s="1" t="str">
        <f t="shared" si="1"/>
        <v>May</v>
      </c>
      <c r="C128" t="s">
        <v>16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Table1[[#This Row],[Price]]*Table1[[#This Row],[Sales]]</f>
        <v>8.6999999999999993</v>
      </c>
    </row>
    <row r="129" spans="1:9" ht="15">
      <c r="A129" s="1">
        <v>42863</v>
      </c>
      <c r="B129" s="1" t="str">
        <f t="shared" si="1"/>
        <v>May</v>
      </c>
      <c r="C129" t="s">
        <v>18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Table1[[#This Row],[Price]]*Table1[[#This Row],[Sales]]</f>
        <v>9</v>
      </c>
    </row>
    <row r="130" spans="1:9" ht="15">
      <c r="A130" s="1">
        <v>42864</v>
      </c>
      <c r="B130" s="1" t="str">
        <f t="shared" ref="B130:B193" si="2">TEXT(A130, "mmmm")</f>
        <v>May</v>
      </c>
      <c r="C130" t="s">
        <v>20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Table1[[#This Row],[Price]]*Table1[[#This Row],[Sales]]</f>
        <v>9.2999999999999989</v>
      </c>
    </row>
    <row r="131" spans="1:9" ht="15">
      <c r="A131" s="1">
        <v>42865</v>
      </c>
      <c r="B131" s="1" t="str">
        <f t="shared" si="2"/>
        <v>May</v>
      </c>
      <c r="C131" t="s">
        <v>22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Table1[[#This Row],[Price]]*Table1[[#This Row],[Sales]]</f>
        <v>8.4</v>
      </c>
    </row>
    <row r="132" spans="1:9" ht="15">
      <c r="A132" s="1">
        <v>42866</v>
      </c>
      <c r="B132" s="1" t="str">
        <f t="shared" si="2"/>
        <v>May</v>
      </c>
      <c r="C132" t="s">
        <v>24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Table1[[#This Row],[Price]]*Table1[[#This Row],[Sales]]</f>
        <v>8.6999999999999993</v>
      </c>
    </row>
    <row r="133" spans="1:9" ht="15">
      <c r="A133" s="1">
        <v>42867</v>
      </c>
      <c r="B133" s="1" t="str">
        <f t="shared" si="2"/>
        <v>May</v>
      </c>
      <c r="C133" t="s">
        <v>26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Table1[[#This Row],[Price]]*Table1[[#This Row],[Sales]]</f>
        <v>8.6999999999999993</v>
      </c>
    </row>
    <row r="134" spans="1:9" ht="15">
      <c r="A134" s="1">
        <v>42868</v>
      </c>
      <c r="B134" s="1" t="str">
        <f t="shared" si="2"/>
        <v>May</v>
      </c>
      <c r="C134" t="s">
        <v>27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Table1[[#This Row],[Price]]*Table1[[#This Row],[Sales]]</f>
        <v>9</v>
      </c>
    </row>
    <row r="135" spans="1:9" ht="15">
      <c r="A135" s="1">
        <v>42869</v>
      </c>
      <c r="B135" s="1" t="str">
        <f t="shared" si="2"/>
        <v>May</v>
      </c>
      <c r="C135" t="s">
        <v>16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Table1[[#This Row],[Price]]*Table1[[#This Row],[Sales]]</f>
        <v>9.2999999999999989</v>
      </c>
    </row>
    <row r="136" spans="1:9" ht="15">
      <c r="A136" s="1">
        <v>42870</v>
      </c>
      <c r="B136" s="1" t="str">
        <f t="shared" si="2"/>
        <v>May</v>
      </c>
      <c r="C136" t="s">
        <v>18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Table1[[#This Row],[Price]]*Table1[[#This Row],[Sales]]</f>
        <v>8.4</v>
      </c>
    </row>
    <row r="137" spans="1:9" ht="15">
      <c r="A137" s="1">
        <v>42871</v>
      </c>
      <c r="B137" s="1" t="str">
        <f t="shared" si="2"/>
        <v>May</v>
      </c>
      <c r="C137" t="s">
        <v>20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Table1[[#This Row],[Price]]*Table1[[#This Row],[Sales]]</f>
        <v>8.6999999999999993</v>
      </c>
    </row>
    <row r="138" spans="1:9" ht="15">
      <c r="A138" s="1">
        <v>42872</v>
      </c>
      <c r="B138" s="1" t="str">
        <f t="shared" si="2"/>
        <v>May</v>
      </c>
      <c r="C138" t="s">
        <v>22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Table1[[#This Row],[Price]]*Table1[[#This Row],[Sales]]</f>
        <v>8.6999999999999993</v>
      </c>
    </row>
    <row r="139" spans="1:9" ht="15">
      <c r="A139" s="1">
        <v>42873</v>
      </c>
      <c r="B139" s="1" t="str">
        <f t="shared" si="2"/>
        <v>May</v>
      </c>
      <c r="C139" t="s">
        <v>24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Table1[[#This Row],[Price]]*Table1[[#This Row],[Sales]]</f>
        <v>9</v>
      </c>
    </row>
    <row r="140" spans="1:9" ht="15">
      <c r="A140" s="1">
        <v>42874</v>
      </c>
      <c r="B140" s="1" t="str">
        <f t="shared" si="2"/>
        <v>May</v>
      </c>
      <c r="C140" t="s">
        <v>26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Table1[[#This Row],[Price]]*Table1[[#This Row],[Sales]]</f>
        <v>9.2999999999999989</v>
      </c>
    </row>
    <row r="141" spans="1:9" ht="15">
      <c r="A141" s="1">
        <v>42875</v>
      </c>
      <c r="B141" s="1" t="str">
        <f t="shared" si="2"/>
        <v>May</v>
      </c>
      <c r="C141" t="s">
        <v>27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Table1[[#This Row],[Price]]*Table1[[#This Row],[Sales]]</f>
        <v>8.4</v>
      </c>
    </row>
    <row r="142" spans="1:9" ht="15">
      <c r="A142" s="1">
        <v>42876</v>
      </c>
      <c r="B142" s="1" t="str">
        <f t="shared" si="2"/>
        <v>May</v>
      </c>
      <c r="C142" t="s">
        <v>16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Table1[[#This Row],[Price]]*Table1[[#This Row],[Sales]]</f>
        <v>8.6999999999999993</v>
      </c>
    </row>
    <row r="143" spans="1:9" ht="15">
      <c r="A143" s="1">
        <v>42877</v>
      </c>
      <c r="B143" s="1" t="str">
        <f t="shared" si="2"/>
        <v>May</v>
      </c>
      <c r="C143" t="s">
        <v>18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Table1[[#This Row],[Price]]*Table1[[#This Row],[Sales]]</f>
        <v>9</v>
      </c>
    </row>
    <row r="144" spans="1:9" ht="15">
      <c r="A144" s="1">
        <v>42878</v>
      </c>
      <c r="B144" s="1" t="str">
        <f t="shared" si="2"/>
        <v>May</v>
      </c>
      <c r="C144" t="s">
        <v>20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Table1[[#This Row],[Price]]*Table1[[#This Row],[Sales]]</f>
        <v>9.2999999999999989</v>
      </c>
    </row>
    <row r="145" spans="1:9" ht="15">
      <c r="A145" s="1">
        <v>42879</v>
      </c>
      <c r="B145" s="1" t="str">
        <f t="shared" si="2"/>
        <v>May</v>
      </c>
      <c r="C145" t="s">
        <v>22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Table1[[#This Row],[Price]]*Table1[[#This Row],[Sales]]</f>
        <v>8.4</v>
      </c>
    </row>
    <row r="146" spans="1:9" ht="15">
      <c r="A146" s="1">
        <v>42880</v>
      </c>
      <c r="B146" s="1" t="str">
        <f t="shared" si="2"/>
        <v>May</v>
      </c>
      <c r="C146" t="s">
        <v>24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Table1[[#This Row],[Price]]*Table1[[#This Row],[Sales]]</f>
        <v>8.6999999999999993</v>
      </c>
    </row>
    <row r="147" spans="1:9" ht="15">
      <c r="A147" s="1">
        <v>42881</v>
      </c>
      <c r="B147" s="1" t="str">
        <f t="shared" si="2"/>
        <v>May</v>
      </c>
      <c r="C147" t="s">
        <v>26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Table1[[#This Row],[Price]]*Table1[[#This Row],[Sales]]</f>
        <v>9</v>
      </c>
    </row>
    <row r="148" spans="1:9" ht="15">
      <c r="A148" s="1">
        <v>42882</v>
      </c>
      <c r="B148" s="1" t="str">
        <f t="shared" si="2"/>
        <v>May</v>
      </c>
      <c r="C148" t="s">
        <v>27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Table1[[#This Row],[Price]]*Table1[[#This Row],[Sales]]</f>
        <v>9.2999999999999989</v>
      </c>
    </row>
    <row r="149" spans="1:9" ht="15">
      <c r="A149" s="1">
        <v>42883</v>
      </c>
      <c r="B149" s="1" t="str">
        <f t="shared" si="2"/>
        <v>May</v>
      </c>
      <c r="C149" t="s">
        <v>16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Table1[[#This Row],[Price]]*Table1[[#This Row],[Sales]]</f>
        <v>8.6999999999999993</v>
      </c>
    </row>
    <row r="150" spans="1:9" ht="15">
      <c r="A150" s="1">
        <v>42884</v>
      </c>
      <c r="B150" s="1" t="str">
        <f t="shared" si="2"/>
        <v>May</v>
      </c>
      <c r="C150" t="s">
        <v>18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Table1[[#This Row],[Price]]*Table1[[#This Row],[Sales]]</f>
        <v>8.6999999999999993</v>
      </c>
    </row>
    <row r="151" spans="1:9" ht="15">
      <c r="A151" s="1">
        <v>42885</v>
      </c>
      <c r="B151" s="1" t="str">
        <f t="shared" si="2"/>
        <v>May</v>
      </c>
      <c r="C151" t="s">
        <v>20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Table1[[#This Row],[Price]]*Table1[[#This Row],[Sales]]</f>
        <v>9</v>
      </c>
    </row>
    <row r="152" spans="1:9" ht="15">
      <c r="A152" s="1">
        <v>42886</v>
      </c>
      <c r="B152" s="1" t="str">
        <f t="shared" si="2"/>
        <v>May</v>
      </c>
      <c r="C152" t="s">
        <v>22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Table1[[#This Row],[Price]]*Table1[[#This Row],[Sales]]</f>
        <v>9.2999999999999989</v>
      </c>
    </row>
    <row r="153" spans="1:9" ht="15">
      <c r="A153" s="1">
        <v>42887</v>
      </c>
      <c r="B153" s="1" t="str">
        <f t="shared" si="2"/>
        <v>June</v>
      </c>
      <c r="C153" t="s">
        <v>24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Table1[[#This Row],[Price]]*Table1[[#This Row],[Sales]]</f>
        <v>9.2999999999999989</v>
      </c>
    </row>
    <row r="154" spans="1:9" ht="15">
      <c r="A154" s="1">
        <v>42888</v>
      </c>
      <c r="B154" s="1" t="str">
        <f t="shared" si="2"/>
        <v>June</v>
      </c>
      <c r="C154" t="s">
        <v>26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Table1[[#This Row],[Price]]*Table1[[#This Row],[Sales]]</f>
        <v>9.9</v>
      </c>
    </row>
    <row r="155" spans="1:9" ht="15">
      <c r="A155" s="1">
        <v>42889</v>
      </c>
      <c r="B155" s="1" t="str">
        <f t="shared" si="2"/>
        <v>June</v>
      </c>
      <c r="C155" t="s">
        <v>27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Table1[[#This Row],[Price]]*Table1[[#This Row],[Sales]]</f>
        <v>10.5</v>
      </c>
    </row>
    <row r="156" spans="1:9" ht="15">
      <c r="A156" s="1">
        <v>42890</v>
      </c>
      <c r="B156" s="1" t="str">
        <f t="shared" si="2"/>
        <v>June</v>
      </c>
      <c r="C156" t="s">
        <v>16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Table1[[#This Row],[Price]]*Table1[[#This Row],[Sales]]</f>
        <v>11.4</v>
      </c>
    </row>
    <row r="157" spans="1:9" ht="15">
      <c r="A157" s="1">
        <v>42891</v>
      </c>
      <c r="B157" s="1" t="str">
        <f t="shared" si="2"/>
        <v>June</v>
      </c>
      <c r="C157" t="s">
        <v>18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Table1[[#This Row],[Price]]*Table1[[#This Row],[Sales]]</f>
        <v>9.6</v>
      </c>
    </row>
    <row r="158" spans="1:9" ht="15">
      <c r="A158" s="1">
        <v>42892</v>
      </c>
      <c r="B158" s="1" t="str">
        <f t="shared" si="2"/>
        <v>June</v>
      </c>
      <c r="C158" t="s">
        <v>20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Table1[[#This Row],[Price]]*Table1[[#This Row],[Sales]]</f>
        <v>10.199999999999999</v>
      </c>
    </row>
    <row r="159" spans="1:9" ht="15">
      <c r="A159" s="1">
        <v>42893</v>
      </c>
      <c r="B159" s="1" t="str">
        <f t="shared" si="2"/>
        <v>June</v>
      </c>
      <c r="C159" t="s">
        <v>22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Table1[[#This Row],[Price]]*Table1[[#This Row],[Sales]]</f>
        <v>10.799999999999999</v>
      </c>
    </row>
    <row r="160" spans="1:9" ht="15">
      <c r="A160" s="1">
        <v>42894</v>
      </c>
      <c r="B160" s="1" t="str">
        <f t="shared" si="2"/>
        <v>June</v>
      </c>
      <c r="C160" t="s">
        <v>24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Table1[[#This Row],[Price]]*Table1[[#This Row],[Sales]]</f>
        <v>11.7</v>
      </c>
    </row>
    <row r="161" spans="1:9" ht="15">
      <c r="A161" s="1">
        <v>42895</v>
      </c>
      <c r="B161" s="1" t="str">
        <f t="shared" si="2"/>
        <v>June</v>
      </c>
      <c r="C161" t="s">
        <v>26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Table1[[#This Row],[Price]]*Table1[[#This Row],[Sales]]</f>
        <v>9.6</v>
      </c>
    </row>
    <row r="162" spans="1:9" ht="15">
      <c r="A162" s="1">
        <v>42896</v>
      </c>
      <c r="B162" s="1" t="str">
        <f t="shared" si="2"/>
        <v>June</v>
      </c>
      <c r="C162" t="s">
        <v>27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Table1[[#This Row],[Price]]*Table1[[#This Row],[Sales]]</f>
        <v>10.5</v>
      </c>
    </row>
    <row r="163" spans="1:9" ht="15">
      <c r="A163" s="1">
        <v>42897</v>
      </c>
      <c r="B163" s="1" t="str">
        <f t="shared" si="2"/>
        <v>June</v>
      </c>
      <c r="C163" t="s">
        <v>16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Table1[[#This Row],[Price]]*Table1[[#This Row],[Sales]]</f>
        <v>10.799999999999999</v>
      </c>
    </row>
    <row r="164" spans="1:9" ht="15">
      <c r="A164" s="1">
        <v>42898</v>
      </c>
      <c r="B164" s="1" t="str">
        <f t="shared" si="2"/>
        <v>June</v>
      </c>
      <c r="C164" t="s">
        <v>18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Table1[[#This Row],[Price]]*Table1[[#This Row],[Sales]]</f>
        <v>12</v>
      </c>
    </row>
    <row r="165" spans="1:9" ht="15">
      <c r="A165" s="1">
        <v>42899</v>
      </c>
      <c r="B165" s="1" t="str">
        <f t="shared" si="2"/>
        <v>June</v>
      </c>
      <c r="C165" t="s">
        <v>20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Table1[[#This Row],[Price]]*Table1[[#This Row],[Sales]]</f>
        <v>9.6</v>
      </c>
    </row>
    <row r="166" spans="1:9" ht="15">
      <c r="A166" s="1">
        <v>42900</v>
      </c>
      <c r="B166" s="1" t="str">
        <f t="shared" si="2"/>
        <v>June</v>
      </c>
      <c r="C166" t="s">
        <v>22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Table1[[#This Row],[Price]]*Table1[[#This Row],[Sales]]</f>
        <v>10.5</v>
      </c>
    </row>
    <row r="167" spans="1:9" ht="15">
      <c r="A167" s="1">
        <v>42901</v>
      </c>
      <c r="B167" s="1" t="str">
        <f t="shared" si="2"/>
        <v>June</v>
      </c>
      <c r="C167" t="s">
        <v>24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Table1[[#This Row],[Price]]*Table1[[#This Row],[Sales]]</f>
        <v>10.799999999999999</v>
      </c>
    </row>
    <row r="168" spans="1:9" ht="15">
      <c r="A168" s="1">
        <v>42902</v>
      </c>
      <c r="B168" s="1" t="str">
        <f t="shared" si="2"/>
        <v>June</v>
      </c>
      <c r="C168" t="s">
        <v>26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Table1[[#This Row],[Price]]*Table1[[#This Row],[Sales]]</f>
        <v>12.299999999999999</v>
      </c>
    </row>
    <row r="169" spans="1:9" ht="15">
      <c r="A169" s="1">
        <v>42903</v>
      </c>
      <c r="B169" s="1" t="str">
        <f t="shared" si="2"/>
        <v>June</v>
      </c>
      <c r="C169" t="s">
        <v>27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Table1[[#This Row],[Price]]*Table1[[#This Row],[Sales]]</f>
        <v>9.2999999999999989</v>
      </c>
    </row>
    <row r="170" spans="1:9" ht="15">
      <c r="A170" s="1">
        <v>42904</v>
      </c>
      <c r="B170" s="1" t="str">
        <f t="shared" si="2"/>
        <v>June</v>
      </c>
      <c r="C170" t="s">
        <v>16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Table1[[#This Row],[Price]]*Table1[[#This Row],[Sales]]</f>
        <v>9.6</v>
      </c>
    </row>
    <row r="171" spans="1:9" ht="15">
      <c r="A171" s="1">
        <v>42905</v>
      </c>
      <c r="B171" s="1" t="str">
        <f t="shared" si="2"/>
        <v>June</v>
      </c>
      <c r="C171" t="s">
        <v>18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Table1[[#This Row],[Price]]*Table1[[#This Row],[Sales]]</f>
        <v>10.5</v>
      </c>
    </row>
    <row r="172" spans="1:9" ht="15">
      <c r="A172" s="1">
        <v>42906</v>
      </c>
      <c r="B172" s="1" t="str">
        <f t="shared" si="2"/>
        <v>June</v>
      </c>
      <c r="C172" t="s">
        <v>20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Table1[[#This Row],[Price]]*Table1[[#This Row],[Sales]]</f>
        <v>11.1</v>
      </c>
    </row>
    <row r="173" spans="1:9" ht="15">
      <c r="A173" s="1">
        <v>42907</v>
      </c>
      <c r="B173" s="1" t="str">
        <f t="shared" si="2"/>
        <v>June</v>
      </c>
      <c r="C173" t="s">
        <v>22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Table1[[#This Row],[Price]]*Table1[[#This Row],[Sales]]</f>
        <v>12.299999999999999</v>
      </c>
    </row>
    <row r="174" spans="1:9" ht="15">
      <c r="A174" s="1">
        <v>42908</v>
      </c>
      <c r="B174" s="1" t="str">
        <f t="shared" si="2"/>
        <v>June</v>
      </c>
      <c r="C174" t="s">
        <v>24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Table1[[#This Row],[Price]]*Table1[[#This Row],[Sales]]</f>
        <v>9.2999999999999989</v>
      </c>
    </row>
    <row r="175" spans="1:9" ht="15">
      <c r="A175" s="1">
        <v>42909</v>
      </c>
      <c r="B175" s="1" t="str">
        <f t="shared" si="2"/>
        <v>June</v>
      </c>
      <c r="C175" t="s">
        <v>26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Table1[[#This Row],[Price]]*Table1[[#This Row],[Sales]]</f>
        <v>9.9</v>
      </c>
    </row>
    <row r="176" spans="1:9" ht="15">
      <c r="A176" s="1">
        <v>42910</v>
      </c>
      <c r="B176" s="1" t="str">
        <f t="shared" si="2"/>
        <v>June</v>
      </c>
      <c r="C176" t="s">
        <v>27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Table1[[#This Row],[Price]]*Table1[[#This Row],[Sales]]</f>
        <v>10.5</v>
      </c>
    </row>
    <row r="177" spans="1:9" ht="15">
      <c r="A177" s="1">
        <v>42911</v>
      </c>
      <c r="B177" s="1" t="str">
        <f t="shared" si="2"/>
        <v>June</v>
      </c>
      <c r="C177" t="s">
        <v>16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Table1[[#This Row],[Price]]*Table1[[#This Row],[Sales]]</f>
        <v>11.1</v>
      </c>
    </row>
    <row r="178" spans="1:9" ht="15">
      <c r="A178" s="1">
        <v>42912</v>
      </c>
      <c r="B178" s="1" t="str">
        <f t="shared" si="2"/>
        <v>June</v>
      </c>
      <c r="C178" t="s">
        <v>18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Table1[[#This Row],[Price]]*Table1[[#This Row],[Sales]]</f>
        <v>12.6</v>
      </c>
    </row>
    <row r="179" spans="1:9" ht="15">
      <c r="A179" s="1">
        <v>42913</v>
      </c>
      <c r="B179" s="1" t="str">
        <f t="shared" si="2"/>
        <v>June</v>
      </c>
      <c r="C179" t="s">
        <v>20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Table1[[#This Row],[Price]]*Table1[[#This Row],[Sales]]</f>
        <v>9.2999999999999989</v>
      </c>
    </row>
    <row r="180" spans="1:9" ht="15">
      <c r="A180" s="1">
        <v>42914</v>
      </c>
      <c r="B180" s="1" t="str">
        <f t="shared" si="2"/>
        <v>June</v>
      </c>
      <c r="C180" t="s">
        <v>22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Table1[[#This Row],[Price]]*Table1[[#This Row],[Sales]]</f>
        <v>9.9</v>
      </c>
    </row>
    <row r="181" spans="1:9" ht="15">
      <c r="A181" s="1">
        <v>42915</v>
      </c>
      <c r="B181" s="1" t="str">
        <f t="shared" si="2"/>
        <v>June</v>
      </c>
      <c r="C181" t="s">
        <v>24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Table1[[#This Row],[Price]]*Table1[[#This Row],[Sales]]</f>
        <v>10.5</v>
      </c>
    </row>
    <row r="182" spans="1:9" ht="15">
      <c r="A182" s="1">
        <v>42916</v>
      </c>
      <c r="B182" s="1" t="str">
        <f t="shared" si="2"/>
        <v>June</v>
      </c>
      <c r="C182" t="s">
        <v>26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Table1[[#This Row],[Price]]*Table1[[#This Row],[Sales]]</f>
        <v>11.4</v>
      </c>
    </row>
    <row r="183" spans="1:9" ht="15">
      <c r="A183" s="1">
        <v>42917</v>
      </c>
      <c r="B183" s="1" t="str">
        <f t="shared" si="2"/>
        <v>July</v>
      </c>
      <c r="C183" t="s">
        <v>27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Table1[[#This Row],[Price]]*Table1[[#This Row],[Sales]]</f>
        <v>21.5</v>
      </c>
    </row>
    <row r="184" spans="1:9" ht="15">
      <c r="A184" s="1">
        <v>42918</v>
      </c>
      <c r="B184" s="1" t="str">
        <f t="shared" si="2"/>
        <v>July</v>
      </c>
      <c r="C184" t="s">
        <v>16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Table1[[#This Row],[Price]]*Table1[[#This Row],[Sales]]</f>
        <v>19</v>
      </c>
    </row>
    <row r="185" spans="1:9" ht="15">
      <c r="A185" s="1">
        <v>42919</v>
      </c>
      <c r="B185" s="1" t="str">
        <f t="shared" si="2"/>
        <v>July</v>
      </c>
      <c r="C185" t="s">
        <v>18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Table1[[#This Row],[Price]]*Table1[[#This Row],[Sales]]</f>
        <v>17.5</v>
      </c>
    </row>
    <row r="186" spans="1:9" ht="15">
      <c r="A186" s="1">
        <v>42920</v>
      </c>
      <c r="B186" s="1" t="str">
        <f t="shared" si="2"/>
        <v>July</v>
      </c>
      <c r="C186" t="s">
        <v>20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Table1[[#This Row],[Price]]*Table1[[#This Row],[Sales]]</f>
        <v>17</v>
      </c>
    </row>
    <row r="187" spans="1:9" ht="15">
      <c r="A187" s="1">
        <v>42921</v>
      </c>
      <c r="B187" s="1" t="str">
        <f t="shared" si="2"/>
        <v>July</v>
      </c>
      <c r="C187" t="s">
        <v>22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Table1[[#This Row],[Price]]*Table1[[#This Row],[Sales]]</f>
        <v>16</v>
      </c>
    </row>
    <row r="188" spans="1:9" ht="15">
      <c r="A188" s="1">
        <v>42922</v>
      </c>
      <c r="B188" s="1" t="str">
        <f t="shared" si="2"/>
        <v>July</v>
      </c>
      <c r="C188" t="s">
        <v>24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Table1[[#This Row],[Price]]*Table1[[#This Row],[Sales]]</f>
        <v>19.5</v>
      </c>
    </row>
    <row r="189" spans="1:9" ht="15">
      <c r="A189" s="1">
        <v>42923</v>
      </c>
      <c r="B189" s="1" t="str">
        <f t="shared" si="2"/>
        <v>July</v>
      </c>
      <c r="C189" t="s">
        <v>26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Table1[[#This Row],[Price]]*Table1[[#This Row],[Sales]]</f>
        <v>17.5</v>
      </c>
    </row>
    <row r="190" spans="1:9" ht="15">
      <c r="A190" s="1">
        <v>42924</v>
      </c>
      <c r="B190" s="1" t="str">
        <f t="shared" si="2"/>
        <v>July</v>
      </c>
      <c r="C190" t="s">
        <v>27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Table1[[#This Row],[Price]]*Table1[[#This Row],[Sales]]</f>
        <v>17</v>
      </c>
    </row>
    <row r="191" spans="1:9" ht="15">
      <c r="A191" s="1">
        <v>42925</v>
      </c>
      <c r="B191" s="1" t="str">
        <f t="shared" si="2"/>
        <v>July</v>
      </c>
      <c r="C191" t="s">
        <v>16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Table1[[#This Row],[Price]]*Table1[[#This Row],[Sales]]</f>
        <v>16.5</v>
      </c>
    </row>
    <row r="192" spans="1:9" ht="15">
      <c r="A192" s="1">
        <v>42926</v>
      </c>
      <c r="B192" s="1" t="str">
        <f t="shared" si="2"/>
        <v>July</v>
      </c>
      <c r="C192" t="s">
        <v>18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Table1[[#This Row],[Price]]*Table1[[#This Row],[Sales]]</f>
        <v>20</v>
      </c>
    </row>
    <row r="193" spans="1:9" ht="15">
      <c r="A193" s="1">
        <v>42927</v>
      </c>
      <c r="B193" s="1" t="str">
        <f t="shared" si="2"/>
        <v>July</v>
      </c>
      <c r="C193" t="s">
        <v>20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Table1[[#This Row],[Price]]*Table1[[#This Row],[Sales]]</f>
        <v>17.5</v>
      </c>
    </row>
    <row r="194" spans="1:9" ht="15">
      <c r="A194" s="1">
        <v>42928</v>
      </c>
      <c r="B194" s="1" t="str">
        <f t="shared" ref="B194:B257" si="3">TEXT(A194, "mmmm")</f>
        <v>July</v>
      </c>
      <c r="C194" t="s">
        <v>22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Table1[[#This Row],[Price]]*Table1[[#This Row],[Sales]]</f>
        <v>17</v>
      </c>
    </row>
    <row r="195" spans="1:9" ht="15">
      <c r="A195" s="1">
        <v>42929</v>
      </c>
      <c r="B195" s="1" t="str">
        <f t="shared" si="3"/>
        <v>July</v>
      </c>
      <c r="C195" t="s">
        <v>24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Table1[[#This Row],[Price]]*Table1[[#This Row],[Sales]]</f>
        <v>16.5</v>
      </c>
    </row>
    <row r="196" spans="1:9" ht="15">
      <c r="A196" s="1">
        <v>42930</v>
      </c>
      <c r="B196" s="1" t="str">
        <f t="shared" si="3"/>
        <v>July</v>
      </c>
      <c r="C196" t="s">
        <v>26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Table1[[#This Row],[Price]]*Table1[[#This Row],[Sales]]</f>
        <v>20</v>
      </c>
    </row>
    <row r="197" spans="1:9" ht="15">
      <c r="A197" s="1">
        <v>42931</v>
      </c>
      <c r="B197" s="1" t="str">
        <f t="shared" si="3"/>
        <v>July</v>
      </c>
      <c r="C197" t="s">
        <v>27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Table1[[#This Row],[Price]]*Table1[[#This Row],[Sales]]</f>
        <v>17.5</v>
      </c>
    </row>
    <row r="198" spans="1:9" ht="15">
      <c r="A198" s="1">
        <v>42932</v>
      </c>
      <c r="B198" s="1" t="str">
        <f t="shared" si="3"/>
        <v>July</v>
      </c>
      <c r="C198" t="s">
        <v>16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Table1[[#This Row],[Price]]*Table1[[#This Row],[Sales]]</f>
        <v>17</v>
      </c>
    </row>
    <row r="199" spans="1:9" ht="15">
      <c r="A199" s="1">
        <v>42933</v>
      </c>
      <c r="B199" s="1" t="str">
        <f t="shared" si="3"/>
        <v>July</v>
      </c>
      <c r="C199" t="s">
        <v>18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Table1[[#This Row],[Price]]*Table1[[#This Row],[Sales]]</f>
        <v>16.5</v>
      </c>
    </row>
    <row r="200" spans="1:9" ht="15">
      <c r="A200" s="1">
        <v>42934</v>
      </c>
      <c r="B200" s="1" t="str">
        <f t="shared" si="3"/>
        <v>July</v>
      </c>
      <c r="C200" t="s">
        <v>20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Table1[[#This Row],[Price]]*Table1[[#This Row],[Sales]]</f>
        <v>20.5</v>
      </c>
    </row>
    <row r="201" spans="1:9" ht="15">
      <c r="A201" s="1">
        <v>42935</v>
      </c>
      <c r="B201" s="1" t="str">
        <f t="shared" si="3"/>
        <v>July</v>
      </c>
      <c r="C201" t="s">
        <v>22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Table1[[#This Row],[Price]]*Table1[[#This Row],[Sales]]</f>
        <v>18</v>
      </c>
    </row>
    <row r="202" spans="1:9" ht="15">
      <c r="A202" s="1">
        <v>42936</v>
      </c>
      <c r="B202" s="1" t="str">
        <f t="shared" si="3"/>
        <v>July</v>
      </c>
      <c r="C202" t="s">
        <v>24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Table1[[#This Row],[Price]]*Table1[[#This Row],[Sales]]</f>
        <v>17.5</v>
      </c>
    </row>
    <row r="203" spans="1:9" ht="15">
      <c r="A203" s="1">
        <v>42937</v>
      </c>
      <c r="B203" s="1" t="str">
        <f t="shared" si="3"/>
        <v>July</v>
      </c>
      <c r="C203" t="s">
        <v>26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Table1[[#This Row],[Price]]*Table1[[#This Row],[Sales]]</f>
        <v>16.5</v>
      </c>
    </row>
    <row r="204" spans="1:9" ht="15">
      <c r="A204" s="1">
        <v>42938</v>
      </c>
      <c r="B204" s="1" t="str">
        <f t="shared" si="3"/>
        <v>July</v>
      </c>
      <c r="C204" t="s">
        <v>27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Table1[[#This Row],[Price]]*Table1[[#This Row],[Sales]]</f>
        <v>21</v>
      </c>
    </row>
    <row r="205" spans="1:9" ht="15">
      <c r="A205" s="1">
        <v>42939</v>
      </c>
      <c r="B205" s="1" t="str">
        <f t="shared" si="3"/>
        <v>July</v>
      </c>
      <c r="C205" t="s">
        <v>16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Table1[[#This Row],[Price]]*Table1[[#This Row],[Sales]]</f>
        <v>18.5</v>
      </c>
    </row>
    <row r="206" spans="1:9" ht="15">
      <c r="A206" s="1">
        <v>42940</v>
      </c>
      <c r="B206" s="1" t="str">
        <f t="shared" si="3"/>
        <v>July</v>
      </c>
      <c r="C206" t="s">
        <v>18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Table1[[#This Row],[Price]]*Table1[[#This Row],[Sales]]</f>
        <v>17.5</v>
      </c>
    </row>
    <row r="207" spans="1:9" ht="15">
      <c r="A207" s="1">
        <v>42941</v>
      </c>
      <c r="B207" s="1" t="str">
        <f t="shared" si="3"/>
        <v>July</v>
      </c>
      <c r="C207" t="s">
        <v>20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Table1[[#This Row],[Price]]*Table1[[#This Row],[Sales]]</f>
        <v>16.5</v>
      </c>
    </row>
    <row r="208" spans="1:9" ht="15">
      <c r="A208" s="1">
        <v>42942</v>
      </c>
      <c r="B208" s="1" t="str">
        <f t="shared" si="3"/>
        <v>July</v>
      </c>
      <c r="C208" t="s">
        <v>22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Table1[[#This Row],[Price]]*Table1[[#This Row],[Sales]]</f>
        <v>16</v>
      </c>
    </row>
    <row r="209" spans="1:9" ht="15">
      <c r="A209" s="1">
        <v>42943</v>
      </c>
      <c r="B209" s="1" t="str">
        <f t="shared" si="3"/>
        <v>July</v>
      </c>
      <c r="C209" t="s">
        <v>24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Table1[[#This Row],[Price]]*Table1[[#This Row],[Sales]]</f>
        <v>21.5</v>
      </c>
    </row>
    <row r="210" spans="1:9" ht="15">
      <c r="A210" s="1">
        <v>42944</v>
      </c>
      <c r="B210" s="1" t="str">
        <f t="shared" si="3"/>
        <v>July</v>
      </c>
      <c r="C210" t="s">
        <v>26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Table1[[#This Row],[Price]]*Table1[[#This Row],[Sales]]</f>
        <v>19</v>
      </c>
    </row>
    <row r="211" spans="1:9" ht="15">
      <c r="A211" s="1">
        <v>42945</v>
      </c>
      <c r="B211" s="1" t="str">
        <f t="shared" si="3"/>
        <v>July</v>
      </c>
      <c r="C211" t="s">
        <v>27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Table1[[#This Row],[Price]]*Table1[[#This Row],[Sales]]</f>
        <v>17.5</v>
      </c>
    </row>
    <row r="212" spans="1:9" ht="15">
      <c r="A212" s="1">
        <v>42946</v>
      </c>
      <c r="B212" s="1" t="str">
        <f t="shared" si="3"/>
        <v>July</v>
      </c>
      <c r="C212" t="s">
        <v>16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Table1[[#This Row],[Price]]*Table1[[#This Row],[Sales]]</f>
        <v>17</v>
      </c>
    </row>
    <row r="213" spans="1:9" ht="15">
      <c r="A213" s="1">
        <v>42947</v>
      </c>
      <c r="B213" s="1" t="str">
        <f t="shared" si="3"/>
        <v>July</v>
      </c>
      <c r="C213" t="s">
        <v>18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Table1[[#This Row],[Price]]*Table1[[#This Row],[Sales]]</f>
        <v>16</v>
      </c>
    </row>
    <row r="214" spans="1:9" ht="15">
      <c r="A214" s="1">
        <v>42948</v>
      </c>
      <c r="B214" s="1" t="str">
        <f t="shared" si="3"/>
        <v>August</v>
      </c>
      <c r="C214" t="s">
        <v>20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Table1[[#This Row],[Price]]*Table1[[#This Row],[Sales]]</f>
        <v>16</v>
      </c>
    </row>
    <row r="215" spans="1:9" ht="15">
      <c r="A215" s="1">
        <v>42949</v>
      </c>
      <c r="B215" s="1" t="str">
        <f t="shared" si="3"/>
        <v>August</v>
      </c>
      <c r="C215" t="s">
        <v>22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Table1[[#This Row],[Price]]*Table1[[#This Row],[Sales]]</f>
        <v>15.5</v>
      </c>
    </row>
    <row r="216" spans="1:9" ht="15">
      <c r="A216" s="1">
        <v>42950</v>
      </c>
      <c r="B216" s="1" t="str">
        <f t="shared" si="3"/>
        <v>August</v>
      </c>
      <c r="C216" t="s">
        <v>24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Table1[[#This Row],[Price]]*Table1[[#This Row],[Sales]]</f>
        <v>15</v>
      </c>
    </row>
    <row r="217" spans="1:9" ht="15">
      <c r="A217" s="1">
        <v>42951</v>
      </c>
      <c r="B217" s="1" t="str">
        <f t="shared" si="3"/>
        <v>August</v>
      </c>
      <c r="C217" t="s">
        <v>26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Table1[[#This Row],[Price]]*Table1[[#This Row],[Sales]]</f>
        <v>14.5</v>
      </c>
    </row>
    <row r="218" spans="1:9" ht="15">
      <c r="A218" s="1">
        <v>42952</v>
      </c>
      <c r="B218" s="1" t="str">
        <f t="shared" si="3"/>
        <v>August</v>
      </c>
      <c r="C218" t="s">
        <v>27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Table1[[#This Row],[Price]]*Table1[[#This Row],[Sales]]</f>
        <v>16</v>
      </c>
    </row>
    <row r="219" spans="1:9" ht="15">
      <c r="A219" s="1">
        <v>42953</v>
      </c>
      <c r="B219" s="1" t="str">
        <f t="shared" si="3"/>
        <v>August</v>
      </c>
      <c r="C219" t="s">
        <v>16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Table1[[#This Row],[Price]]*Table1[[#This Row],[Sales]]</f>
        <v>15.5</v>
      </c>
    </row>
    <row r="220" spans="1:9" ht="15">
      <c r="A220" s="1">
        <v>42954</v>
      </c>
      <c r="B220" s="1" t="str">
        <f t="shared" si="3"/>
        <v>August</v>
      </c>
      <c r="C220" t="s">
        <v>18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Table1[[#This Row],[Price]]*Table1[[#This Row],[Sales]]</f>
        <v>15</v>
      </c>
    </row>
    <row r="221" spans="1:9" ht="15">
      <c r="A221" s="1">
        <v>42955</v>
      </c>
      <c r="B221" s="1" t="str">
        <f t="shared" si="3"/>
        <v>August</v>
      </c>
      <c r="C221" t="s">
        <v>20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Table1[[#This Row],[Price]]*Table1[[#This Row],[Sales]]</f>
        <v>14.5</v>
      </c>
    </row>
    <row r="222" spans="1:9" ht="15">
      <c r="A222" s="1">
        <v>42956</v>
      </c>
      <c r="B222" s="1" t="str">
        <f t="shared" si="3"/>
        <v>August</v>
      </c>
      <c r="C222" t="s">
        <v>22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Table1[[#This Row],[Price]]*Table1[[#This Row],[Sales]]</f>
        <v>16</v>
      </c>
    </row>
    <row r="223" spans="1:9" ht="15">
      <c r="A223" s="1">
        <v>42957</v>
      </c>
      <c r="B223" s="1" t="str">
        <f t="shared" si="3"/>
        <v>August</v>
      </c>
      <c r="C223" t="s">
        <v>24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Table1[[#This Row],[Price]]*Table1[[#This Row],[Sales]]</f>
        <v>15.5</v>
      </c>
    </row>
    <row r="224" spans="1:9" ht="15">
      <c r="A224" s="1">
        <v>42958</v>
      </c>
      <c r="B224" s="1" t="str">
        <f t="shared" si="3"/>
        <v>August</v>
      </c>
      <c r="C224" t="s">
        <v>26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Table1[[#This Row],[Price]]*Table1[[#This Row],[Sales]]</f>
        <v>15</v>
      </c>
    </row>
    <row r="225" spans="1:9" ht="15">
      <c r="A225" s="1">
        <v>42959</v>
      </c>
      <c r="B225" s="1" t="str">
        <f t="shared" si="3"/>
        <v>August</v>
      </c>
      <c r="C225" t="s">
        <v>27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Table1[[#This Row],[Price]]*Table1[[#This Row],[Sales]]</f>
        <v>14.5</v>
      </c>
    </row>
    <row r="226" spans="1:9" ht="15">
      <c r="A226" s="1">
        <v>42960</v>
      </c>
      <c r="B226" s="1" t="str">
        <f t="shared" si="3"/>
        <v>August</v>
      </c>
      <c r="C226" t="s">
        <v>16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Table1[[#This Row],[Price]]*Table1[[#This Row],[Sales]]</f>
        <v>14.5</v>
      </c>
    </row>
    <row r="227" spans="1:9" ht="15">
      <c r="A227" s="1">
        <v>42961</v>
      </c>
      <c r="B227" s="1" t="str">
        <f t="shared" si="3"/>
        <v>August</v>
      </c>
      <c r="C227" t="s">
        <v>18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Table1[[#This Row],[Price]]*Table1[[#This Row],[Sales]]</f>
        <v>16</v>
      </c>
    </row>
    <row r="228" spans="1:9" ht="15">
      <c r="A228" s="1">
        <v>42962</v>
      </c>
      <c r="B228" s="1" t="str">
        <f t="shared" si="3"/>
        <v>August</v>
      </c>
      <c r="C228" t="s">
        <v>20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Table1[[#This Row],[Price]]*Table1[[#This Row],[Sales]]</f>
        <v>15.5</v>
      </c>
    </row>
    <row r="229" spans="1:9" ht="15">
      <c r="A229" s="1">
        <v>42963</v>
      </c>
      <c r="B229" s="1" t="str">
        <f t="shared" si="3"/>
        <v>August</v>
      </c>
      <c r="C229" t="s">
        <v>22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Table1[[#This Row],[Price]]*Table1[[#This Row],[Sales]]</f>
        <v>15</v>
      </c>
    </row>
    <row r="230" spans="1:9" ht="15">
      <c r="A230" s="1">
        <v>42964</v>
      </c>
      <c r="B230" s="1" t="str">
        <f t="shared" si="3"/>
        <v>August</v>
      </c>
      <c r="C230" t="s">
        <v>24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Table1[[#This Row],[Price]]*Table1[[#This Row],[Sales]]</f>
        <v>15</v>
      </c>
    </row>
    <row r="231" spans="1:9" ht="15">
      <c r="A231" s="1">
        <v>42965</v>
      </c>
      <c r="B231" s="1" t="str">
        <f t="shared" si="3"/>
        <v>August</v>
      </c>
      <c r="C231" t="s">
        <v>26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Table1[[#This Row],[Price]]*Table1[[#This Row],[Sales]]</f>
        <v>14.5</v>
      </c>
    </row>
    <row r="232" spans="1:9" ht="15">
      <c r="A232" s="1">
        <v>42966</v>
      </c>
      <c r="B232" s="1" t="str">
        <f t="shared" si="3"/>
        <v>August</v>
      </c>
      <c r="C232" t="s">
        <v>27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Table1[[#This Row],[Price]]*Table1[[#This Row],[Sales]]</f>
        <v>16</v>
      </c>
    </row>
    <row r="233" spans="1:9" ht="15">
      <c r="A233" s="1">
        <v>42967</v>
      </c>
      <c r="B233" s="1" t="str">
        <f t="shared" si="3"/>
        <v>August</v>
      </c>
      <c r="C233" t="s">
        <v>16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Table1[[#This Row],[Price]]*Table1[[#This Row],[Sales]]</f>
        <v>15.5</v>
      </c>
    </row>
    <row r="234" spans="1:9" ht="15">
      <c r="A234" s="1">
        <v>42968</v>
      </c>
      <c r="B234" s="1" t="str">
        <f t="shared" si="3"/>
        <v>August</v>
      </c>
      <c r="C234" t="s">
        <v>18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Table1[[#This Row],[Price]]*Table1[[#This Row],[Sales]]</f>
        <v>15</v>
      </c>
    </row>
    <row r="235" spans="1:9" ht="15">
      <c r="A235" s="1">
        <v>42969</v>
      </c>
      <c r="B235" s="1" t="str">
        <f t="shared" si="3"/>
        <v>August</v>
      </c>
      <c r="C235" t="s">
        <v>20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Table1[[#This Row],[Price]]*Table1[[#This Row],[Sales]]</f>
        <v>15</v>
      </c>
    </row>
    <row r="236" spans="1:9" ht="15">
      <c r="A236" s="1">
        <v>42970</v>
      </c>
      <c r="B236" s="1" t="str">
        <f t="shared" si="3"/>
        <v>August</v>
      </c>
      <c r="C236" t="s">
        <v>22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Table1[[#This Row],[Price]]*Table1[[#This Row],[Sales]]</f>
        <v>14.5</v>
      </c>
    </row>
    <row r="237" spans="1:9" ht="15">
      <c r="A237" s="1">
        <v>42971</v>
      </c>
      <c r="B237" s="1" t="str">
        <f t="shared" si="3"/>
        <v>August</v>
      </c>
      <c r="C237" t="s">
        <v>24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Table1[[#This Row],[Price]]*Table1[[#This Row],[Sales]]</f>
        <v>16</v>
      </c>
    </row>
    <row r="238" spans="1:9" ht="15">
      <c r="A238" s="1">
        <v>42972</v>
      </c>
      <c r="B238" s="1" t="str">
        <f t="shared" si="3"/>
        <v>August</v>
      </c>
      <c r="C238" t="s">
        <v>26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Table1[[#This Row],[Price]]*Table1[[#This Row],[Sales]]</f>
        <v>15</v>
      </c>
    </row>
    <row r="239" spans="1:9" ht="15">
      <c r="A239" s="1">
        <v>42973</v>
      </c>
      <c r="B239" s="1" t="str">
        <f t="shared" si="3"/>
        <v>August</v>
      </c>
      <c r="C239" t="s">
        <v>27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Table1[[#This Row],[Price]]*Table1[[#This Row],[Sales]]</f>
        <v>15</v>
      </c>
    </row>
    <row r="240" spans="1:9" ht="15">
      <c r="A240" s="1">
        <v>42974</v>
      </c>
      <c r="B240" s="1" t="str">
        <f t="shared" si="3"/>
        <v>August</v>
      </c>
      <c r="C240" t="s">
        <v>16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Table1[[#This Row],[Price]]*Table1[[#This Row],[Sales]]</f>
        <v>14.5</v>
      </c>
    </row>
    <row r="241" spans="1:9" ht="15">
      <c r="A241" s="1">
        <v>42975</v>
      </c>
      <c r="B241" s="1" t="str">
        <f t="shared" si="3"/>
        <v>August</v>
      </c>
      <c r="C241" t="s">
        <v>18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Table1[[#This Row],[Price]]*Table1[[#This Row],[Sales]]</f>
        <v>16</v>
      </c>
    </row>
    <row r="242" spans="1:9" ht="15">
      <c r="A242" s="1">
        <v>42976</v>
      </c>
      <c r="B242" s="1" t="str">
        <f t="shared" si="3"/>
        <v>August</v>
      </c>
      <c r="C242" t="s">
        <v>20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Table1[[#This Row],[Price]]*Table1[[#This Row],[Sales]]</f>
        <v>15</v>
      </c>
    </row>
    <row r="243" spans="1:9" ht="15">
      <c r="A243" s="1">
        <v>42977</v>
      </c>
      <c r="B243" s="1" t="str">
        <f t="shared" si="3"/>
        <v>August</v>
      </c>
      <c r="C243" t="s">
        <v>22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Table1[[#This Row],[Price]]*Table1[[#This Row],[Sales]]</f>
        <v>15</v>
      </c>
    </row>
    <row r="244" spans="1:9" ht="15">
      <c r="A244" s="1">
        <v>42978</v>
      </c>
      <c r="B244" s="1" t="str">
        <f t="shared" si="3"/>
        <v>August</v>
      </c>
      <c r="C244" t="s">
        <v>24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Table1[[#This Row],[Price]]*Table1[[#This Row],[Sales]]</f>
        <v>14.5</v>
      </c>
    </row>
    <row r="245" spans="1:9" ht="15">
      <c r="A245" s="1">
        <v>42979</v>
      </c>
      <c r="B245" s="1" t="str">
        <f t="shared" si="3"/>
        <v>September</v>
      </c>
      <c r="C245" t="s">
        <v>26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Table1[[#This Row],[Price]]*Table1[[#This Row],[Sales]]</f>
        <v>8.6999999999999993</v>
      </c>
    </row>
    <row r="246" spans="1:9" ht="15">
      <c r="A246" s="1">
        <v>42980</v>
      </c>
      <c r="B246" s="1" t="str">
        <f t="shared" si="3"/>
        <v>September</v>
      </c>
      <c r="C246" t="s">
        <v>27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Table1[[#This Row],[Price]]*Table1[[#This Row],[Sales]]</f>
        <v>8.4</v>
      </c>
    </row>
    <row r="247" spans="1:9" ht="15">
      <c r="A247" s="1">
        <v>42981</v>
      </c>
      <c r="B247" s="1" t="str">
        <f t="shared" si="3"/>
        <v>September</v>
      </c>
      <c r="C247" t="s">
        <v>16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Table1[[#This Row],[Price]]*Table1[[#This Row],[Sales]]</f>
        <v>8.1</v>
      </c>
    </row>
    <row r="248" spans="1:9" ht="15">
      <c r="A248" s="1">
        <v>42982</v>
      </c>
      <c r="B248" s="1" t="str">
        <f t="shared" si="3"/>
        <v>September</v>
      </c>
      <c r="C248" t="s">
        <v>18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Table1[[#This Row],[Price]]*Table1[[#This Row],[Sales]]</f>
        <v>7.8</v>
      </c>
    </row>
    <row r="249" spans="1:9" ht="15">
      <c r="A249" s="1">
        <v>42983</v>
      </c>
      <c r="B249" s="1" t="str">
        <f t="shared" si="3"/>
        <v>September</v>
      </c>
      <c r="C249" t="s">
        <v>20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Table1[[#This Row],[Price]]*Table1[[#This Row],[Sales]]</f>
        <v>7.8</v>
      </c>
    </row>
    <row r="250" spans="1:9" ht="15">
      <c r="A250" s="1">
        <v>42984</v>
      </c>
      <c r="B250" s="1" t="str">
        <f t="shared" si="3"/>
        <v>September</v>
      </c>
      <c r="C250" t="s">
        <v>22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Table1[[#This Row],[Price]]*Table1[[#This Row],[Sales]]</f>
        <v>8.6999999999999993</v>
      </c>
    </row>
    <row r="251" spans="1:9" ht="15">
      <c r="A251" s="1">
        <v>42985</v>
      </c>
      <c r="B251" s="1" t="str">
        <f t="shared" si="3"/>
        <v>September</v>
      </c>
      <c r="C251" t="s">
        <v>24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Table1[[#This Row],[Price]]*Table1[[#This Row],[Sales]]</f>
        <v>8.4</v>
      </c>
    </row>
    <row r="252" spans="1:9" ht="15">
      <c r="A252" s="1">
        <v>42986</v>
      </c>
      <c r="B252" s="1" t="str">
        <f t="shared" si="3"/>
        <v>September</v>
      </c>
      <c r="C252" t="s">
        <v>26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Table1[[#This Row],[Price]]*Table1[[#This Row],[Sales]]</f>
        <v>8.1</v>
      </c>
    </row>
    <row r="253" spans="1:9" ht="15">
      <c r="A253" s="1">
        <v>42987</v>
      </c>
      <c r="B253" s="1" t="str">
        <f t="shared" si="3"/>
        <v>September</v>
      </c>
      <c r="C253" t="s">
        <v>27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Table1[[#This Row],[Price]]*Table1[[#This Row],[Sales]]</f>
        <v>7.8</v>
      </c>
    </row>
    <row r="254" spans="1:9" ht="15">
      <c r="A254" s="1">
        <v>42988</v>
      </c>
      <c r="B254" s="1" t="str">
        <f t="shared" si="3"/>
        <v>September</v>
      </c>
      <c r="C254" t="s">
        <v>16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Table1[[#This Row],[Price]]*Table1[[#This Row],[Sales]]</f>
        <v>7.8</v>
      </c>
    </row>
    <row r="255" spans="1:9" ht="15">
      <c r="A255" s="1">
        <v>42989</v>
      </c>
      <c r="B255" s="1" t="str">
        <f t="shared" si="3"/>
        <v>September</v>
      </c>
      <c r="C255" t="s">
        <v>18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Table1[[#This Row],[Price]]*Table1[[#This Row],[Sales]]</f>
        <v>8.4</v>
      </c>
    </row>
    <row r="256" spans="1:9" ht="15">
      <c r="A256" s="1">
        <v>42990</v>
      </c>
      <c r="B256" s="1" t="str">
        <f t="shared" si="3"/>
        <v>September</v>
      </c>
      <c r="C256" t="s">
        <v>20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Table1[[#This Row],[Price]]*Table1[[#This Row],[Sales]]</f>
        <v>8.1</v>
      </c>
    </row>
    <row r="257" spans="1:9" ht="15">
      <c r="A257" s="1">
        <v>42991</v>
      </c>
      <c r="B257" s="1" t="str">
        <f t="shared" si="3"/>
        <v>September</v>
      </c>
      <c r="C257" t="s">
        <v>22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Table1[[#This Row],[Price]]*Table1[[#This Row],[Sales]]</f>
        <v>7.8</v>
      </c>
    </row>
    <row r="258" spans="1:9" ht="15">
      <c r="A258" s="1">
        <v>42992</v>
      </c>
      <c r="B258" s="1" t="str">
        <f t="shared" ref="B258:B321" si="4">TEXT(A258, "mmmm")</f>
        <v>September</v>
      </c>
      <c r="C258" t="s">
        <v>24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Table1[[#This Row],[Price]]*Table1[[#This Row],[Sales]]</f>
        <v>7.8</v>
      </c>
    </row>
    <row r="259" spans="1:9" ht="15">
      <c r="A259" s="1">
        <v>42993</v>
      </c>
      <c r="B259" s="1" t="str">
        <f t="shared" si="4"/>
        <v>September</v>
      </c>
      <c r="C259" t="s">
        <v>26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Table1[[#This Row],[Price]]*Table1[[#This Row],[Sales]]</f>
        <v>8.4</v>
      </c>
    </row>
    <row r="260" spans="1:9" ht="15">
      <c r="A260" s="1">
        <v>42994</v>
      </c>
      <c r="B260" s="1" t="str">
        <f t="shared" si="4"/>
        <v>September</v>
      </c>
      <c r="C260" t="s">
        <v>27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Table1[[#This Row],[Price]]*Table1[[#This Row],[Sales]]</f>
        <v>8.1</v>
      </c>
    </row>
    <row r="261" spans="1:9" ht="15">
      <c r="A261" s="1">
        <v>42995</v>
      </c>
      <c r="B261" s="1" t="str">
        <f t="shared" si="4"/>
        <v>September</v>
      </c>
      <c r="C261" t="s">
        <v>16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Table1[[#This Row],[Price]]*Table1[[#This Row],[Sales]]</f>
        <v>7.8</v>
      </c>
    </row>
    <row r="262" spans="1:9" ht="15">
      <c r="A262" s="1">
        <v>42996</v>
      </c>
      <c r="B262" s="1" t="str">
        <f t="shared" si="4"/>
        <v>September</v>
      </c>
      <c r="C262" t="s">
        <v>18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Table1[[#This Row],[Price]]*Table1[[#This Row],[Sales]]</f>
        <v>7.8</v>
      </c>
    </row>
    <row r="263" spans="1:9" ht="15">
      <c r="A263" s="1">
        <v>42997</v>
      </c>
      <c r="B263" s="1" t="str">
        <f t="shared" si="4"/>
        <v>September</v>
      </c>
      <c r="C263" t="s">
        <v>20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Table1[[#This Row],[Price]]*Table1[[#This Row],[Sales]]</f>
        <v>8.4</v>
      </c>
    </row>
    <row r="264" spans="1:9" ht="15">
      <c r="A264" s="1">
        <v>42998</v>
      </c>
      <c r="B264" s="1" t="str">
        <f t="shared" si="4"/>
        <v>September</v>
      </c>
      <c r="C264" t="s">
        <v>22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Table1[[#This Row],[Price]]*Table1[[#This Row],[Sales]]</f>
        <v>8.1</v>
      </c>
    </row>
    <row r="265" spans="1:9" ht="15">
      <c r="A265" s="1">
        <v>42999</v>
      </c>
      <c r="B265" s="1" t="str">
        <f t="shared" si="4"/>
        <v>September</v>
      </c>
      <c r="C265" t="s">
        <v>24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Table1[[#This Row],[Price]]*Table1[[#This Row],[Sales]]</f>
        <v>7.8</v>
      </c>
    </row>
    <row r="266" spans="1:9" ht="15">
      <c r="A266" s="1">
        <v>43000</v>
      </c>
      <c r="B266" s="1" t="str">
        <f t="shared" si="4"/>
        <v>September</v>
      </c>
      <c r="C266" t="s">
        <v>26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Table1[[#This Row],[Price]]*Table1[[#This Row],[Sales]]</f>
        <v>7.8</v>
      </c>
    </row>
    <row r="267" spans="1:9" ht="15">
      <c r="A267" s="1">
        <v>43001</v>
      </c>
      <c r="B267" s="1" t="str">
        <f t="shared" si="4"/>
        <v>September</v>
      </c>
      <c r="C267" t="s">
        <v>27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Table1[[#This Row],[Price]]*Table1[[#This Row],[Sales]]</f>
        <v>8.4</v>
      </c>
    </row>
    <row r="268" spans="1:9" ht="15">
      <c r="A268" s="1">
        <v>43002</v>
      </c>
      <c r="B268" s="1" t="str">
        <f t="shared" si="4"/>
        <v>September</v>
      </c>
      <c r="C268" t="s">
        <v>16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Table1[[#This Row],[Price]]*Table1[[#This Row],[Sales]]</f>
        <v>8.4</v>
      </c>
    </row>
    <row r="269" spans="1:9" ht="15">
      <c r="A269" s="1">
        <v>43003</v>
      </c>
      <c r="B269" s="1" t="str">
        <f t="shared" si="4"/>
        <v>September</v>
      </c>
      <c r="C269" t="s">
        <v>18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Table1[[#This Row],[Price]]*Table1[[#This Row],[Sales]]</f>
        <v>8.1</v>
      </c>
    </row>
    <row r="270" spans="1:9" ht="15">
      <c r="A270" s="1">
        <v>43004</v>
      </c>
      <c r="B270" s="1" t="str">
        <f t="shared" si="4"/>
        <v>September</v>
      </c>
      <c r="C270" t="s">
        <v>20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Table1[[#This Row],[Price]]*Table1[[#This Row],[Sales]]</f>
        <v>7.8</v>
      </c>
    </row>
    <row r="271" spans="1:9" ht="15">
      <c r="A271" s="1">
        <v>43005</v>
      </c>
      <c r="B271" s="1" t="str">
        <f t="shared" si="4"/>
        <v>September</v>
      </c>
      <c r="C271" t="s">
        <v>22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Table1[[#This Row],[Price]]*Table1[[#This Row],[Sales]]</f>
        <v>8.6999999999999993</v>
      </c>
    </row>
    <row r="272" spans="1:9" ht="15">
      <c r="A272" s="1">
        <v>43006</v>
      </c>
      <c r="B272" s="1" t="str">
        <f t="shared" si="4"/>
        <v>September</v>
      </c>
      <c r="C272" t="s">
        <v>24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Table1[[#This Row],[Price]]*Table1[[#This Row],[Sales]]</f>
        <v>8.4</v>
      </c>
    </row>
    <row r="273" spans="1:9" ht="15">
      <c r="A273" s="1">
        <v>43007</v>
      </c>
      <c r="B273" s="1" t="str">
        <f t="shared" si="4"/>
        <v>September</v>
      </c>
      <c r="C273" t="s">
        <v>26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Table1[[#This Row],[Price]]*Table1[[#This Row],[Sales]]</f>
        <v>8.1</v>
      </c>
    </row>
    <row r="274" spans="1:9" ht="15">
      <c r="A274" s="1">
        <v>43008</v>
      </c>
      <c r="B274" s="1" t="str">
        <f t="shared" si="4"/>
        <v>September</v>
      </c>
      <c r="C274" t="s">
        <v>27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Table1[[#This Row],[Price]]*Table1[[#This Row],[Sales]]</f>
        <v>7.8</v>
      </c>
    </row>
    <row r="275" spans="1:9" ht="15">
      <c r="A275" s="1">
        <v>43009</v>
      </c>
      <c r="B275" s="1" t="str">
        <f t="shared" si="4"/>
        <v>October</v>
      </c>
      <c r="C275" t="s">
        <v>16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Table1[[#This Row],[Price]]*Table1[[#This Row],[Sales]]</f>
        <v>7.5</v>
      </c>
    </row>
    <row r="276" spans="1:9" ht="15">
      <c r="A276" s="1">
        <v>43010</v>
      </c>
      <c r="B276" s="1" t="str">
        <f t="shared" si="4"/>
        <v>October</v>
      </c>
      <c r="C276" t="s">
        <v>18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Table1[[#This Row],[Price]]*Table1[[#This Row],[Sales]]</f>
        <v>7.5</v>
      </c>
    </row>
    <row r="277" spans="1:9" ht="15">
      <c r="A277" s="1">
        <v>43011</v>
      </c>
      <c r="B277" s="1" t="str">
        <f t="shared" si="4"/>
        <v>October</v>
      </c>
      <c r="C277" t="s">
        <v>20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Table1[[#This Row],[Price]]*Table1[[#This Row],[Sales]]</f>
        <v>7.1999999999999993</v>
      </c>
    </row>
    <row r="278" spans="1:9" ht="15">
      <c r="A278" s="1">
        <v>43012</v>
      </c>
      <c r="B278" s="1" t="str">
        <f t="shared" si="4"/>
        <v>October</v>
      </c>
      <c r="C278" t="s">
        <v>22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Table1[[#This Row],[Price]]*Table1[[#This Row],[Sales]]</f>
        <v>7.1999999999999993</v>
      </c>
    </row>
    <row r="279" spans="1:9" ht="15">
      <c r="A279" s="1">
        <v>43013</v>
      </c>
      <c r="B279" s="1" t="str">
        <f t="shared" si="4"/>
        <v>October</v>
      </c>
      <c r="C279" t="s">
        <v>24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Table1[[#This Row],[Price]]*Table1[[#This Row],[Sales]]</f>
        <v>7.5</v>
      </c>
    </row>
    <row r="280" spans="1:9" ht="15">
      <c r="A280" s="1">
        <v>43014</v>
      </c>
      <c r="B280" s="1" t="str">
        <f t="shared" si="4"/>
        <v>October</v>
      </c>
      <c r="C280" t="s">
        <v>26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Table1[[#This Row],[Price]]*Table1[[#This Row],[Sales]]</f>
        <v>7.5</v>
      </c>
    </row>
    <row r="281" spans="1:9" ht="15">
      <c r="A281" s="1">
        <v>43015</v>
      </c>
      <c r="B281" s="1" t="str">
        <f t="shared" si="4"/>
        <v>October</v>
      </c>
      <c r="C281" t="s">
        <v>27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Table1[[#This Row],[Price]]*Table1[[#This Row],[Sales]]</f>
        <v>7.5</v>
      </c>
    </row>
    <row r="282" spans="1:9" ht="15">
      <c r="A282" s="1">
        <v>43016</v>
      </c>
      <c r="B282" s="1" t="str">
        <f t="shared" si="4"/>
        <v>October</v>
      </c>
      <c r="C282" t="s">
        <v>16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Table1[[#This Row],[Price]]*Table1[[#This Row],[Sales]]</f>
        <v>7.1999999999999993</v>
      </c>
    </row>
    <row r="283" spans="1:9" ht="15">
      <c r="A283" s="1">
        <v>43017</v>
      </c>
      <c r="B283" s="1" t="str">
        <f t="shared" si="4"/>
        <v>October</v>
      </c>
      <c r="C283" t="s">
        <v>18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Table1[[#This Row],[Price]]*Table1[[#This Row],[Sales]]</f>
        <v>7.5</v>
      </c>
    </row>
    <row r="284" spans="1:9" ht="15">
      <c r="A284" s="1">
        <v>43018</v>
      </c>
      <c r="B284" s="1" t="str">
        <f t="shared" si="4"/>
        <v>October</v>
      </c>
      <c r="C284" t="s">
        <v>20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Table1[[#This Row],[Price]]*Table1[[#This Row],[Sales]]</f>
        <v>7.5</v>
      </c>
    </row>
    <row r="285" spans="1:9" ht="15">
      <c r="A285" s="1">
        <v>43019</v>
      </c>
      <c r="B285" s="1" t="str">
        <f t="shared" si="4"/>
        <v>October</v>
      </c>
      <c r="C285" t="s">
        <v>22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Table1[[#This Row],[Price]]*Table1[[#This Row],[Sales]]</f>
        <v>7.5</v>
      </c>
    </row>
    <row r="286" spans="1:9" ht="15">
      <c r="A286" s="1">
        <v>43020</v>
      </c>
      <c r="B286" s="1" t="str">
        <f t="shared" si="4"/>
        <v>October</v>
      </c>
      <c r="C286" t="s">
        <v>24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Table1[[#This Row],[Price]]*Table1[[#This Row],[Sales]]</f>
        <v>7.1999999999999993</v>
      </c>
    </row>
    <row r="287" spans="1:9" ht="15">
      <c r="A287" s="1">
        <v>43021</v>
      </c>
      <c r="B287" s="1" t="str">
        <f t="shared" si="4"/>
        <v>October</v>
      </c>
      <c r="C287" t="s">
        <v>26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Table1[[#This Row],[Price]]*Table1[[#This Row],[Sales]]</f>
        <v>7.5</v>
      </c>
    </row>
    <row r="288" spans="1:9" ht="15">
      <c r="A288" s="1">
        <v>43022</v>
      </c>
      <c r="B288" s="1" t="str">
        <f t="shared" si="4"/>
        <v>October</v>
      </c>
      <c r="C288" t="s">
        <v>27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Table1[[#This Row],[Price]]*Table1[[#This Row],[Sales]]</f>
        <v>7.5</v>
      </c>
    </row>
    <row r="289" spans="1:9" ht="15">
      <c r="A289" s="1">
        <v>43023</v>
      </c>
      <c r="B289" s="1" t="str">
        <f t="shared" si="4"/>
        <v>October</v>
      </c>
      <c r="C289" t="s">
        <v>16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Table1[[#This Row],[Price]]*Table1[[#This Row],[Sales]]</f>
        <v>7.5</v>
      </c>
    </row>
    <row r="290" spans="1:9" ht="15">
      <c r="A290" s="1">
        <v>43024</v>
      </c>
      <c r="B290" s="1" t="str">
        <f t="shared" si="4"/>
        <v>October</v>
      </c>
      <c r="C290" t="s">
        <v>18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Table1[[#This Row],[Price]]*Table1[[#This Row],[Sales]]</f>
        <v>7.1999999999999993</v>
      </c>
    </row>
    <row r="291" spans="1:9" ht="15">
      <c r="A291" s="1">
        <v>43025</v>
      </c>
      <c r="B291" s="1" t="str">
        <f t="shared" si="4"/>
        <v>October</v>
      </c>
      <c r="C291" t="s">
        <v>20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Table1[[#This Row],[Price]]*Table1[[#This Row],[Sales]]</f>
        <v>7.5</v>
      </c>
    </row>
    <row r="292" spans="1:9" ht="15">
      <c r="A292" s="1">
        <v>43026</v>
      </c>
      <c r="B292" s="1" t="str">
        <f t="shared" si="4"/>
        <v>October</v>
      </c>
      <c r="C292" t="s">
        <v>22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Table1[[#This Row],[Price]]*Table1[[#This Row],[Sales]]</f>
        <v>7.5</v>
      </c>
    </row>
    <row r="293" spans="1:9" ht="15">
      <c r="A293" s="1">
        <v>43027</v>
      </c>
      <c r="B293" s="1" t="str">
        <f t="shared" si="4"/>
        <v>October</v>
      </c>
      <c r="C293" t="s">
        <v>24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Table1[[#This Row],[Price]]*Table1[[#This Row],[Sales]]</f>
        <v>7.5</v>
      </c>
    </row>
    <row r="294" spans="1:9" ht="15">
      <c r="A294" s="1">
        <v>43028</v>
      </c>
      <c r="B294" s="1" t="str">
        <f t="shared" si="4"/>
        <v>October</v>
      </c>
      <c r="C294" t="s">
        <v>26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Table1[[#This Row],[Price]]*Table1[[#This Row],[Sales]]</f>
        <v>7.1999999999999993</v>
      </c>
    </row>
    <row r="295" spans="1:9" ht="15">
      <c r="A295" s="1">
        <v>43029</v>
      </c>
      <c r="B295" s="1" t="str">
        <f t="shared" si="4"/>
        <v>October</v>
      </c>
      <c r="C295" t="s">
        <v>27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Table1[[#This Row],[Price]]*Table1[[#This Row],[Sales]]</f>
        <v>7.1999999999999993</v>
      </c>
    </row>
    <row r="296" spans="1:9" ht="15">
      <c r="A296" s="1">
        <v>43030</v>
      </c>
      <c r="B296" s="1" t="str">
        <f t="shared" si="4"/>
        <v>October</v>
      </c>
      <c r="C296" t="s">
        <v>16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Table1[[#This Row],[Price]]*Table1[[#This Row],[Sales]]</f>
        <v>7.5</v>
      </c>
    </row>
    <row r="297" spans="1:9" ht="15">
      <c r="A297" s="1">
        <v>43031</v>
      </c>
      <c r="B297" s="1" t="str">
        <f t="shared" si="4"/>
        <v>October</v>
      </c>
      <c r="C297" t="s">
        <v>18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Table1[[#This Row],[Price]]*Table1[[#This Row],[Sales]]</f>
        <v>7.5</v>
      </c>
    </row>
    <row r="298" spans="1:9" ht="15">
      <c r="A298" s="1">
        <v>43032</v>
      </c>
      <c r="B298" s="1" t="str">
        <f t="shared" si="4"/>
        <v>October</v>
      </c>
      <c r="C298" t="s">
        <v>20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Table1[[#This Row],[Price]]*Table1[[#This Row],[Sales]]</f>
        <v>7.5</v>
      </c>
    </row>
    <row r="299" spans="1:9" ht="15">
      <c r="A299" s="1">
        <v>43033</v>
      </c>
      <c r="B299" s="1" t="str">
        <f t="shared" si="4"/>
        <v>October</v>
      </c>
      <c r="C299" t="s">
        <v>22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Table1[[#This Row],[Price]]*Table1[[#This Row],[Sales]]</f>
        <v>7.1999999999999993</v>
      </c>
    </row>
    <row r="300" spans="1:9" ht="15">
      <c r="A300" s="1">
        <v>43034</v>
      </c>
      <c r="B300" s="1" t="str">
        <f t="shared" si="4"/>
        <v>October</v>
      </c>
      <c r="C300" t="s">
        <v>24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Table1[[#This Row],[Price]]*Table1[[#This Row],[Sales]]</f>
        <v>7.1999999999999993</v>
      </c>
    </row>
    <row r="301" spans="1:9" ht="15">
      <c r="A301" s="1">
        <v>43035</v>
      </c>
      <c r="B301" s="1" t="str">
        <f t="shared" si="4"/>
        <v>October</v>
      </c>
      <c r="C301" t="s">
        <v>26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Table1[[#This Row],[Price]]*Table1[[#This Row],[Sales]]</f>
        <v>7.8</v>
      </c>
    </row>
    <row r="302" spans="1:9" ht="15">
      <c r="A302" s="1">
        <v>43036</v>
      </c>
      <c r="B302" s="1" t="str">
        <f t="shared" si="4"/>
        <v>October</v>
      </c>
      <c r="C302" t="s">
        <v>27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Table1[[#This Row],[Price]]*Table1[[#This Row],[Sales]]</f>
        <v>7.5</v>
      </c>
    </row>
    <row r="303" spans="1:9" ht="15">
      <c r="A303" s="1">
        <v>43037</v>
      </c>
      <c r="B303" s="1" t="str">
        <f t="shared" si="4"/>
        <v>October</v>
      </c>
      <c r="C303" t="s">
        <v>16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Table1[[#This Row],[Price]]*Table1[[#This Row],[Sales]]</f>
        <v>7.5</v>
      </c>
    </row>
    <row r="304" spans="1:9" ht="15">
      <c r="A304" s="1">
        <v>43038</v>
      </c>
      <c r="B304" s="1" t="str">
        <f t="shared" si="4"/>
        <v>October</v>
      </c>
      <c r="C304" t="s">
        <v>18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Table1[[#This Row],[Price]]*Table1[[#This Row],[Sales]]</f>
        <v>7.1999999999999993</v>
      </c>
    </row>
    <row r="305" spans="1:9" ht="15">
      <c r="A305" s="1">
        <v>43039</v>
      </c>
      <c r="B305" s="1" t="str">
        <f t="shared" si="4"/>
        <v>October</v>
      </c>
      <c r="C305" t="s">
        <v>20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Table1[[#This Row],[Price]]*Table1[[#This Row],[Sales]]</f>
        <v>7.1999999999999993</v>
      </c>
    </row>
    <row r="306" spans="1:9" ht="15">
      <c r="A306" s="1">
        <v>43040</v>
      </c>
      <c r="B306" s="1" t="str">
        <f t="shared" si="4"/>
        <v>November</v>
      </c>
      <c r="C306" t="s">
        <v>22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Table1[[#This Row],[Price]]*Table1[[#This Row],[Sales]]</f>
        <v>6.8999999999999995</v>
      </c>
    </row>
    <row r="307" spans="1:9" ht="15">
      <c r="A307" s="1">
        <v>43041</v>
      </c>
      <c r="B307" s="1" t="str">
        <f t="shared" si="4"/>
        <v>November</v>
      </c>
      <c r="C307" t="s">
        <v>24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Table1[[#This Row],[Price]]*Table1[[#This Row],[Sales]]</f>
        <v>6.6</v>
      </c>
    </row>
    <row r="308" spans="1:9" ht="15">
      <c r="A308" s="1">
        <v>43042</v>
      </c>
      <c r="B308" s="1" t="str">
        <f t="shared" si="4"/>
        <v>November</v>
      </c>
      <c r="C308" t="s">
        <v>26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Table1[[#This Row],[Price]]*Table1[[#This Row],[Sales]]</f>
        <v>6.3</v>
      </c>
    </row>
    <row r="309" spans="1:9" ht="15">
      <c r="A309" s="1">
        <v>43043</v>
      </c>
      <c r="B309" s="1" t="str">
        <f t="shared" si="4"/>
        <v>November</v>
      </c>
      <c r="C309" t="s">
        <v>27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Table1[[#This Row],[Price]]*Table1[[#This Row],[Sales]]</f>
        <v>5.7</v>
      </c>
    </row>
    <row r="310" spans="1:9" ht="15">
      <c r="A310" s="1">
        <v>43044</v>
      </c>
      <c r="B310" s="1" t="str">
        <f t="shared" si="4"/>
        <v>November</v>
      </c>
      <c r="C310" t="s">
        <v>16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Table1[[#This Row],[Price]]*Table1[[#This Row],[Sales]]</f>
        <v>6.8999999999999995</v>
      </c>
    </row>
    <row r="311" spans="1:9" ht="15">
      <c r="A311" s="1">
        <v>43045</v>
      </c>
      <c r="B311" s="1" t="str">
        <f t="shared" si="4"/>
        <v>November</v>
      </c>
      <c r="C311" t="s">
        <v>18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Table1[[#This Row],[Price]]*Table1[[#This Row],[Sales]]</f>
        <v>6.6</v>
      </c>
    </row>
    <row r="312" spans="1:9" ht="15">
      <c r="A312" s="1">
        <v>43046</v>
      </c>
      <c r="B312" s="1" t="str">
        <f t="shared" si="4"/>
        <v>November</v>
      </c>
      <c r="C312" t="s">
        <v>20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Table1[[#This Row],[Price]]*Table1[[#This Row],[Sales]]</f>
        <v>6.3</v>
      </c>
    </row>
    <row r="313" spans="1:9" ht="15">
      <c r="A313" s="1">
        <v>43047</v>
      </c>
      <c r="B313" s="1" t="str">
        <f t="shared" si="4"/>
        <v>November</v>
      </c>
      <c r="C313" t="s">
        <v>22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Table1[[#This Row],[Price]]*Table1[[#This Row],[Sales]]</f>
        <v>5.7</v>
      </c>
    </row>
    <row r="314" spans="1:9" ht="15">
      <c r="A314" s="1">
        <v>43048</v>
      </c>
      <c r="B314" s="1" t="str">
        <f t="shared" si="4"/>
        <v>November</v>
      </c>
      <c r="C314" t="s">
        <v>24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Table1[[#This Row],[Price]]*Table1[[#This Row],[Sales]]</f>
        <v>6.8999999999999995</v>
      </c>
    </row>
    <row r="315" spans="1:9" ht="15">
      <c r="A315" s="1">
        <v>43049</v>
      </c>
      <c r="B315" s="1" t="str">
        <f t="shared" si="4"/>
        <v>November</v>
      </c>
      <c r="C315" t="s">
        <v>26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Table1[[#This Row],[Price]]*Table1[[#This Row],[Sales]]</f>
        <v>6.6</v>
      </c>
    </row>
    <row r="316" spans="1:9" ht="15">
      <c r="A316" s="1">
        <v>43050</v>
      </c>
      <c r="B316" s="1" t="str">
        <f t="shared" si="4"/>
        <v>November</v>
      </c>
      <c r="C316" t="s">
        <v>27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Table1[[#This Row],[Price]]*Table1[[#This Row],[Sales]]</f>
        <v>6.3</v>
      </c>
    </row>
    <row r="317" spans="1:9" ht="15">
      <c r="A317" s="1">
        <v>43051</v>
      </c>
      <c r="B317" s="1" t="str">
        <f t="shared" si="4"/>
        <v>November</v>
      </c>
      <c r="C317" t="s">
        <v>16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Table1[[#This Row],[Price]]*Table1[[#This Row],[Sales]]</f>
        <v>5.7</v>
      </c>
    </row>
    <row r="318" spans="1:9" ht="15">
      <c r="A318" s="1">
        <v>43052</v>
      </c>
      <c r="B318" s="1" t="str">
        <f t="shared" si="4"/>
        <v>November</v>
      </c>
      <c r="C318" t="s">
        <v>18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Table1[[#This Row],[Price]]*Table1[[#This Row],[Sales]]</f>
        <v>5.7</v>
      </c>
    </row>
    <row r="319" spans="1:9" ht="15">
      <c r="A319" s="1">
        <v>43053</v>
      </c>
      <c r="B319" s="1" t="str">
        <f t="shared" si="4"/>
        <v>November</v>
      </c>
      <c r="C319" t="s">
        <v>20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Table1[[#This Row],[Price]]*Table1[[#This Row],[Sales]]</f>
        <v>6.8999999999999995</v>
      </c>
    </row>
    <row r="320" spans="1:9" ht="15">
      <c r="A320" s="1">
        <v>43054</v>
      </c>
      <c r="B320" s="1" t="str">
        <f t="shared" si="4"/>
        <v>November</v>
      </c>
      <c r="C320" t="s">
        <v>22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Table1[[#This Row],[Price]]*Table1[[#This Row],[Sales]]</f>
        <v>6.8999999999999995</v>
      </c>
    </row>
    <row r="321" spans="1:9" ht="15">
      <c r="A321" s="1">
        <v>43055</v>
      </c>
      <c r="B321" s="1" t="str">
        <f t="shared" si="4"/>
        <v>November</v>
      </c>
      <c r="C321" t="s">
        <v>24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Table1[[#This Row],[Price]]*Table1[[#This Row],[Sales]]</f>
        <v>6.3</v>
      </c>
    </row>
    <row r="322" spans="1:9" ht="15">
      <c r="A322" s="1">
        <v>43056</v>
      </c>
      <c r="B322" s="1" t="str">
        <f t="shared" ref="B322:B385" si="5">TEXT(A322, "mmmm")</f>
        <v>November</v>
      </c>
      <c r="C322" t="s">
        <v>26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Table1[[#This Row],[Price]]*Table1[[#This Row],[Sales]]</f>
        <v>6</v>
      </c>
    </row>
    <row r="323" spans="1:9" ht="15">
      <c r="A323" s="1">
        <v>43057</v>
      </c>
      <c r="B323" s="1" t="str">
        <f t="shared" si="5"/>
        <v>November</v>
      </c>
      <c r="C323" t="s">
        <v>27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Table1[[#This Row],[Price]]*Table1[[#This Row],[Sales]]</f>
        <v>5.7</v>
      </c>
    </row>
    <row r="324" spans="1:9" ht="15">
      <c r="A324" s="1">
        <v>43058</v>
      </c>
      <c r="B324" s="1" t="str">
        <f t="shared" si="5"/>
        <v>November</v>
      </c>
      <c r="C324" t="s">
        <v>16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Table1[[#This Row],[Price]]*Table1[[#This Row],[Sales]]</f>
        <v>6.8999999999999995</v>
      </c>
    </row>
    <row r="325" spans="1:9" ht="15">
      <c r="A325" s="1">
        <v>43059</v>
      </c>
      <c r="B325" s="1" t="str">
        <f t="shared" si="5"/>
        <v>November</v>
      </c>
      <c r="C325" t="s">
        <v>18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Table1[[#This Row],[Price]]*Table1[[#This Row],[Sales]]</f>
        <v>6.6</v>
      </c>
    </row>
    <row r="326" spans="1:9" ht="15">
      <c r="A326" s="1">
        <v>43060</v>
      </c>
      <c r="B326" s="1" t="str">
        <f t="shared" si="5"/>
        <v>November</v>
      </c>
      <c r="C326" t="s">
        <v>20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Table1[[#This Row],[Price]]*Table1[[#This Row],[Sales]]</f>
        <v>6</v>
      </c>
    </row>
    <row r="327" spans="1:9" ht="15">
      <c r="A327" s="1">
        <v>43061</v>
      </c>
      <c r="B327" s="1" t="str">
        <f t="shared" si="5"/>
        <v>November</v>
      </c>
      <c r="C327" t="s">
        <v>22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Table1[[#This Row],[Price]]*Table1[[#This Row],[Sales]]</f>
        <v>5.7</v>
      </c>
    </row>
    <row r="328" spans="1:9" ht="15">
      <c r="A328" s="1">
        <v>43062</v>
      </c>
      <c r="B328" s="1" t="str">
        <f t="shared" si="5"/>
        <v>November</v>
      </c>
      <c r="C328" t="s">
        <v>24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Table1[[#This Row],[Price]]*Table1[[#This Row],[Sales]]</f>
        <v>6.8999999999999995</v>
      </c>
    </row>
    <row r="329" spans="1:9" ht="15">
      <c r="A329" s="1">
        <v>43063</v>
      </c>
      <c r="B329" s="1" t="str">
        <f t="shared" si="5"/>
        <v>November</v>
      </c>
      <c r="C329" t="s">
        <v>26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Table1[[#This Row],[Price]]*Table1[[#This Row],[Sales]]</f>
        <v>6.6</v>
      </c>
    </row>
    <row r="330" spans="1:9" ht="15">
      <c r="A330" s="1">
        <v>43064</v>
      </c>
      <c r="B330" s="1" t="str">
        <f t="shared" si="5"/>
        <v>November</v>
      </c>
      <c r="C330" t="s">
        <v>27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Table1[[#This Row],[Price]]*Table1[[#This Row],[Sales]]</f>
        <v>6</v>
      </c>
    </row>
    <row r="331" spans="1:9" ht="15">
      <c r="A331" s="1">
        <v>43065</v>
      </c>
      <c r="B331" s="1" t="str">
        <f t="shared" si="5"/>
        <v>November</v>
      </c>
      <c r="C331" t="s">
        <v>16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Table1[[#This Row],[Price]]*Table1[[#This Row],[Sales]]</f>
        <v>5.7</v>
      </c>
    </row>
    <row r="332" spans="1:9" ht="15">
      <c r="A332" s="1">
        <v>43066</v>
      </c>
      <c r="B332" s="1" t="str">
        <f t="shared" si="5"/>
        <v>November</v>
      </c>
      <c r="C332" t="s">
        <v>18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Table1[[#This Row],[Price]]*Table1[[#This Row],[Sales]]</f>
        <v>6.8999999999999995</v>
      </c>
    </row>
    <row r="333" spans="1:9" ht="15">
      <c r="A333" s="1">
        <v>43067</v>
      </c>
      <c r="B333" s="1" t="str">
        <f t="shared" si="5"/>
        <v>November</v>
      </c>
      <c r="C333" t="s">
        <v>20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Table1[[#This Row],[Price]]*Table1[[#This Row],[Sales]]</f>
        <v>6.6</v>
      </c>
    </row>
    <row r="334" spans="1:9" ht="15">
      <c r="A334" s="1">
        <v>43068</v>
      </c>
      <c r="B334" s="1" t="str">
        <f t="shared" si="5"/>
        <v>November</v>
      </c>
      <c r="C334" t="s">
        <v>22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Table1[[#This Row],[Price]]*Table1[[#This Row],[Sales]]</f>
        <v>6</v>
      </c>
    </row>
    <row r="335" spans="1:9" ht="15">
      <c r="A335" s="1">
        <v>43069</v>
      </c>
      <c r="B335" s="1" t="str">
        <f t="shared" si="5"/>
        <v>November</v>
      </c>
      <c r="C335" t="s">
        <v>24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Table1[[#This Row],[Price]]*Table1[[#This Row],[Sales]]</f>
        <v>5.7</v>
      </c>
    </row>
    <row r="336" spans="1:9" ht="15">
      <c r="A336" s="1">
        <v>43070</v>
      </c>
      <c r="B336" s="1" t="str">
        <f t="shared" si="5"/>
        <v>December</v>
      </c>
      <c r="C336" t="s">
        <v>26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Table1[[#This Row],[Price]]*Table1[[#This Row],[Sales]]</f>
        <v>5.7</v>
      </c>
    </row>
    <row r="337" spans="1:9" ht="15">
      <c r="A337" s="1">
        <v>43071</v>
      </c>
      <c r="B337" s="1" t="str">
        <f t="shared" si="5"/>
        <v>December</v>
      </c>
      <c r="C337" t="s">
        <v>27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Table1[[#This Row],[Price]]*Table1[[#This Row],[Sales]]</f>
        <v>5.0999999999999996</v>
      </c>
    </row>
    <row r="338" spans="1:9" ht="15">
      <c r="A338" s="1">
        <v>43072</v>
      </c>
      <c r="B338" s="1" t="str">
        <f t="shared" si="5"/>
        <v>December</v>
      </c>
      <c r="C338" t="s">
        <v>16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Table1[[#This Row],[Price]]*Table1[[#This Row],[Sales]]</f>
        <v>4.5</v>
      </c>
    </row>
    <row r="339" spans="1:9" ht="15">
      <c r="A339" s="1">
        <v>43073</v>
      </c>
      <c r="B339" s="1" t="str">
        <f t="shared" si="5"/>
        <v>December</v>
      </c>
      <c r="C339" t="s">
        <v>18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Table1[[#This Row],[Price]]*Table1[[#This Row],[Sales]]</f>
        <v>3.9</v>
      </c>
    </row>
    <row r="340" spans="1:9" ht="15">
      <c r="A340" s="1">
        <v>43074</v>
      </c>
      <c r="B340" s="1" t="str">
        <f t="shared" si="5"/>
        <v>December</v>
      </c>
      <c r="C340" t="s">
        <v>20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Table1[[#This Row],[Price]]*Table1[[#This Row],[Sales]]</f>
        <v>3</v>
      </c>
    </row>
    <row r="341" spans="1:9" ht="15">
      <c r="A341" s="1">
        <v>43075</v>
      </c>
      <c r="B341" s="1" t="str">
        <f t="shared" si="5"/>
        <v>December</v>
      </c>
      <c r="C341" t="s">
        <v>22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Table1[[#This Row],[Price]]*Table1[[#This Row],[Sales]]</f>
        <v>5.7</v>
      </c>
    </row>
    <row r="342" spans="1:9" ht="15">
      <c r="A342" s="1">
        <v>43076</v>
      </c>
      <c r="B342" s="1" t="str">
        <f t="shared" si="5"/>
        <v>December</v>
      </c>
      <c r="C342" t="s">
        <v>24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Table1[[#This Row],[Price]]*Table1[[#This Row],[Sales]]</f>
        <v>5.0999999999999996</v>
      </c>
    </row>
    <row r="343" spans="1:9" ht="15">
      <c r="A343" s="1">
        <v>43077</v>
      </c>
      <c r="B343" s="1" t="str">
        <f t="shared" si="5"/>
        <v>December</v>
      </c>
      <c r="C343" t="s">
        <v>26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Table1[[#This Row],[Price]]*Table1[[#This Row],[Sales]]</f>
        <v>4.5</v>
      </c>
    </row>
    <row r="344" spans="1:9" ht="15">
      <c r="A344" s="1">
        <v>43078</v>
      </c>
      <c r="B344" s="1" t="str">
        <f t="shared" si="5"/>
        <v>December</v>
      </c>
      <c r="C344" t="s">
        <v>27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Table1[[#This Row],[Price]]*Table1[[#This Row],[Sales]]</f>
        <v>4.2</v>
      </c>
    </row>
    <row r="345" spans="1:9" ht="15">
      <c r="A345" s="1">
        <v>43079</v>
      </c>
      <c r="B345" s="1" t="str">
        <f t="shared" si="5"/>
        <v>December</v>
      </c>
      <c r="C345" t="s">
        <v>16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Table1[[#This Row],[Price]]*Table1[[#This Row],[Sales]]</f>
        <v>3.3</v>
      </c>
    </row>
    <row r="346" spans="1:9" ht="15">
      <c r="A346" s="1">
        <v>43080</v>
      </c>
      <c r="B346" s="1" t="str">
        <f t="shared" si="5"/>
        <v>December</v>
      </c>
      <c r="C346" t="s">
        <v>18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Table1[[#This Row],[Price]]*Table1[[#This Row],[Sales]]</f>
        <v>5.0999999999999996</v>
      </c>
    </row>
    <row r="347" spans="1:9" ht="15">
      <c r="A347" s="1">
        <v>43081</v>
      </c>
      <c r="B347" s="1" t="str">
        <f t="shared" si="5"/>
        <v>December</v>
      </c>
      <c r="C347" t="s">
        <v>20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Table1[[#This Row],[Price]]*Table1[[#This Row],[Sales]]</f>
        <v>4.5</v>
      </c>
    </row>
    <row r="348" spans="1:9" ht="15">
      <c r="A348" s="1">
        <v>43082</v>
      </c>
      <c r="B348" s="1" t="str">
        <f t="shared" si="5"/>
        <v>December</v>
      </c>
      <c r="C348" t="s">
        <v>22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Table1[[#This Row],[Price]]*Table1[[#This Row],[Sales]]</f>
        <v>4.2</v>
      </c>
    </row>
    <row r="349" spans="1:9" ht="15">
      <c r="A349" s="1">
        <v>43083</v>
      </c>
      <c r="B349" s="1" t="str">
        <f t="shared" si="5"/>
        <v>December</v>
      </c>
      <c r="C349" t="s">
        <v>24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Table1[[#This Row],[Price]]*Table1[[#This Row],[Sales]]</f>
        <v>3.9</v>
      </c>
    </row>
    <row r="350" spans="1:9" ht="15">
      <c r="A350" s="1">
        <v>43084</v>
      </c>
      <c r="B350" s="1" t="str">
        <f t="shared" si="5"/>
        <v>December</v>
      </c>
      <c r="C350" t="s">
        <v>26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Table1[[#This Row],[Price]]*Table1[[#This Row],[Sales]]</f>
        <v>5.0999999999999996</v>
      </c>
    </row>
    <row r="351" spans="1:9" ht="15">
      <c r="A351" s="1">
        <v>43085</v>
      </c>
      <c r="B351" s="1" t="str">
        <f t="shared" si="5"/>
        <v>December</v>
      </c>
      <c r="C351" t="s">
        <v>27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Table1[[#This Row],[Price]]*Table1[[#This Row],[Sales]]</f>
        <v>4.5</v>
      </c>
    </row>
    <row r="352" spans="1:9" ht="15">
      <c r="A352" s="1">
        <v>43086</v>
      </c>
      <c r="B352" s="1" t="str">
        <f t="shared" si="5"/>
        <v>December</v>
      </c>
      <c r="C352" t="s">
        <v>16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Table1[[#This Row],[Price]]*Table1[[#This Row],[Sales]]</f>
        <v>4.2</v>
      </c>
    </row>
    <row r="353" spans="1:9" ht="15">
      <c r="A353" s="1">
        <v>43087</v>
      </c>
      <c r="B353" s="1" t="str">
        <f t="shared" si="5"/>
        <v>December</v>
      </c>
      <c r="C353" t="s">
        <v>18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Table1[[#This Row],[Price]]*Table1[[#This Row],[Sales]]</f>
        <v>3.9</v>
      </c>
    </row>
    <row r="354" spans="1:9" ht="15">
      <c r="A354" s="1">
        <v>43088</v>
      </c>
      <c r="B354" s="1" t="str">
        <f t="shared" si="5"/>
        <v>December</v>
      </c>
      <c r="C354" t="s">
        <v>20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Table1[[#This Row],[Price]]*Table1[[#This Row],[Sales]]</f>
        <v>5.3999999999999995</v>
      </c>
    </row>
    <row r="355" spans="1:9" ht="15">
      <c r="A355" s="1">
        <v>43089</v>
      </c>
      <c r="B355" s="1" t="str">
        <f t="shared" si="5"/>
        <v>December</v>
      </c>
      <c r="C355" t="s">
        <v>22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Table1[[#This Row],[Price]]*Table1[[#This Row],[Sales]]</f>
        <v>4.8</v>
      </c>
    </row>
    <row r="356" spans="1:9" ht="15">
      <c r="A356" s="1">
        <v>43090</v>
      </c>
      <c r="B356" s="1" t="str">
        <f t="shared" si="5"/>
        <v>December</v>
      </c>
      <c r="C356" t="s">
        <v>24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Table1[[#This Row],[Price]]*Table1[[#This Row],[Sales]]</f>
        <v>4.5</v>
      </c>
    </row>
    <row r="357" spans="1:9" ht="15">
      <c r="A357" s="1">
        <v>43091</v>
      </c>
      <c r="B357" s="1" t="str">
        <f t="shared" si="5"/>
        <v>December</v>
      </c>
      <c r="C357" t="s">
        <v>26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Table1[[#This Row],[Price]]*Table1[[#This Row],[Sales]]</f>
        <v>3.9</v>
      </c>
    </row>
    <row r="358" spans="1:9" ht="15">
      <c r="A358" s="1">
        <v>43092</v>
      </c>
      <c r="B358" s="1" t="str">
        <f t="shared" si="5"/>
        <v>December</v>
      </c>
      <c r="C358" t="s">
        <v>27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Table1[[#This Row],[Price]]*Table1[[#This Row],[Sales]]</f>
        <v>5.3999999999999995</v>
      </c>
    </row>
    <row r="359" spans="1:9" ht="15">
      <c r="A359" s="1">
        <v>43093</v>
      </c>
      <c r="B359" s="1" t="str">
        <f t="shared" si="5"/>
        <v>December</v>
      </c>
      <c r="C359" t="s">
        <v>16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Table1[[#This Row],[Price]]*Table1[[#This Row],[Sales]]</f>
        <v>4.8</v>
      </c>
    </row>
    <row r="360" spans="1:9" ht="15">
      <c r="A360" s="1">
        <v>43094</v>
      </c>
      <c r="B360" s="1" t="str">
        <f t="shared" si="5"/>
        <v>December</v>
      </c>
      <c r="C360" t="s">
        <v>18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Table1[[#This Row],[Price]]*Table1[[#This Row],[Sales]]</f>
        <v>4.5</v>
      </c>
    </row>
    <row r="361" spans="1:9" ht="15">
      <c r="A361" s="1">
        <v>43095</v>
      </c>
      <c r="B361" s="1" t="str">
        <f t="shared" si="5"/>
        <v>December</v>
      </c>
      <c r="C361" t="s">
        <v>20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Table1[[#This Row],[Price]]*Table1[[#This Row],[Sales]]</f>
        <v>3.9</v>
      </c>
    </row>
    <row r="362" spans="1:9" ht="15">
      <c r="A362" s="1">
        <v>43096</v>
      </c>
      <c r="B362" s="1" t="str">
        <f t="shared" si="5"/>
        <v>December</v>
      </c>
      <c r="C362" t="s">
        <v>22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Table1[[#This Row],[Price]]*Table1[[#This Row],[Sales]]</f>
        <v>5.7</v>
      </c>
    </row>
    <row r="363" spans="1:9" ht="15">
      <c r="A363" s="1">
        <v>43097</v>
      </c>
      <c r="B363" s="1" t="str">
        <f t="shared" si="5"/>
        <v>December</v>
      </c>
      <c r="C363" t="s">
        <v>24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Table1[[#This Row],[Price]]*Table1[[#This Row],[Sales]]</f>
        <v>4.8</v>
      </c>
    </row>
    <row r="364" spans="1:9" ht="15">
      <c r="A364" s="1">
        <v>43098</v>
      </c>
      <c r="B364" s="1" t="str">
        <f t="shared" si="5"/>
        <v>December</v>
      </c>
      <c r="C364" t="s">
        <v>26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Table1[[#This Row],[Price]]*Table1[[#This Row],[Sales]]</f>
        <v>4.5</v>
      </c>
    </row>
    <row r="365" spans="1:9" ht="15">
      <c r="A365" s="1">
        <v>43099</v>
      </c>
      <c r="B365" s="1" t="str">
        <f t="shared" si="5"/>
        <v>December</v>
      </c>
      <c r="C365" t="s">
        <v>27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Table1[[#This Row],[Price]]*Table1[[#This Row],[Sales]]</f>
        <v>3.9</v>
      </c>
    </row>
    <row r="366" spans="1:9" ht="15">
      <c r="A366" s="1">
        <v>43100</v>
      </c>
      <c r="B366" s="1" t="str">
        <f t="shared" si="5"/>
        <v>December</v>
      </c>
      <c r="C366" t="s">
        <v>16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Table1[[#This Row],[Price]]*Table1[[#This Row],[Sales]]</f>
        <v>2.1</v>
      </c>
    </row>
    <row r="367" spans="1:9" ht="15">
      <c r="I367" s="3">
        <f>SUBTOTAL(109,Table1[Revenue])</f>
        <v>3183.6999999999985</v>
      </c>
    </row>
  </sheetData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{416597A7-DE69-47E7-8531-D337D32F7B69}</x14:id>
        </ext>
      </extLst>
    </cfRule>
  </conditionalFormatting>
  <conditionalFormatting sqref="H1:H1048576">
    <cfRule type="top10" dxfId="29" priority="3" percent="1" rank="10"/>
  </conditionalFormatting>
  <conditionalFormatting sqref="H1:H1048576">
    <cfRule type="top10" dxfId="28" priority="2" percent="1" rank="10"/>
  </conditionalFormatting>
  <conditionalFormatting sqref="H1:H1048576">
    <cfRule type="top10" dxfId="27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597A7-DE69-47E7-8531-D337D32F7B6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41D9-B7B2-4D2E-938E-B22B882036CA}">
  <dimension ref="A1:O367"/>
  <sheetViews>
    <sheetView workbookViewId="0" xr3:uid="{4D47B28D-E904-5883-BDF2-932B2E22A775}">
      <selection activeCell="M3" sqref="M3:M292"/>
    </sheetView>
  </sheetViews>
  <sheetFormatPr defaultRowHeight="15"/>
  <cols>
    <col min="1" max="1" width="10.5703125" style="2" bestFit="1" customWidth="1"/>
    <col min="2" max="2" width="10.5703125" bestFit="1" customWidth="1"/>
    <col min="13" max="13" width="10.140625" customWidth="1"/>
    <col min="14" max="14" width="11.85546875" customWidth="1"/>
    <col min="15" max="15" width="12.85546875" customWidth="1"/>
  </cols>
  <sheetData>
    <row r="1" spans="1:15">
      <c r="A1" s="2" t="s">
        <v>29</v>
      </c>
      <c r="B1" s="1" t="s">
        <v>4</v>
      </c>
      <c r="C1" s="1" t="s">
        <v>10</v>
      </c>
      <c r="D1" t="s">
        <v>11</v>
      </c>
      <c r="E1" t="s">
        <v>7</v>
      </c>
      <c r="F1" s="2" t="s">
        <v>5</v>
      </c>
      <c r="G1" t="s">
        <v>12</v>
      </c>
      <c r="H1" t="s">
        <v>13</v>
      </c>
      <c r="I1" t="s">
        <v>6</v>
      </c>
      <c r="J1" s="3" t="s">
        <v>14</v>
      </c>
      <c r="M1" s="12" t="s">
        <v>30</v>
      </c>
      <c r="N1" s="12" t="s">
        <v>31</v>
      </c>
      <c r="O1" s="12" t="s">
        <v>32</v>
      </c>
    </row>
    <row r="2" spans="1:15">
      <c r="A2" s="2">
        <f ca="1">RAND()</f>
        <v>0.68160055482131954</v>
      </c>
      <c r="B2" s="1">
        <v>42980</v>
      </c>
      <c r="C2" s="1" t="str">
        <f>TEXT(B2, "mmmm")</f>
        <v>September</v>
      </c>
      <c r="D2" t="s">
        <v>27</v>
      </c>
      <c r="E2">
        <v>67.399999999999991</v>
      </c>
      <c r="F2" s="2">
        <v>0.69</v>
      </c>
      <c r="G2">
        <v>53</v>
      </c>
      <c r="H2">
        <v>0.3</v>
      </c>
      <c r="I2">
        <v>28</v>
      </c>
      <c r="J2" s="3">
        <f>Table13[[#This Row],[Price]]*Table13[[#This Row],[Sales]]</f>
        <v>8.4</v>
      </c>
      <c r="L2" s="12" t="s">
        <v>33</v>
      </c>
      <c r="M2" s="2">
        <f>AVERAGE(F2:F366)</f>
        <v>0.82660273972602794</v>
      </c>
      <c r="N2">
        <f>_xlfn.STDEV.P(F2:F366)</f>
        <v>0.27279671490640167</v>
      </c>
      <c r="O2" s="2">
        <f>AVERAGE(M3:M292)</f>
        <v>0.81482413793103436</v>
      </c>
    </row>
    <row r="3" spans="1:15">
      <c r="A3" s="2">
        <f ca="1">RAND()</f>
        <v>0.55431198090415335</v>
      </c>
      <c r="B3" s="1">
        <v>42794</v>
      </c>
      <c r="C3" s="1" t="str">
        <f>TEXT(B3, "mmmm")</f>
        <v>February</v>
      </c>
      <c r="D3" t="s">
        <v>20</v>
      </c>
      <c r="E3">
        <v>49.599999999999994</v>
      </c>
      <c r="F3" s="2">
        <v>0.91</v>
      </c>
      <c r="G3">
        <v>45</v>
      </c>
      <c r="H3">
        <v>0.3</v>
      </c>
      <c r="I3">
        <v>22</v>
      </c>
      <c r="J3" s="3">
        <f>Table13[[#This Row],[Price]]*Table13[[#This Row],[Sales]]</f>
        <v>6.6</v>
      </c>
      <c r="L3" t="s">
        <v>34</v>
      </c>
      <c r="M3" s="2">
        <f>AVERAGE(F2:F41)</f>
        <v>0.91875000000000018</v>
      </c>
      <c r="N3">
        <f>_xlfn.STDEV.S(F2:F41)</f>
        <v>0.3685326934667344</v>
      </c>
    </row>
    <row r="4" spans="1:15">
      <c r="A4" s="2">
        <f ca="1">RAND()</f>
        <v>0.9444884164882078</v>
      </c>
      <c r="B4" s="1">
        <v>42905</v>
      </c>
      <c r="C4" s="1" t="str">
        <f>TEXT(B4, "mmmm")</f>
        <v>June</v>
      </c>
      <c r="D4" t="s">
        <v>18</v>
      </c>
      <c r="E4">
        <v>86.5</v>
      </c>
      <c r="F4" s="2">
        <v>0.56000000000000005</v>
      </c>
      <c r="G4">
        <v>66</v>
      </c>
      <c r="H4">
        <v>0.3</v>
      </c>
      <c r="I4">
        <v>35</v>
      </c>
      <c r="J4" s="3">
        <f>Table13[[#This Row],[Price]]*Table13[[#This Row],[Sales]]</f>
        <v>10.5</v>
      </c>
      <c r="L4" t="s">
        <v>35</v>
      </c>
      <c r="M4" s="2">
        <f>AVERAGE(F35:F74)</f>
        <v>0.84550000000000003</v>
      </c>
      <c r="N4">
        <f>_xlfn.STDEV.S(F35:F74)</f>
        <v>0.27312014825826231</v>
      </c>
    </row>
    <row r="5" spans="1:15">
      <c r="A5" s="2">
        <f ca="1">RAND()</f>
        <v>0.8296788159030013</v>
      </c>
      <c r="B5" s="1">
        <v>42922</v>
      </c>
      <c r="C5" s="1" t="str">
        <f>TEXT(B5, "mmmm")</f>
        <v>July</v>
      </c>
      <c r="D5" t="s">
        <v>24</v>
      </c>
      <c r="E5">
        <v>91.699999999999989</v>
      </c>
      <c r="F5" s="2">
        <v>0.51</v>
      </c>
      <c r="G5">
        <v>46</v>
      </c>
      <c r="H5">
        <v>0.5</v>
      </c>
      <c r="I5">
        <v>39</v>
      </c>
      <c r="J5" s="3">
        <f>Table13[[#This Row],[Price]]*Table13[[#This Row],[Sales]]</f>
        <v>19.5</v>
      </c>
      <c r="L5" t="s">
        <v>36</v>
      </c>
      <c r="M5" s="2">
        <f t="shared" ref="M5" si="0">AVERAGE(F4:F43)</f>
        <v>0.91800000000000015</v>
      </c>
      <c r="N5">
        <f t="shared" ref="N5" si="1">_xlfn.STDEV.S(F4:F43)</f>
        <v>0.36796878351434298</v>
      </c>
    </row>
    <row r="6" spans="1:15">
      <c r="A6" s="2">
        <f ca="1">RAND()</f>
        <v>0.46509547313184485</v>
      </c>
      <c r="B6" s="1">
        <v>43097</v>
      </c>
      <c r="C6" s="1" t="str">
        <f>TEXT(B6, "mmmm")</f>
        <v>December</v>
      </c>
      <c r="D6" t="s">
        <v>24</v>
      </c>
      <c r="E6">
        <v>37.799999999999997</v>
      </c>
      <c r="F6" s="2">
        <v>1.25</v>
      </c>
      <c r="G6">
        <v>32</v>
      </c>
      <c r="H6">
        <v>0.3</v>
      </c>
      <c r="I6">
        <v>16</v>
      </c>
      <c r="J6" s="3">
        <f>Table13[[#This Row],[Price]]*Table13[[#This Row],[Sales]]</f>
        <v>4.8</v>
      </c>
      <c r="L6" t="s">
        <v>37</v>
      </c>
      <c r="M6" s="2">
        <f t="shared" ref="M6" si="2">AVERAGE(F37:F76)</f>
        <v>0.8307500000000001</v>
      </c>
      <c r="N6">
        <f t="shared" ref="N6" si="3">_xlfn.STDEV.S(F37:F76)</f>
        <v>0.2619883291587326</v>
      </c>
    </row>
    <row r="7" spans="1:15">
      <c r="A7" s="2">
        <f ca="1">RAND()</f>
        <v>0.99078228913094701</v>
      </c>
      <c r="B7" s="1">
        <v>42750</v>
      </c>
      <c r="C7" s="1" t="str">
        <f>TEXT(B7, "mmmm")</f>
        <v>January</v>
      </c>
      <c r="D7" t="s">
        <v>16</v>
      </c>
      <c r="E7">
        <v>43.4</v>
      </c>
      <c r="F7" s="2">
        <v>1.1100000000000001</v>
      </c>
      <c r="G7">
        <v>33</v>
      </c>
      <c r="H7">
        <v>0.3</v>
      </c>
      <c r="I7">
        <v>18</v>
      </c>
      <c r="J7" s="3">
        <f>Table13[[#This Row],[Price]]*Table13[[#This Row],[Sales]]</f>
        <v>5.3999999999999995</v>
      </c>
      <c r="L7" t="s">
        <v>38</v>
      </c>
      <c r="M7" s="2">
        <f t="shared" ref="M7" si="4">AVERAGE(F6:F45)</f>
        <v>0.92925000000000002</v>
      </c>
      <c r="N7">
        <f t="shared" ref="N7" si="5">_xlfn.STDEV.S(F6:F45)</f>
        <v>0.35951097483337147</v>
      </c>
    </row>
    <row r="8" spans="1:15">
      <c r="A8" s="2">
        <f ca="1">RAND()</f>
        <v>0.68102761838687409</v>
      </c>
      <c r="B8" s="1">
        <v>42927</v>
      </c>
      <c r="C8" s="1" t="str">
        <f>TEXT(B8, "mmmm")</f>
        <v>July</v>
      </c>
      <c r="D8" t="s">
        <v>20</v>
      </c>
      <c r="E8">
        <v>83.5</v>
      </c>
      <c r="F8" s="2">
        <v>0.54</v>
      </c>
      <c r="G8">
        <v>40</v>
      </c>
      <c r="H8">
        <v>0.5</v>
      </c>
      <c r="I8">
        <v>35</v>
      </c>
      <c r="J8" s="3">
        <f>Table13[[#This Row],[Price]]*Table13[[#This Row],[Sales]]</f>
        <v>17.5</v>
      </c>
      <c r="L8" t="s">
        <v>39</v>
      </c>
      <c r="M8" s="2">
        <f t="shared" ref="M8" si="6">AVERAGE(F39:F78)</f>
        <v>0.84124999999999994</v>
      </c>
      <c r="N8">
        <f t="shared" ref="N8" si="7">_xlfn.STDEV.S(F39:F78)</f>
        <v>0.27654635165806202</v>
      </c>
    </row>
    <row r="9" spans="1:15">
      <c r="A9" s="2">
        <f ca="1">RAND()</f>
        <v>0.51160526082392122</v>
      </c>
      <c r="B9" s="1">
        <v>42766</v>
      </c>
      <c r="C9" s="1" t="str">
        <f>TEXT(B9, "mmmm")</f>
        <v>January</v>
      </c>
      <c r="D9" t="s">
        <v>20</v>
      </c>
      <c r="E9">
        <v>40.4</v>
      </c>
      <c r="F9" s="2">
        <v>1.05</v>
      </c>
      <c r="G9">
        <v>37</v>
      </c>
      <c r="H9">
        <v>0.3</v>
      </c>
      <c r="I9">
        <v>18</v>
      </c>
      <c r="J9" s="3">
        <f>Table13[[#This Row],[Price]]*Table13[[#This Row],[Sales]]</f>
        <v>5.3999999999999995</v>
      </c>
      <c r="L9" t="s">
        <v>40</v>
      </c>
      <c r="M9" s="2">
        <f t="shared" ref="M9" si="8">AVERAGE(F8:F47)</f>
        <v>0.90449999999999997</v>
      </c>
      <c r="N9">
        <f t="shared" ref="N9" si="9">_xlfn.STDEV.S(F8:F47)</f>
        <v>0.35955777682007467</v>
      </c>
    </row>
    <row r="10" spans="1:15">
      <c r="A10" s="2">
        <f ca="1">RAND()</f>
        <v>0.25805957173591865</v>
      </c>
      <c r="B10" s="1">
        <v>42933</v>
      </c>
      <c r="C10" s="1" t="str">
        <f>TEXT(B10, "mmmm")</f>
        <v>July</v>
      </c>
      <c r="D10" t="s">
        <v>18</v>
      </c>
      <c r="E10">
        <v>80.899999999999991</v>
      </c>
      <c r="F10" s="2">
        <v>0.56999999999999995</v>
      </c>
      <c r="G10">
        <v>64</v>
      </c>
      <c r="H10">
        <v>0.5</v>
      </c>
      <c r="I10">
        <v>33</v>
      </c>
      <c r="J10" s="3">
        <f>Table13[[#This Row],[Price]]*Table13[[#This Row],[Sales]]</f>
        <v>16.5</v>
      </c>
      <c r="L10" t="s">
        <v>41</v>
      </c>
      <c r="M10" s="2">
        <f t="shared" ref="M10" si="10">AVERAGE(F41:F80)</f>
        <v>0.82275000000000009</v>
      </c>
      <c r="N10">
        <f t="shared" ref="N10" si="11">_xlfn.STDEV.S(F41:F80)</f>
        <v>0.27968835678854531</v>
      </c>
    </row>
    <row r="11" spans="1:15">
      <c r="A11" s="2">
        <f ca="1">RAND()</f>
        <v>0.53185401164618329</v>
      </c>
      <c r="B11" s="1">
        <v>42759</v>
      </c>
      <c r="C11" s="1" t="str">
        <f>TEXT(B11, "mmmm")</f>
        <v>January</v>
      </c>
      <c r="D11" t="s">
        <v>20</v>
      </c>
      <c r="E11">
        <v>28.599999999999998</v>
      </c>
      <c r="F11" s="2">
        <v>1.54</v>
      </c>
      <c r="G11">
        <v>20</v>
      </c>
      <c r="H11">
        <v>0.3</v>
      </c>
      <c r="I11">
        <v>12</v>
      </c>
      <c r="J11" s="3">
        <f>Table13[[#This Row],[Price]]*Table13[[#This Row],[Sales]]</f>
        <v>3.5999999999999996</v>
      </c>
      <c r="L11" t="s">
        <v>42</v>
      </c>
      <c r="M11" s="2">
        <f t="shared" ref="M11" si="12">AVERAGE(F10:F49)</f>
        <v>0.91674999999999984</v>
      </c>
      <c r="N11">
        <f t="shared" ref="N11" si="13">_xlfn.STDEV.S(F10:F49)</f>
        <v>0.37274716460081775</v>
      </c>
    </row>
    <row r="12" spans="1:15">
      <c r="A12" s="2">
        <f ca="1">RAND()</f>
        <v>0.54316582612426401</v>
      </c>
      <c r="B12" s="1">
        <v>42797</v>
      </c>
      <c r="C12" s="1" t="str">
        <f>TEXT(B12, "mmmm")</f>
        <v>March</v>
      </c>
      <c r="D12" t="s">
        <v>26</v>
      </c>
      <c r="E12">
        <v>60.199999999999996</v>
      </c>
      <c r="F12" s="2">
        <v>0.77</v>
      </c>
      <c r="G12">
        <v>28</v>
      </c>
      <c r="H12">
        <v>0.3</v>
      </c>
      <c r="I12">
        <v>24</v>
      </c>
      <c r="J12" s="3">
        <f>Table13[[#This Row],[Price]]*Table13[[#This Row],[Sales]]</f>
        <v>7.1999999999999993</v>
      </c>
      <c r="L12" t="s">
        <v>43</v>
      </c>
      <c r="M12" s="2">
        <f t="shared" ref="M12" si="14">AVERAGE(F43:F82)</f>
        <v>0.81950000000000001</v>
      </c>
      <c r="N12">
        <f t="shared" ref="N12" si="15">_xlfn.STDEV.S(F43:F82)</f>
        <v>0.28087728865476286</v>
      </c>
    </row>
    <row r="13" spans="1:15">
      <c r="A13" s="2">
        <f ca="1">RAND()</f>
        <v>0.60789348293040868</v>
      </c>
      <c r="B13" s="1">
        <v>42924</v>
      </c>
      <c r="C13" s="1" t="str">
        <f>TEXT(B13, "mmmm")</f>
        <v>July</v>
      </c>
      <c r="D13" t="s">
        <v>27</v>
      </c>
      <c r="E13">
        <v>83.199999999999989</v>
      </c>
      <c r="F13" s="2">
        <v>0.56999999999999995</v>
      </c>
      <c r="G13">
        <v>44</v>
      </c>
      <c r="H13">
        <v>0.5</v>
      </c>
      <c r="I13">
        <v>34</v>
      </c>
      <c r="J13" s="3">
        <f>Table13[[#This Row],[Price]]*Table13[[#This Row],[Sales]]</f>
        <v>17</v>
      </c>
      <c r="L13" t="s">
        <v>44</v>
      </c>
      <c r="M13" s="2">
        <f t="shared" ref="M13" si="16">AVERAGE(F12:F51)</f>
        <v>0.89500000000000013</v>
      </c>
      <c r="N13">
        <f t="shared" ref="N13" si="17">_xlfn.STDEV.S(F12:F51)</f>
        <v>0.36051956808800112</v>
      </c>
    </row>
    <row r="14" spans="1:15">
      <c r="A14" s="2">
        <f ca="1">RAND()</f>
        <v>0.20120489324423185</v>
      </c>
      <c r="B14" s="1">
        <v>42929</v>
      </c>
      <c r="C14" s="1" t="str">
        <f>TEXT(B14, "mmmm")</f>
        <v>July</v>
      </c>
      <c r="D14" t="s">
        <v>24</v>
      </c>
      <c r="E14">
        <v>78.899999999999991</v>
      </c>
      <c r="F14" s="2">
        <v>0.61</v>
      </c>
      <c r="G14">
        <v>49</v>
      </c>
      <c r="H14">
        <v>0.5</v>
      </c>
      <c r="I14">
        <v>33</v>
      </c>
      <c r="J14" s="3">
        <f>Table13[[#This Row],[Price]]*Table13[[#This Row],[Sales]]</f>
        <v>16.5</v>
      </c>
      <c r="L14" t="s">
        <v>45</v>
      </c>
      <c r="M14" s="2">
        <f t="shared" ref="M14" si="18">AVERAGE(F45:F84)</f>
        <v>0.82275000000000009</v>
      </c>
      <c r="N14">
        <f t="shared" ref="N14" si="19">_xlfn.STDEV.S(F45:F84)</f>
        <v>0.28820387637742512</v>
      </c>
    </row>
    <row r="15" spans="1:15">
      <c r="A15" s="2">
        <f ca="1">RAND()</f>
        <v>0.77498958292333586</v>
      </c>
      <c r="B15" s="1">
        <v>42983</v>
      </c>
      <c r="C15" s="1" t="str">
        <f>TEXT(B15, "mmmm")</f>
        <v>September</v>
      </c>
      <c r="D15" t="s">
        <v>20</v>
      </c>
      <c r="E15">
        <v>61.8</v>
      </c>
      <c r="F15" s="2">
        <v>0.71</v>
      </c>
      <c r="G15">
        <v>39</v>
      </c>
      <c r="H15">
        <v>0.3</v>
      </c>
      <c r="I15">
        <v>26</v>
      </c>
      <c r="J15" s="3">
        <f>Table13[[#This Row],[Price]]*Table13[[#This Row],[Sales]]</f>
        <v>7.8</v>
      </c>
      <c r="L15" t="s">
        <v>46</v>
      </c>
      <c r="M15" s="2">
        <f t="shared" ref="M15" si="20">AVERAGE(F14:F53)</f>
        <v>0.91049999999999986</v>
      </c>
      <c r="N15">
        <f t="shared" ref="N15" si="21">_xlfn.STDEV.S(F14:F53)</f>
        <v>0.35670824104689475</v>
      </c>
    </row>
    <row r="16" spans="1:15">
      <c r="A16" s="2">
        <f ca="1">RAND()</f>
        <v>0.83457605143537983</v>
      </c>
      <c r="B16" s="1">
        <v>42756</v>
      </c>
      <c r="C16" s="1" t="str">
        <f>TEXT(B16, "mmmm")</f>
        <v>January</v>
      </c>
      <c r="D16" t="s">
        <v>27</v>
      </c>
      <c r="E16">
        <v>36.199999999999996</v>
      </c>
      <c r="F16" s="2">
        <v>1.25</v>
      </c>
      <c r="G16">
        <v>16</v>
      </c>
      <c r="H16">
        <v>0.3</v>
      </c>
      <c r="I16">
        <v>14</v>
      </c>
      <c r="J16" s="3">
        <f>Table13[[#This Row],[Price]]*Table13[[#This Row],[Sales]]</f>
        <v>4.2</v>
      </c>
      <c r="L16" t="s">
        <v>47</v>
      </c>
      <c r="M16" s="2">
        <f t="shared" ref="M16" si="22">AVERAGE(F47:F86)</f>
        <v>0.82750000000000024</v>
      </c>
      <c r="N16">
        <f t="shared" ref="N16" si="23">_xlfn.STDEV.S(F47:F86)</f>
        <v>0.28733746799333354</v>
      </c>
    </row>
    <row r="17" spans="1:14">
      <c r="A17" s="2">
        <f ca="1">RAND()</f>
        <v>0.5795769761610764</v>
      </c>
      <c r="B17" s="1">
        <v>43056</v>
      </c>
      <c r="C17" s="1" t="str">
        <f>TEXT(B17, "mmmm")</f>
        <v>November</v>
      </c>
      <c r="D17" t="s">
        <v>26</v>
      </c>
      <c r="E17">
        <v>46</v>
      </c>
      <c r="F17" s="2">
        <v>1</v>
      </c>
      <c r="G17">
        <v>31</v>
      </c>
      <c r="H17">
        <v>0.3</v>
      </c>
      <c r="I17">
        <v>20</v>
      </c>
      <c r="J17" s="3">
        <f>Table13[[#This Row],[Price]]*Table13[[#This Row],[Sales]]</f>
        <v>6</v>
      </c>
      <c r="L17" t="s">
        <v>48</v>
      </c>
      <c r="M17" s="2">
        <f t="shared" ref="M17" si="24">AVERAGE(F16:F55)</f>
        <v>0.92024999999999968</v>
      </c>
      <c r="N17">
        <f t="shared" ref="N17" si="25">_xlfn.STDEV.S(F16:F55)</f>
        <v>0.35229276505158719</v>
      </c>
    </row>
    <row r="18" spans="1:14">
      <c r="A18" s="2">
        <f ca="1">RAND()</f>
        <v>0.21833548419639082</v>
      </c>
      <c r="B18" s="1">
        <v>43100</v>
      </c>
      <c r="C18" s="1" t="str">
        <f>TEXT(B18, "mmmm")</f>
        <v>December</v>
      </c>
      <c r="D18" t="s">
        <v>16</v>
      </c>
      <c r="E18">
        <v>15.099999999999998</v>
      </c>
      <c r="F18" s="2">
        <v>2.5</v>
      </c>
      <c r="G18">
        <v>9</v>
      </c>
      <c r="H18">
        <v>0.3</v>
      </c>
      <c r="I18">
        <v>7</v>
      </c>
      <c r="J18" s="3">
        <f>Table13[[#This Row],[Price]]*Table13[[#This Row],[Sales]]</f>
        <v>2.1</v>
      </c>
      <c r="L18" t="s">
        <v>49</v>
      </c>
      <c r="M18" s="2">
        <f t="shared" ref="M18" si="26">AVERAGE(F49:F88)</f>
        <v>0.81200000000000006</v>
      </c>
      <c r="N18">
        <f t="shared" ref="N18" si="27">_xlfn.STDEV.S(F49:F88)</f>
        <v>0.26401437412305717</v>
      </c>
    </row>
    <row r="19" spans="1:14">
      <c r="A19" s="2">
        <f ca="1">RAND()</f>
        <v>0.23370678167106795</v>
      </c>
      <c r="B19" s="1">
        <v>42803</v>
      </c>
      <c r="C19" s="1" t="str">
        <f>TEXT(B19, "mmmm")</f>
        <v>March</v>
      </c>
      <c r="D19" t="s">
        <v>24</v>
      </c>
      <c r="E19">
        <v>52.9</v>
      </c>
      <c r="F19" s="2">
        <v>0.8</v>
      </c>
      <c r="G19">
        <v>29</v>
      </c>
      <c r="H19">
        <v>0.3</v>
      </c>
      <c r="I19">
        <v>23</v>
      </c>
      <c r="J19" s="3">
        <f>Table13[[#This Row],[Price]]*Table13[[#This Row],[Sales]]</f>
        <v>6.8999999999999995</v>
      </c>
      <c r="L19" t="s">
        <v>50</v>
      </c>
      <c r="M19" s="2">
        <f t="shared" ref="M19" si="28">AVERAGE(F18:F57)</f>
        <v>0.91099999999999992</v>
      </c>
      <c r="N19">
        <f t="shared" ref="N19" si="29">_xlfn.STDEV.S(F18:F57)</f>
        <v>0.3549922353791522</v>
      </c>
    </row>
    <row r="20" spans="1:14">
      <c r="A20" s="2">
        <f ca="1">RAND()</f>
        <v>6.4700787531563164E-2</v>
      </c>
      <c r="B20" s="1">
        <v>43090</v>
      </c>
      <c r="C20" s="1" t="str">
        <f>TEXT(B20, "mmmm")</f>
        <v>December</v>
      </c>
      <c r="D20" t="s">
        <v>24</v>
      </c>
      <c r="E20">
        <v>40.5</v>
      </c>
      <c r="F20" s="2">
        <v>1.33</v>
      </c>
      <c r="G20">
        <v>23</v>
      </c>
      <c r="H20">
        <v>0.3</v>
      </c>
      <c r="I20">
        <v>15</v>
      </c>
      <c r="J20" s="3">
        <f>Table13[[#This Row],[Price]]*Table13[[#This Row],[Sales]]</f>
        <v>4.5</v>
      </c>
      <c r="L20" t="s">
        <v>51</v>
      </c>
      <c r="M20" s="2">
        <f t="shared" ref="M20" si="30">AVERAGE(F51:F90)</f>
        <v>0.82025000000000026</v>
      </c>
      <c r="N20">
        <f t="shared" ref="N20" si="31">_xlfn.STDEV.S(F51:F90)</f>
        <v>0.25865021921010534</v>
      </c>
    </row>
    <row r="21" spans="1:14">
      <c r="A21" s="2">
        <f ca="1">RAND()</f>
        <v>0.95675089317045903</v>
      </c>
      <c r="B21" s="1">
        <v>42955</v>
      </c>
      <c r="C21" s="1" t="str">
        <f>TEXT(B21, "mmmm")</f>
        <v>August</v>
      </c>
      <c r="D21" t="s">
        <v>20</v>
      </c>
      <c r="E21">
        <v>68.699999999999989</v>
      </c>
      <c r="F21" s="2">
        <v>0.65</v>
      </c>
      <c r="G21">
        <v>50</v>
      </c>
      <c r="H21">
        <v>0.5</v>
      </c>
      <c r="I21">
        <v>29</v>
      </c>
      <c r="J21" s="3">
        <f>Table13[[#This Row],[Price]]*Table13[[#This Row],[Sales]]</f>
        <v>14.5</v>
      </c>
      <c r="L21" t="s">
        <v>52</v>
      </c>
      <c r="M21" s="2">
        <f t="shared" ref="M21" si="32">AVERAGE(F20:F59)</f>
        <v>0.88424999999999976</v>
      </c>
      <c r="N21">
        <f t="shared" ref="N21" si="33">_xlfn.STDEV.S(F20:F59)</f>
        <v>0.26762859358178498</v>
      </c>
    </row>
    <row r="22" spans="1:14">
      <c r="A22" s="2">
        <f ca="1">RAND()</f>
        <v>0.55731352340371176</v>
      </c>
      <c r="B22" s="1">
        <v>42757</v>
      </c>
      <c r="C22" s="1" t="str">
        <f>TEXT(B22, "mmmm")</f>
        <v>January</v>
      </c>
      <c r="D22" t="s">
        <v>16</v>
      </c>
      <c r="E22">
        <v>40.799999999999997</v>
      </c>
      <c r="F22" s="2">
        <v>1.1100000000000001</v>
      </c>
      <c r="G22">
        <v>19</v>
      </c>
      <c r="H22">
        <v>0.3</v>
      </c>
      <c r="I22">
        <v>16</v>
      </c>
      <c r="J22" s="3">
        <f>Table13[[#This Row],[Price]]*Table13[[#This Row],[Sales]]</f>
        <v>4.8</v>
      </c>
      <c r="L22" t="s">
        <v>53</v>
      </c>
      <c r="M22" s="2">
        <f t="shared" ref="M22" si="34">AVERAGE(F53:F92)</f>
        <v>0.82474999999999987</v>
      </c>
      <c r="N22">
        <f t="shared" ref="N22" si="35">_xlfn.STDEV.S(F53:F92)</f>
        <v>0.2654168226461725</v>
      </c>
    </row>
    <row r="23" spans="1:14">
      <c r="A23" s="2">
        <f ca="1">RAND()</f>
        <v>5.9888834324988149E-3</v>
      </c>
      <c r="B23" s="1">
        <v>43016</v>
      </c>
      <c r="C23" s="1" t="str">
        <f>TEXT(B23, "mmmm")</f>
        <v>October</v>
      </c>
      <c r="D23" t="s">
        <v>16</v>
      </c>
      <c r="E23">
        <v>60.199999999999996</v>
      </c>
      <c r="F23" s="2">
        <v>0.8</v>
      </c>
      <c r="G23">
        <v>47</v>
      </c>
      <c r="H23">
        <v>0.3</v>
      </c>
      <c r="I23">
        <v>24</v>
      </c>
      <c r="J23" s="3">
        <f>Table13[[#This Row],[Price]]*Table13[[#This Row],[Sales]]</f>
        <v>7.1999999999999993</v>
      </c>
      <c r="L23" t="s">
        <v>54</v>
      </c>
      <c r="M23" s="2">
        <f t="shared" ref="M23" si="36">AVERAGE(F22:F61)</f>
        <v>0.87149999999999983</v>
      </c>
      <c r="N23">
        <f t="shared" ref="N23" si="37">_xlfn.STDEV.S(F22:F61)</f>
        <v>0.25751823435562993</v>
      </c>
    </row>
    <row r="24" spans="1:14">
      <c r="A24" s="2">
        <f ca="1">RAND()</f>
        <v>0.97349428269910165</v>
      </c>
      <c r="B24" s="1">
        <v>42870</v>
      </c>
      <c r="C24" s="1" t="str">
        <f>TEXT(B24, "mmmm")</f>
        <v>May</v>
      </c>
      <c r="D24" t="s">
        <v>18</v>
      </c>
      <c r="E24">
        <v>63.399999999999991</v>
      </c>
      <c r="F24" s="2">
        <v>0.69</v>
      </c>
      <c r="G24">
        <v>32</v>
      </c>
      <c r="H24">
        <v>0.3</v>
      </c>
      <c r="I24">
        <v>28</v>
      </c>
      <c r="J24" s="3">
        <f>Table13[[#This Row],[Price]]*Table13[[#This Row],[Sales]]</f>
        <v>8.4</v>
      </c>
      <c r="L24" t="s">
        <v>55</v>
      </c>
      <c r="M24" s="2">
        <f t="shared" ref="M24" si="38">AVERAGE(F55:F94)</f>
        <v>0.81600000000000006</v>
      </c>
      <c r="N24">
        <f t="shared" ref="N24" si="39">_xlfn.STDEV.S(F55:F94)</f>
        <v>0.26691783043687484</v>
      </c>
    </row>
    <row r="25" spans="1:14">
      <c r="A25" s="2">
        <f ca="1">RAND()</f>
        <v>0.35388981842589962</v>
      </c>
      <c r="B25" s="1">
        <v>42745</v>
      </c>
      <c r="C25" s="1" t="str">
        <f>TEXT(B25, "mmmm")</f>
        <v>January</v>
      </c>
      <c r="D25" t="s">
        <v>20</v>
      </c>
      <c r="E25">
        <v>43.4</v>
      </c>
      <c r="F25" s="2">
        <v>1.05</v>
      </c>
      <c r="G25">
        <v>33</v>
      </c>
      <c r="H25">
        <v>0.3</v>
      </c>
      <c r="I25">
        <v>18</v>
      </c>
      <c r="J25" s="3">
        <f>Table13[[#This Row],[Price]]*Table13[[#This Row],[Sales]]</f>
        <v>5.3999999999999995</v>
      </c>
      <c r="L25" t="s">
        <v>56</v>
      </c>
      <c r="M25" s="2">
        <f t="shared" ref="M25" si="40">AVERAGE(F24:F63)</f>
        <v>0.86224999999999974</v>
      </c>
      <c r="N25">
        <f t="shared" ref="N25" si="41">_xlfn.STDEV.S(F24:F63)</f>
        <v>0.25563884280116378</v>
      </c>
    </row>
    <row r="26" spans="1:14">
      <c r="A26" s="2">
        <f ca="1">RAND()</f>
        <v>0.69396237501029912</v>
      </c>
      <c r="B26" s="1">
        <v>42792</v>
      </c>
      <c r="C26" s="1" t="str">
        <f>TEXT(B26, "mmmm")</f>
        <v>February</v>
      </c>
      <c r="D26" t="s">
        <v>16</v>
      </c>
      <c r="E26">
        <v>48.699999999999996</v>
      </c>
      <c r="F26" s="2">
        <v>1.05</v>
      </c>
      <c r="G26">
        <v>32</v>
      </c>
      <c r="H26">
        <v>0.3</v>
      </c>
      <c r="I26">
        <v>19</v>
      </c>
      <c r="J26" s="3">
        <f>Table13[[#This Row],[Price]]*Table13[[#This Row],[Sales]]</f>
        <v>5.7</v>
      </c>
      <c r="L26" t="s">
        <v>57</v>
      </c>
      <c r="M26" s="2">
        <f t="shared" ref="M26" si="42">AVERAGE(F57:F96)</f>
        <v>0.81450000000000011</v>
      </c>
      <c r="N26">
        <f t="shared" ref="N26" si="43">_xlfn.STDEV.S(F57:F96)</f>
        <v>0.26546475935901193</v>
      </c>
    </row>
    <row r="27" spans="1:14">
      <c r="A27" s="2">
        <f ca="1">RAND()</f>
        <v>0.29329208963300935</v>
      </c>
      <c r="B27" s="1">
        <v>43061</v>
      </c>
      <c r="C27" s="1" t="str">
        <f>TEXT(B27, "mmmm")</f>
        <v>November</v>
      </c>
      <c r="D27" t="s">
        <v>22</v>
      </c>
      <c r="E27">
        <v>48.699999999999996</v>
      </c>
      <c r="F27" s="2">
        <v>1</v>
      </c>
      <c r="G27">
        <v>40</v>
      </c>
      <c r="H27">
        <v>0.3</v>
      </c>
      <c r="I27">
        <v>19</v>
      </c>
      <c r="J27" s="3">
        <f>Table13[[#This Row],[Price]]*Table13[[#This Row],[Sales]]</f>
        <v>5.7</v>
      </c>
      <c r="L27" t="s">
        <v>58</v>
      </c>
      <c r="M27" s="2">
        <f t="shared" ref="M27" si="44">AVERAGE(F26:F65)</f>
        <v>0.85075000000000001</v>
      </c>
      <c r="N27">
        <f t="shared" ref="N27" si="45">_xlfn.STDEV.S(F26:F65)</f>
        <v>0.25806367232595684</v>
      </c>
    </row>
    <row r="28" spans="1:14">
      <c r="A28" s="2">
        <f ca="1">RAND()</f>
        <v>0.60378950920932262</v>
      </c>
      <c r="B28" s="1">
        <v>42892</v>
      </c>
      <c r="C28" s="1" t="str">
        <f>TEXT(B28, "mmmm")</f>
        <v>June</v>
      </c>
      <c r="D28" t="s">
        <v>20</v>
      </c>
      <c r="E28">
        <v>84.199999999999989</v>
      </c>
      <c r="F28" s="2">
        <v>0.56000000000000005</v>
      </c>
      <c r="G28">
        <v>44</v>
      </c>
      <c r="H28">
        <v>0.3</v>
      </c>
      <c r="I28">
        <v>34</v>
      </c>
      <c r="J28" s="3">
        <f>Table13[[#This Row],[Price]]*Table13[[#This Row],[Sales]]</f>
        <v>10.199999999999999</v>
      </c>
      <c r="L28" t="s">
        <v>59</v>
      </c>
      <c r="M28" s="2">
        <f t="shared" ref="M28" si="46">AVERAGE(F59:F98)</f>
        <v>0.80525000000000002</v>
      </c>
      <c r="N28">
        <f t="shared" ref="N28" si="47">_xlfn.STDEV.S(F59:F98)</f>
        <v>0.2598815065292206</v>
      </c>
    </row>
    <row r="29" spans="1:14">
      <c r="A29" s="2">
        <f ca="1">RAND()</f>
        <v>0.41295673445994008</v>
      </c>
      <c r="B29" s="1">
        <v>42978</v>
      </c>
      <c r="C29" s="1" t="str">
        <f>TEXT(B29, "mmmm")</f>
        <v>August</v>
      </c>
      <c r="D29" t="s">
        <v>24</v>
      </c>
      <c r="E29">
        <v>67.699999999999989</v>
      </c>
      <c r="F29" s="2">
        <v>0.69</v>
      </c>
      <c r="G29">
        <v>58</v>
      </c>
      <c r="H29">
        <v>0.5</v>
      </c>
      <c r="I29">
        <v>29</v>
      </c>
      <c r="J29" s="3">
        <f>Table13[[#This Row],[Price]]*Table13[[#This Row],[Sales]]</f>
        <v>14.5</v>
      </c>
      <c r="L29" t="s">
        <v>60</v>
      </c>
      <c r="M29" s="2">
        <f t="shared" ref="M29" si="48">AVERAGE(F28:F67)</f>
        <v>0.85275000000000001</v>
      </c>
      <c r="N29">
        <f t="shared" ref="N29" si="49">_xlfn.STDEV.S(F28:F67)</f>
        <v>0.26083679443923008</v>
      </c>
    </row>
    <row r="30" spans="1:14">
      <c r="A30" s="2">
        <f ca="1">RAND()</f>
        <v>4.8069145071355623E-2</v>
      </c>
      <c r="B30" s="1">
        <v>42812</v>
      </c>
      <c r="C30" s="1" t="str">
        <f>TEXT(B30, "mmmm")</f>
        <v>March</v>
      </c>
      <c r="D30" t="s">
        <v>27</v>
      </c>
      <c r="E30">
        <v>53.9</v>
      </c>
      <c r="F30" s="2">
        <v>0.83</v>
      </c>
      <c r="G30">
        <v>32</v>
      </c>
      <c r="H30">
        <v>0.3</v>
      </c>
      <c r="I30">
        <v>23</v>
      </c>
      <c r="J30" s="3">
        <f>Table13[[#This Row],[Price]]*Table13[[#This Row],[Sales]]</f>
        <v>6.8999999999999995</v>
      </c>
      <c r="L30" t="s">
        <v>61</v>
      </c>
      <c r="M30" s="2">
        <f t="shared" ref="M30" si="50">AVERAGE(F61:F100)</f>
        <v>0.78100000000000003</v>
      </c>
      <c r="N30">
        <f t="shared" ref="N30" si="51">_xlfn.STDEV.S(F61:F100)</f>
        <v>0.23321388884180497</v>
      </c>
    </row>
    <row r="31" spans="1:14">
      <c r="A31" s="2">
        <f ca="1">RAND()</f>
        <v>0.15209790248914523</v>
      </c>
      <c r="B31" s="1">
        <v>42752</v>
      </c>
      <c r="C31" s="1" t="str">
        <f>TEXT(B31, "mmmm")</f>
        <v>January</v>
      </c>
      <c r="D31" t="s">
        <v>20</v>
      </c>
      <c r="E31">
        <v>32.199999999999996</v>
      </c>
      <c r="F31" s="2">
        <v>1.43</v>
      </c>
      <c r="G31">
        <v>26</v>
      </c>
      <c r="H31">
        <v>0.3</v>
      </c>
      <c r="I31">
        <v>14</v>
      </c>
      <c r="J31" s="3">
        <f>Table13[[#This Row],[Price]]*Table13[[#This Row],[Sales]]</f>
        <v>4.2</v>
      </c>
      <c r="L31" t="s">
        <v>62</v>
      </c>
      <c r="M31" s="2">
        <f t="shared" ref="M31" si="52">AVERAGE(F30:F69)</f>
        <v>0.85250000000000004</v>
      </c>
      <c r="N31">
        <f t="shared" ref="N31" si="53">_xlfn.STDEV.S(F30:F69)</f>
        <v>0.26073613737518797</v>
      </c>
    </row>
    <row r="32" spans="1:14">
      <c r="A32" s="2">
        <f ca="1">RAND()</f>
        <v>0.36720862523935838</v>
      </c>
      <c r="B32" s="1">
        <v>43059</v>
      </c>
      <c r="C32" s="1" t="str">
        <f>TEXT(B32, "mmmm")</f>
        <v>November</v>
      </c>
      <c r="D32" t="s">
        <v>18</v>
      </c>
      <c r="E32">
        <v>55.599999999999994</v>
      </c>
      <c r="F32" s="2">
        <v>0.87</v>
      </c>
      <c r="G32">
        <v>41</v>
      </c>
      <c r="H32">
        <v>0.3</v>
      </c>
      <c r="I32">
        <v>22</v>
      </c>
      <c r="J32" s="3">
        <f>Table13[[#This Row],[Price]]*Table13[[#This Row],[Sales]]</f>
        <v>6.6</v>
      </c>
      <c r="L32" t="s">
        <v>63</v>
      </c>
      <c r="M32" s="2">
        <f t="shared" ref="M32" si="54">AVERAGE(F63:F102)</f>
        <v>0.80499999999999994</v>
      </c>
      <c r="N32">
        <f t="shared" ref="N32" si="55">_xlfn.STDEV.S(F63:F102)</f>
        <v>0.26524299454245015</v>
      </c>
    </row>
    <row r="33" spans="1:14">
      <c r="A33" s="2">
        <f ca="1">RAND()</f>
        <v>0.70701640864602777</v>
      </c>
      <c r="B33" s="1">
        <v>42833</v>
      </c>
      <c r="C33" s="1" t="str">
        <f>TEXT(B33, "mmmm")</f>
        <v>April</v>
      </c>
      <c r="D33" t="s">
        <v>27</v>
      </c>
      <c r="E33">
        <v>63.8</v>
      </c>
      <c r="F33" s="2">
        <v>0.74</v>
      </c>
      <c r="G33">
        <v>37</v>
      </c>
      <c r="H33">
        <v>0.3</v>
      </c>
      <c r="I33">
        <v>26</v>
      </c>
      <c r="J33" s="3">
        <f>Table13[[#This Row],[Price]]*Table13[[#This Row],[Sales]]</f>
        <v>7.8</v>
      </c>
      <c r="L33" t="s">
        <v>64</v>
      </c>
      <c r="M33" s="2">
        <f t="shared" ref="M33" si="56">AVERAGE(F32:F71)</f>
        <v>0.83499999999999974</v>
      </c>
      <c r="N33">
        <f t="shared" ref="N33" si="57">_xlfn.STDEV.S(F32:F71)</f>
        <v>0.24451941352322906</v>
      </c>
    </row>
    <row r="34" spans="1:14">
      <c r="A34" s="2">
        <f ca="1">RAND()</f>
        <v>0.12834219260039537</v>
      </c>
      <c r="B34" s="1">
        <v>42999</v>
      </c>
      <c r="C34" s="1" t="str">
        <f>TEXT(B34, "mmmm")</f>
        <v>September</v>
      </c>
      <c r="D34" t="s">
        <v>24</v>
      </c>
      <c r="E34">
        <v>59.8</v>
      </c>
      <c r="F34" s="2">
        <v>0.71</v>
      </c>
      <c r="G34">
        <v>42</v>
      </c>
      <c r="H34">
        <v>0.3</v>
      </c>
      <c r="I34">
        <v>26</v>
      </c>
      <c r="J34" s="3">
        <f>Table13[[#This Row],[Price]]*Table13[[#This Row],[Sales]]</f>
        <v>7.8</v>
      </c>
      <c r="L34" t="s">
        <v>65</v>
      </c>
      <c r="M34" s="2">
        <f t="shared" ref="M34" si="58">AVERAGE(F65:F104)</f>
        <v>0.80799999999999983</v>
      </c>
      <c r="N34">
        <f t="shared" ref="N34" si="59">_xlfn.STDEV.S(F65:F104)</f>
        <v>0.26464489996393908</v>
      </c>
    </row>
    <row r="35" spans="1:14">
      <c r="A35" s="2">
        <f ca="1">RAND()</f>
        <v>0.6173085040073002</v>
      </c>
      <c r="B35" s="1">
        <v>42782</v>
      </c>
      <c r="C35" s="1" t="str">
        <f>TEXT(B35, "mmmm")</f>
        <v>February</v>
      </c>
      <c r="D35" t="s">
        <v>24</v>
      </c>
      <c r="E35">
        <v>47.3</v>
      </c>
      <c r="F35" s="2">
        <v>0.87</v>
      </c>
      <c r="G35">
        <v>31</v>
      </c>
      <c r="H35">
        <v>0.3</v>
      </c>
      <c r="I35">
        <v>21</v>
      </c>
      <c r="J35" s="3">
        <f>Table13[[#This Row],[Price]]*Table13[[#This Row],[Sales]]</f>
        <v>6.3</v>
      </c>
      <c r="L35" t="s">
        <v>66</v>
      </c>
      <c r="M35" s="2">
        <f t="shared" ref="M35" si="60">AVERAGE(F34:F73)</f>
        <v>0.84800000000000009</v>
      </c>
      <c r="N35">
        <f t="shared" ref="N35" si="61">_xlfn.STDEV.S(F34:F73)</f>
        <v>0.27136124092604469</v>
      </c>
    </row>
    <row r="36" spans="1:14">
      <c r="A36" s="2">
        <f ca="1">RAND()</f>
        <v>0.38821594127407588</v>
      </c>
      <c r="B36" s="1">
        <v>43086</v>
      </c>
      <c r="C36" s="1" t="str">
        <f>TEXT(B36, "mmmm")</f>
        <v>December</v>
      </c>
      <c r="D36" t="s">
        <v>16</v>
      </c>
      <c r="E36">
        <v>32.199999999999996</v>
      </c>
      <c r="F36" s="2">
        <v>1.33</v>
      </c>
      <c r="G36">
        <v>16</v>
      </c>
      <c r="H36">
        <v>0.3</v>
      </c>
      <c r="I36">
        <v>14</v>
      </c>
      <c r="J36" s="3">
        <f>Table13[[#This Row],[Price]]*Table13[[#This Row],[Sales]]</f>
        <v>4.2</v>
      </c>
      <c r="L36" t="s">
        <v>67</v>
      </c>
      <c r="M36" s="2">
        <f t="shared" ref="M36" si="62">AVERAGE(F67:F106)</f>
        <v>0.80349999999999999</v>
      </c>
      <c r="N36">
        <f t="shared" ref="N36" si="63">_xlfn.STDEV.S(F67:F106)</f>
        <v>0.25445315925806467</v>
      </c>
    </row>
    <row r="37" spans="1:14">
      <c r="A37" s="2">
        <f ca="1">RAND()</f>
        <v>0.43518735467898773</v>
      </c>
      <c r="B37" s="1">
        <v>43005</v>
      </c>
      <c r="C37" s="1" t="str">
        <f>TEXT(B37, "mmmm")</f>
        <v>September</v>
      </c>
      <c r="D37" t="s">
        <v>22</v>
      </c>
      <c r="E37">
        <v>70.699999999999989</v>
      </c>
      <c r="F37" s="2">
        <v>0.67</v>
      </c>
      <c r="G37">
        <v>51</v>
      </c>
      <c r="H37">
        <v>0.3</v>
      </c>
      <c r="I37">
        <v>29</v>
      </c>
      <c r="J37" s="3">
        <f>Table13[[#This Row],[Price]]*Table13[[#This Row],[Sales]]</f>
        <v>8.6999999999999993</v>
      </c>
      <c r="L37" t="s">
        <v>68</v>
      </c>
      <c r="M37" s="2">
        <f t="shared" ref="M37" si="64">AVERAGE(F36:F75)</f>
        <v>0.84550000000000003</v>
      </c>
      <c r="N37">
        <f t="shared" ref="N37" si="65">_xlfn.STDEV.S(F36:F75)</f>
        <v>0.27312014825826231</v>
      </c>
    </row>
    <row r="38" spans="1:14">
      <c r="A38" s="2">
        <f ca="1">RAND()</f>
        <v>0.19611015708969659</v>
      </c>
      <c r="B38" s="1">
        <v>42852</v>
      </c>
      <c r="C38" s="1" t="str">
        <f>TEXT(B38, "mmmm")</f>
        <v>April</v>
      </c>
      <c r="D38" t="s">
        <v>24</v>
      </c>
      <c r="E38">
        <v>63.499999999999993</v>
      </c>
      <c r="F38" s="2">
        <v>0.77</v>
      </c>
      <c r="G38">
        <v>50</v>
      </c>
      <c r="H38">
        <v>0.3</v>
      </c>
      <c r="I38">
        <v>25</v>
      </c>
      <c r="J38" s="3">
        <f>Table13[[#This Row],[Price]]*Table13[[#This Row],[Sales]]</f>
        <v>7.5</v>
      </c>
      <c r="L38" t="s">
        <v>69</v>
      </c>
      <c r="M38" s="2">
        <f t="shared" ref="M38" si="66">AVERAGE(F69:F108)</f>
        <v>0.80199999999999994</v>
      </c>
      <c r="N38">
        <f t="shared" ref="N38" si="67">_xlfn.STDEV.S(F69:F108)</f>
        <v>0.26013014494228143</v>
      </c>
    </row>
    <row r="39" spans="1:14">
      <c r="A39" s="2">
        <f ca="1">RAND()</f>
        <v>0.50129556618313564</v>
      </c>
      <c r="B39" s="1">
        <v>43052</v>
      </c>
      <c r="C39" s="1" t="str">
        <f>TEXT(B39, "mmmm")</f>
        <v>November</v>
      </c>
      <c r="D39" t="s">
        <v>18</v>
      </c>
      <c r="E39">
        <v>44.699999999999996</v>
      </c>
      <c r="F39" s="2">
        <v>1.05</v>
      </c>
      <c r="G39">
        <v>26</v>
      </c>
      <c r="H39">
        <v>0.3</v>
      </c>
      <c r="I39">
        <v>19</v>
      </c>
      <c r="J39" s="3">
        <f>Table13[[#This Row],[Price]]*Table13[[#This Row],[Sales]]</f>
        <v>5.7</v>
      </c>
      <c r="L39" t="s">
        <v>70</v>
      </c>
      <c r="M39" s="2">
        <f t="shared" ref="M39" si="68">AVERAGE(F38:F77)</f>
        <v>0.84725000000000006</v>
      </c>
      <c r="N39">
        <f t="shared" ref="N39" si="69">_xlfn.STDEV.S(F38:F77)</f>
        <v>0.27218948433878765</v>
      </c>
    </row>
    <row r="40" spans="1:14">
      <c r="A40" s="2">
        <f ca="1">RAND()</f>
        <v>0.97201064881228516</v>
      </c>
      <c r="B40" s="1">
        <v>42807</v>
      </c>
      <c r="C40" s="1" t="str">
        <f>TEXT(B40, "mmmm")</f>
        <v>March</v>
      </c>
      <c r="D40" t="s">
        <v>18</v>
      </c>
      <c r="E40">
        <v>55.9</v>
      </c>
      <c r="F40" s="2">
        <v>0.87</v>
      </c>
      <c r="G40">
        <v>48</v>
      </c>
      <c r="H40">
        <v>0.3</v>
      </c>
      <c r="I40">
        <v>23</v>
      </c>
      <c r="J40" s="3">
        <f>Table13[[#This Row],[Price]]*Table13[[#This Row],[Sales]]</f>
        <v>6.8999999999999995</v>
      </c>
      <c r="L40" t="s">
        <v>71</v>
      </c>
      <c r="M40" s="2">
        <f t="shared" ref="M40" si="70">AVERAGE(F71:F110)</f>
        <v>0.80625000000000002</v>
      </c>
      <c r="N40">
        <f t="shared" ref="N40" si="71">_xlfn.STDEV.S(F71:F110)</f>
        <v>0.25839432696003262</v>
      </c>
    </row>
    <row r="41" spans="1:14">
      <c r="A41" s="2">
        <f ca="1">RAND()</f>
        <v>0.83695809446019442</v>
      </c>
      <c r="B41" s="1">
        <v>42835</v>
      </c>
      <c r="C41" s="1" t="str">
        <f>TEXT(B41, "mmmm")</f>
        <v>April</v>
      </c>
      <c r="D41" t="s">
        <v>18</v>
      </c>
      <c r="E41">
        <v>58.499999999999993</v>
      </c>
      <c r="F41" s="2">
        <v>0.74</v>
      </c>
      <c r="G41">
        <v>48</v>
      </c>
      <c r="H41">
        <v>0.3</v>
      </c>
      <c r="I41">
        <v>25</v>
      </c>
      <c r="J41" s="3">
        <f>Table13[[#This Row],[Price]]*Table13[[#This Row],[Sales]]</f>
        <v>7.5</v>
      </c>
      <c r="L41" t="s">
        <v>72</v>
      </c>
      <c r="M41" s="2">
        <f t="shared" ref="M41" si="72">AVERAGE(F40:F79)</f>
        <v>0.8297500000000001</v>
      </c>
      <c r="N41">
        <f t="shared" ref="N41" si="73">_xlfn.STDEV.S(F40:F79)</f>
        <v>0.27720664790193139</v>
      </c>
    </row>
    <row r="42" spans="1:14">
      <c r="A42" s="2">
        <f ca="1">RAND()</f>
        <v>0.50326968093448199</v>
      </c>
      <c r="B42" s="1">
        <v>42801</v>
      </c>
      <c r="C42" s="1" t="str">
        <f>TEXT(B42, "mmmm")</f>
        <v>March</v>
      </c>
      <c r="D42" t="s">
        <v>20</v>
      </c>
      <c r="E42">
        <v>60.199999999999996</v>
      </c>
      <c r="F42" s="2">
        <v>0.77</v>
      </c>
      <c r="G42">
        <v>32</v>
      </c>
      <c r="H42">
        <v>0.3</v>
      </c>
      <c r="I42">
        <v>24</v>
      </c>
      <c r="J42" s="3">
        <f>Table13[[#This Row],[Price]]*Table13[[#This Row],[Sales]]</f>
        <v>7.1999999999999993</v>
      </c>
      <c r="L42" t="s">
        <v>73</v>
      </c>
      <c r="M42" s="2">
        <f t="shared" ref="M42" si="74">AVERAGE(F73:F112)</f>
        <v>0.77424999999999988</v>
      </c>
      <c r="N42">
        <f t="shared" ref="N42" si="75">_xlfn.STDEV.S(F73:F112)</f>
        <v>0.23408181234729697</v>
      </c>
    </row>
    <row r="43" spans="1:14">
      <c r="A43" s="2">
        <f ca="1">RAND()</f>
        <v>0.8199995433288596</v>
      </c>
      <c r="B43" s="1">
        <v>43024</v>
      </c>
      <c r="C43" s="1" t="str">
        <f>TEXT(B43, "mmmm")</f>
        <v>October</v>
      </c>
      <c r="D43" t="s">
        <v>18</v>
      </c>
      <c r="E43">
        <v>58.199999999999996</v>
      </c>
      <c r="F43" s="2">
        <v>0.8</v>
      </c>
      <c r="G43">
        <v>28</v>
      </c>
      <c r="H43">
        <v>0.3</v>
      </c>
      <c r="I43">
        <v>24</v>
      </c>
      <c r="J43" s="3">
        <f>Table13[[#This Row],[Price]]*Table13[[#This Row],[Sales]]</f>
        <v>7.1999999999999993</v>
      </c>
      <c r="L43" t="s">
        <v>74</v>
      </c>
      <c r="M43" s="2">
        <f t="shared" ref="M43" si="76">AVERAGE(F42:F81)</f>
        <v>0.82200000000000006</v>
      </c>
      <c r="N43">
        <f t="shared" ref="N43" si="77">_xlfn.STDEV.S(F42:F81)</f>
        <v>0.27995604050526268</v>
      </c>
    </row>
    <row r="44" spans="1:14">
      <c r="A44" s="2">
        <f ca="1">RAND()</f>
        <v>0.28524592842718199</v>
      </c>
      <c r="B44" s="1">
        <v>42849</v>
      </c>
      <c r="C44" s="1" t="str">
        <f>TEXT(B44, "mmmm")</f>
        <v>April</v>
      </c>
      <c r="D44" t="s">
        <v>18</v>
      </c>
      <c r="E44">
        <v>65.099999999999994</v>
      </c>
      <c r="F44" s="2">
        <v>0.69</v>
      </c>
      <c r="G44">
        <v>48</v>
      </c>
      <c r="H44">
        <v>0.3</v>
      </c>
      <c r="I44">
        <v>27</v>
      </c>
      <c r="J44" s="3">
        <f>Table13[[#This Row],[Price]]*Table13[[#This Row],[Sales]]</f>
        <v>8.1</v>
      </c>
      <c r="L44" t="s">
        <v>75</v>
      </c>
      <c r="M44" s="2">
        <f t="shared" ref="M44" si="78">AVERAGE(F75:F114)</f>
        <v>0.78274999999999983</v>
      </c>
      <c r="N44">
        <f t="shared" ref="N44" si="79">_xlfn.STDEV.S(F75:F114)</f>
        <v>0.23066222946673437</v>
      </c>
    </row>
    <row r="45" spans="1:14">
      <c r="A45" s="2">
        <f ca="1">RAND()</f>
        <v>0.70043028197455381</v>
      </c>
      <c r="B45" s="1">
        <v>42818</v>
      </c>
      <c r="C45" s="1" t="str">
        <f>TEXT(B45, "mmmm")</f>
        <v>March</v>
      </c>
      <c r="D45" t="s">
        <v>26</v>
      </c>
      <c r="E45">
        <v>56.9</v>
      </c>
      <c r="F45" s="2">
        <v>0.83</v>
      </c>
      <c r="G45">
        <v>41</v>
      </c>
      <c r="H45">
        <v>0.3</v>
      </c>
      <c r="I45">
        <v>23</v>
      </c>
      <c r="J45" s="3">
        <f>Table13[[#This Row],[Price]]*Table13[[#This Row],[Sales]]</f>
        <v>6.8999999999999995</v>
      </c>
      <c r="L45" t="s">
        <v>76</v>
      </c>
      <c r="M45" s="2">
        <f t="shared" ref="M45" si="80">AVERAGE(F44:F83)</f>
        <v>0.81225000000000003</v>
      </c>
      <c r="N45">
        <f t="shared" ref="N45" si="81">_xlfn.STDEV.S(F44:F83)</f>
        <v>0.28510445679092961</v>
      </c>
    </row>
    <row r="46" spans="1:14">
      <c r="A46" s="2">
        <f ca="1">RAND()</f>
        <v>0.50414068886847019</v>
      </c>
      <c r="B46" s="1">
        <v>42931</v>
      </c>
      <c r="C46" s="1" t="str">
        <f>TEXT(B46, "mmmm")</f>
        <v>July</v>
      </c>
      <c r="D46" t="s">
        <v>27</v>
      </c>
      <c r="E46">
        <v>82.5</v>
      </c>
      <c r="F46" s="2">
        <v>0.54</v>
      </c>
      <c r="G46">
        <v>56</v>
      </c>
      <c r="H46">
        <v>0.5</v>
      </c>
      <c r="I46">
        <v>35</v>
      </c>
      <c r="J46" s="3">
        <f>Table13[[#This Row],[Price]]*Table13[[#This Row],[Sales]]</f>
        <v>17.5</v>
      </c>
      <c r="L46" t="s">
        <v>77</v>
      </c>
      <c r="M46" s="2">
        <f t="shared" ref="M46" si="82">AVERAGE(F77:F116)</f>
        <v>0.78299999999999992</v>
      </c>
      <c r="N46">
        <f t="shared" ref="N46" si="83">_xlfn.STDEV.S(F77:F116)</f>
        <v>0.23239224136393608</v>
      </c>
    </row>
    <row r="47" spans="1:14">
      <c r="A47" s="2">
        <f ca="1">RAND()</f>
        <v>0.7952536298559324</v>
      </c>
      <c r="B47" s="1">
        <v>42813</v>
      </c>
      <c r="C47" s="1" t="str">
        <f>TEXT(B47, "mmmm")</f>
        <v>March</v>
      </c>
      <c r="D47" t="s">
        <v>16</v>
      </c>
      <c r="E47">
        <v>56.9</v>
      </c>
      <c r="F47" s="2">
        <v>0.83</v>
      </c>
      <c r="G47">
        <v>38</v>
      </c>
      <c r="H47">
        <v>0.3</v>
      </c>
      <c r="I47">
        <v>23</v>
      </c>
      <c r="J47" s="3">
        <f>Table13[[#This Row],[Price]]*Table13[[#This Row],[Sales]]</f>
        <v>6.8999999999999995</v>
      </c>
      <c r="L47" t="s">
        <v>78</v>
      </c>
      <c r="M47" s="2">
        <f t="shared" ref="M47" si="84">AVERAGE(F46:F85)</f>
        <v>0.81725000000000014</v>
      </c>
      <c r="N47">
        <f t="shared" ref="N47" si="85">_xlfn.STDEV.S(F46:F85)</f>
        <v>0.29015457860798821</v>
      </c>
    </row>
    <row r="48" spans="1:14">
      <c r="A48" s="2">
        <f ca="1">RAND()</f>
        <v>8.7700308671724847E-2</v>
      </c>
      <c r="B48" s="1">
        <v>43083</v>
      </c>
      <c r="C48" s="1" t="str">
        <f>TEXT(B48, "mmmm")</f>
        <v>December</v>
      </c>
      <c r="D48" t="s">
        <v>24</v>
      </c>
      <c r="E48">
        <v>31.9</v>
      </c>
      <c r="F48" s="2">
        <v>1.54</v>
      </c>
      <c r="G48">
        <v>24</v>
      </c>
      <c r="H48">
        <v>0.3</v>
      </c>
      <c r="I48">
        <v>13</v>
      </c>
      <c r="J48" s="3">
        <f>Table13[[#This Row],[Price]]*Table13[[#This Row],[Sales]]</f>
        <v>3.9</v>
      </c>
      <c r="L48" t="s">
        <v>79</v>
      </c>
      <c r="M48" s="2">
        <f t="shared" ref="M48" si="86">AVERAGE(F79:F118)</f>
        <v>0.78099999999999992</v>
      </c>
      <c r="N48">
        <f t="shared" ref="N48" si="87">_xlfn.STDEV.S(F79:F118)</f>
        <v>0.21321471061001618</v>
      </c>
    </row>
    <row r="49" spans="1:14">
      <c r="A49" s="2">
        <f ca="1">RAND()</f>
        <v>0.61098806813849693</v>
      </c>
      <c r="B49" s="1">
        <v>42906</v>
      </c>
      <c r="C49" s="1" t="str">
        <f>TEXT(B49, "mmmm")</f>
        <v>June</v>
      </c>
      <c r="D49" t="s">
        <v>20</v>
      </c>
      <c r="E49">
        <v>85.1</v>
      </c>
      <c r="F49" s="2">
        <v>0.54</v>
      </c>
      <c r="G49">
        <v>70</v>
      </c>
      <c r="H49">
        <v>0.3</v>
      </c>
      <c r="I49">
        <v>37</v>
      </c>
      <c r="J49" s="3">
        <f>Table13[[#This Row],[Price]]*Table13[[#This Row],[Sales]]</f>
        <v>11.1</v>
      </c>
      <c r="L49" t="s">
        <v>80</v>
      </c>
      <c r="M49" s="2">
        <f t="shared" ref="M49" si="88">AVERAGE(F48:F87)</f>
        <v>0.83050000000000013</v>
      </c>
      <c r="N49">
        <f t="shared" ref="N49" si="89">_xlfn.STDEV.S(F48:F87)</f>
        <v>0.28798993928296329</v>
      </c>
    </row>
    <row r="50" spans="1:14">
      <c r="A50" s="2">
        <f ca="1">RAND()</f>
        <v>0.4718018996776443</v>
      </c>
      <c r="B50" s="1">
        <v>42899</v>
      </c>
      <c r="C50" s="1" t="str">
        <f>TEXT(B50, "mmmm")</f>
        <v>June</v>
      </c>
      <c r="D50" t="s">
        <v>20</v>
      </c>
      <c r="E50">
        <v>75.599999999999994</v>
      </c>
      <c r="F50" s="2">
        <v>0.59</v>
      </c>
      <c r="G50">
        <v>65</v>
      </c>
      <c r="H50">
        <v>0.3</v>
      </c>
      <c r="I50">
        <v>32</v>
      </c>
      <c r="J50" s="3">
        <f>Table13[[#This Row],[Price]]*Table13[[#This Row],[Sales]]</f>
        <v>9.6</v>
      </c>
      <c r="L50" t="s">
        <v>81</v>
      </c>
      <c r="M50" s="2">
        <f t="shared" ref="M50" si="90">AVERAGE(F81:F120)</f>
        <v>0.79849999999999988</v>
      </c>
      <c r="N50">
        <f t="shared" ref="N50" si="91">_xlfn.STDEV.S(F81:F120)</f>
        <v>0.22248653085132264</v>
      </c>
    </row>
    <row r="51" spans="1:14">
      <c r="A51" s="2">
        <f ca="1">RAND()</f>
        <v>9.8373835044800684E-2</v>
      </c>
      <c r="B51" s="1">
        <v>42908</v>
      </c>
      <c r="C51" s="1" t="str">
        <f>TEXT(B51, "mmmm")</f>
        <v>June</v>
      </c>
      <c r="D51" t="s">
        <v>24</v>
      </c>
      <c r="E51">
        <v>72.3</v>
      </c>
      <c r="F51" s="2">
        <v>0.65</v>
      </c>
      <c r="G51">
        <v>36</v>
      </c>
      <c r="H51">
        <v>0.3</v>
      </c>
      <c r="I51">
        <v>31</v>
      </c>
      <c r="J51" s="3">
        <f>Table13[[#This Row],[Price]]*Table13[[#This Row],[Sales]]</f>
        <v>9.2999999999999989</v>
      </c>
      <c r="L51" t="s">
        <v>82</v>
      </c>
      <c r="M51" s="2">
        <f t="shared" ref="M51" si="92">AVERAGE(F50:F89)</f>
        <v>0.81575000000000009</v>
      </c>
      <c r="N51">
        <f t="shared" ref="N51" si="93">_xlfn.STDEV.S(F50:F89)</f>
        <v>0.26110109546166566</v>
      </c>
    </row>
    <row r="52" spans="1:14">
      <c r="A52" s="2">
        <f ca="1">RAND()</f>
        <v>0.14022742785432907</v>
      </c>
      <c r="B52" s="1">
        <v>42749</v>
      </c>
      <c r="C52" s="1" t="str">
        <f>TEXT(B52, "mmmm")</f>
        <v>January</v>
      </c>
      <c r="D52" t="s">
        <v>27</v>
      </c>
      <c r="E52">
        <v>44.099999999999994</v>
      </c>
      <c r="F52" s="2">
        <v>1.05</v>
      </c>
      <c r="G52">
        <v>23</v>
      </c>
      <c r="H52">
        <v>0.3</v>
      </c>
      <c r="I52">
        <v>17</v>
      </c>
      <c r="J52" s="3">
        <f>Table13[[#This Row],[Price]]*Table13[[#This Row],[Sales]]</f>
        <v>5.0999999999999996</v>
      </c>
      <c r="L52" t="s">
        <v>83</v>
      </c>
      <c r="M52" s="2">
        <f t="shared" ref="M52" si="94">AVERAGE(F83:F122)</f>
        <v>0.79449999999999998</v>
      </c>
      <c r="N52">
        <f t="shared" ref="N52" si="95">_xlfn.STDEV.S(F83:F122)</f>
        <v>0.22626227123543008</v>
      </c>
    </row>
    <row r="53" spans="1:14">
      <c r="A53" s="2">
        <f ca="1">RAND()</f>
        <v>0.79308396965577477</v>
      </c>
      <c r="B53" s="1">
        <v>43050</v>
      </c>
      <c r="C53" s="1" t="str">
        <f>TEXT(B53, "mmmm")</f>
        <v>November</v>
      </c>
      <c r="D53" t="s">
        <v>27</v>
      </c>
      <c r="E53">
        <v>47.3</v>
      </c>
      <c r="F53" s="2">
        <v>0.91</v>
      </c>
      <c r="G53">
        <v>33</v>
      </c>
      <c r="H53">
        <v>0.3</v>
      </c>
      <c r="I53">
        <v>21</v>
      </c>
      <c r="J53" s="3">
        <f>Table13[[#This Row],[Price]]*Table13[[#This Row],[Sales]]</f>
        <v>6.3</v>
      </c>
      <c r="L53" t="s">
        <v>84</v>
      </c>
      <c r="M53" s="2">
        <f t="shared" ref="M53" si="96">AVERAGE(F52:F91)</f>
        <v>0.8197500000000002</v>
      </c>
      <c r="N53">
        <f t="shared" ref="N53" si="97">_xlfn.STDEV.S(F52:F91)</f>
        <v>0.25900685566612086</v>
      </c>
    </row>
    <row r="54" spans="1:14">
      <c r="A54" s="2">
        <f ca="1">RAND()</f>
        <v>0.2910265143260099</v>
      </c>
      <c r="B54" s="1">
        <v>43011</v>
      </c>
      <c r="C54" s="1" t="str">
        <f>TEXT(B54, "mmmm")</f>
        <v>October</v>
      </c>
      <c r="D54" t="s">
        <v>20</v>
      </c>
      <c r="E54">
        <v>59.199999999999996</v>
      </c>
      <c r="F54" s="2">
        <v>0.8</v>
      </c>
      <c r="G54">
        <v>34</v>
      </c>
      <c r="H54">
        <v>0.3</v>
      </c>
      <c r="I54">
        <v>24</v>
      </c>
      <c r="J54" s="3">
        <f>Table13[[#This Row],[Price]]*Table13[[#This Row],[Sales]]</f>
        <v>7.1999999999999993</v>
      </c>
      <c r="L54" t="s">
        <v>85</v>
      </c>
      <c r="M54" s="2">
        <f t="shared" ref="M54" si="98">AVERAGE(F85:F124)</f>
        <v>0.78549999999999998</v>
      </c>
      <c r="N54">
        <f t="shared" ref="N54" si="99">_xlfn.STDEV.S(F85:F124)</f>
        <v>0.21898308095282101</v>
      </c>
    </row>
    <row r="55" spans="1:14">
      <c r="A55" s="2">
        <f ca="1">RAND()</f>
        <v>0.32822683457361135</v>
      </c>
      <c r="B55" s="1">
        <v>43067</v>
      </c>
      <c r="C55" s="1" t="str">
        <f>TEXT(B55, "mmmm")</f>
        <v>November</v>
      </c>
      <c r="D55" t="s">
        <v>20</v>
      </c>
      <c r="E55">
        <v>54.599999999999994</v>
      </c>
      <c r="F55" s="2">
        <v>0.91</v>
      </c>
      <c r="G55">
        <v>37</v>
      </c>
      <c r="H55">
        <v>0.3</v>
      </c>
      <c r="I55">
        <v>22</v>
      </c>
      <c r="J55" s="3">
        <f>Table13[[#This Row],[Price]]*Table13[[#This Row],[Sales]]</f>
        <v>6.6</v>
      </c>
      <c r="L55" t="s">
        <v>86</v>
      </c>
      <c r="M55" s="2">
        <f t="shared" ref="M55" si="100">AVERAGE(F54:F93)</f>
        <v>0.81874999999999998</v>
      </c>
      <c r="N55">
        <f t="shared" ref="N55" si="101">_xlfn.STDEV.S(F54:F93)</f>
        <v>0.26615194715492668</v>
      </c>
    </row>
    <row r="56" spans="1:14">
      <c r="A56" s="2">
        <f ca="1">RAND()</f>
        <v>0.58342870473271913</v>
      </c>
      <c r="B56" s="1">
        <v>42869</v>
      </c>
      <c r="C56" s="1" t="str">
        <f>TEXT(B56, "mmmm")</f>
        <v>May</v>
      </c>
      <c r="D56" t="s">
        <v>16</v>
      </c>
      <c r="E56">
        <v>77.3</v>
      </c>
      <c r="F56" s="2">
        <v>0.63</v>
      </c>
      <c r="G56">
        <v>58</v>
      </c>
      <c r="H56">
        <v>0.3</v>
      </c>
      <c r="I56">
        <v>31</v>
      </c>
      <c r="J56" s="3">
        <f>Table13[[#This Row],[Price]]*Table13[[#This Row],[Sales]]</f>
        <v>9.2999999999999989</v>
      </c>
      <c r="L56" t="s">
        <v>87</v>
      </c>
      <c r="M56" s="2">
        <f t="shared" ref="M56" si="102">AVERAGE(F87:F126)</f>
        <v>0.77674999999999994</v>
      </c>
      <c r="N56">
        <f t="shared" ref="N56" si="103">_xlfn.STDEV.S(F87:F126)</f>
        <v>0.22135234124435887</v>
      </c>
    </row>
    <row r="57" spans="1:14">
      <c r="A57" s="2">
        <f ca="1">RAND()</f>
        <v>0.23014266099311664</v>
      </c>
      <c r="B57" s="1">
        <v>43094</v>
      </c>
      <c r="C57" s="1" t="str">
        <f>TEXT(B57, "mmmm")</f>
        <v>December</v>
      </c>
      <c r="D57" t="s">
        <v>18</v>
      </c>
      <c r="E57">
        <v>35.5</v>
      </c>
      <c r="F57" s="2">
        <v>1.25</v>
      </c>
      <c r="G57">
        <v>19</v>
      </c>
      <c r="H57">
        <v>0.3</v>
      </c>
      <c r="I57">
        <v>15</v>
      </c>
      <c r="J57" s="3">
        <f>Table13[[#This Row],[Price]]*Table13[[#This Row],[Sales]]</f>
        <v>4.5</v>
      </c>
      <c r="L57" t="s">
        <v>88</v>
      </c>
      <c r="M57" s="2">
        <f t="shared" ref="M57" si="104">AVERAGE(F56:F95)</f>
        <v>0.81100000000000017</v>
      </c>
      <c r="N57">
        <f t="shared" ref="N57" si="105">_xlfn.STDEV.S(F56:F95)</f>
        <v>0.26698506632586261</v>
      </c>
    </row>
    <row r="58" spans="1:14">
      <c r="A58" s="2">
        <f ca="1">RAND()</f>
        <v>0.34473278236705585</v>
      </c>
      <c r="B58" s="1">
        <v>42879</v>
      </c>
      <c r="C58" s="1" t="str">
        <f>TEXT(B58, "mmmm")</f>
        <v>May</v>
      </c>
      <c r="D58" t="s">
        <v>22</v>
      </c>
      <c r="E58">
        <v>69.399999999999991</v>
      </c>
      <c r="F58" s="2">
        <v>0.69</v>
      </c>
      <c r="G58">
        <v>34</v>
      </c>
      <c r="H58">
        <v>0.3</v>
      </c>
      <c r="I58">
        <v>28</v>
      </c>
      <c r="J58" s="3">
        <f>Table13[[#This Row],[Price]]*Table13[[#This Row],[Sales]]</f>
        <v>8.4</v>
      </c>
      <c r="L58" t="s">
        <v>89</v>
      </c>
      <c r="M58" s="2">
        <f t="shared" ref="M58" si="106">AVERAGE(F89:F128)</f>
        <v>0.76849999999999996</v>
      </c>
      <c r="N58">
        <f t="shared" ref="N58" si="107">_xlfn.STDEV.S(F89:F128)</f>
        <v>0.22035577293700934</v>
      </c>
    </row>
    <row r="59" spans="1:14">
      <c r="A59" s="2">
        <f ca="1">RAND()</f>
        <v>0.70532726586876959</v>
      </c>
      <c r="B59" s="1">
        <v>43073</v>
      </c>
      <c r="C59" s="1" t="str">
        <f>TEXT(B59, "mmmm")</f>
        <v>December</v>
      </c>
      <c r="D59" t="s">
        <v>18</v>
      </c>
      <c r="E59">
        <v>34.9</v>
      </c>
      <c r="F59" s="2">
        <v>1.54</v>
      </c>
      <c r="G59">
        <v>16</v>
      </c>
      <c r="H59">
        <v>0.3</v>
      </c>
      <c r="I59">
        <v>13</v>
      </c>
      <c r="J59" s="3">
        <f>Table13[[#This Row],[Price]]*Table13[[#This Row],[Sales]]</f>
        <v>3.9</v>
      </c>
      <c r="L59" t="s">
        <v>90</v>
      </c>
      <c r="M59" s="2">
        <f t="shared" ref="M59" si="108">AVERAGE(F58:F97)</f>
        <v>0.80824999999999991</v>
      </c>
      <c r="N59">
        <f t="shared" ref="N59" si="109">_xlfn.STDEV.S(F58:F97)</f>
        <v>0.25778034278859402</v>
      </c>
    </row>
    <row r="60" spans="1:14">
      <c r="A60" s="2">
        <f ca="1">RAND()</f>
        <v>0.58864898410912581</v>
      </c>
      <c r="B60" s="1">
        <v>42863</v>
      </c>
      <c r="C60" s="1" t="str">
        <f>TEXT(B60, "mmmm")</f>
        <v>May</v>
      </c>
      <c r="D60" t="s">
        <v>18</v>
      </c>
      <c r="E60">
        <v>75</v>
      </c>
      <c r="F60" s="2">
        <v>0.67</v>
      </c>
      <c r="G60">
        <v>56</v>
      </c>
      <c r="H60">
        <v>0.3</v>
      </c>
      <c r="I60">
        <v>30</v>
      </c>
      <c r="J60" s="3">
        <f>Table13[[#This Row],[Price]]*Table13[[#This Row],[Sales]]</f>
        <v>9</v>
      </c>
      <c r="L60" t="s">
        <v>91</v>
      </c>
      <c r="M60" s="2">
        <f t="shared" ref="M60" si="110">AVERAGE(F91:F130)</f>
        <v>0.76749999999999985</v>
      </c>
      <c r="N60">
        <f t="shared" ref="N60" si="111">_xlfn.STDEV.S(F91:F130)</f>
        <v>0.2208114406177642</v>
      </c>
    </row>
    <row r="61" spans="1:14">
      <c r="A61" s="2">
        <f ca="1">RAND()</f>
        <v>0.14996899676031838</v>
      </c>
      <c r="B61" s="1">
        <v>43015</v>
      </c>
      <c r="C61" s="1" t="str">
        <f>TEXT(B61, "mmmm")</f>
        <v>October</v>
      </c>
      <c r="D61" t="s">
        <v>27</v>
      </c>
      <c r="E61">
        <v>63.499999999999993</v>
      </c>
      <c r="F61" s="2">
        <v>0.8</v>
      </c>
      <c r="G61">
        <v>31</v>
      </c>
      <c r="H61">
        <v>0.3</v>
      </c>
      <c r="I61">
        <v>25</v>
      </c>
      <c r="J61" s="3">
        <f>Table13[[#This Row],[Price]]*Table13[[#This Row],[Sales]]</f>
        <v>7.5</v>
      </c>
      <c r="L61" t="s">
        <v>92</v>
      </c>
      <c r="M61" s="2">
        <f t="shared" ref="M61" si="112">AVERAGE(F60:F99)</f>
        <v>0.78200000000000003</v>
      </c>
      <c r="N61">
        <f t="shared" ref="N61" si="113">_xlfn.STDEV.S(F60:F99)</f>
        <v>0.23263485198691569</v>
      </c>
    </row>
    <row r="62" spans="1:14">
      <c r="A62" s="2">
        <f ca="1">RAND()</f>
        <v>0.98341700147299238</v>
      </c>
      <c r="B62" s="1">
        <v>42770</v>
      </c>
      <c r="C62" s="1" t="str">
        <f>TEXT(B62, "mmmm")</f>
        <v>February</v>
      </c>
      <c r="D62" t="s">
        <v>27</v>
      </c>
      <c r="E62">
        <v>56.599999999999994</v>
      </c>
      <c r="F62" s="2">
        <v>0.83</v>
      </c>
      <c r="G62">
        <v>46</v>
      </c>
      <c r="H62">
        <v>0.3</v>
      </c>
      <c r="I62">
        <v>22</v>
      </c>
      <c r="J62" s="3">
        <f>Table13[[#This Row],[Price]]*Table13[[#This Row],[Sales]]</f>
        <v>6.6</v>
      </c>
      <c r="L62" t="s">
        <v>93</v>
      </c>
      <c r="M62" s="2">
        <f t="shared" ref="M62" si="114">AVERAGE(F93:F132)</f>
        <v>0.75474999999999981</v>
      </c>
      <c r="N62">
        <f t="shared" ref="N62" si="115">_xlfn.STDEV.S(F93:F132)</f>
        <v>0.20649688021483911</v>
      </c>
    </row>
    <row r="63" spans="1:14">
      <c r="A63" s="2">
        <f ca="1">RAND()</f>
        <v>0.26260489430541856</v>
      </c>
      <c r="B63" s="1">
        <v>42830</v>
      </c>
      <c r="C63" s="1" t="str">
        <f>TEXT(B63, "mmmm")</f>
        <v>April</v>
      </c>
      <c r="D63" t="s">
        <v>22</v>
      </c>
      <c r="E63">
        <v>64.399999999999991</v>
      </c>
      <c r="F63" s="2">
        <v>0.71</v>
      </c>
      <c r="G63">
        <v>33</v>
      </c>
      <c r="H63">
        <v>0.3</v>
      </c>
      <c r="I63">
        <v>28</v>
      </c>
      <c r="J63" s="3">
        <f>Table13[[#This Row],[Price]]*Table13[[#This Row],[Sales]]</f>
        <v>8.4</v>
      </c>
      <c r="L63" t="s">
        <v>94</v>
      </c>
      <c r="M63" s="2">
        <f t="shared" ref="M63" si="116">AVERAGE(F62:F101)</f>
        <v>0.79949999999999999</v>
      </c>
      <c r="N63">
        <f t="shared" ref="N63" si="117">_xlfn.STDEV.S(F62:F101)</f>
        <v>0.26229705219415561</v>
      </c>
    </row>
    <row r="64" spans="1:14">
      <c r="A64" s="2">
        <f ca="1">RAND()</f>
        <v>0.17347269647422059</v>
      </c>
      <c r="B64" s="1">
        <v>43017</v>
      </c>
      <c r="C64" s="1" t="str">
        <f>TEXT(B64, "mmmm")</f>
        <v>October</v>
      </c>
      <c r="D64" t="s">
        <v>18</v>
      </c>
      <c r="E64">
        <v>63.499999999999993</v>
      </c>
      <c r="F64" s="2">
        <v>0.74</v>
      </c>
      <c r="G64">
        <v>47</v>
      </c>
      <c r="H64">
        <v>0.3</v>
      </c>
      <c r="I64">
        <v>25</v>
      </c>
      <c r="J64" s="3">
        <f>Table13[[#This Row],[Price]]*Table13[[#This Row],[Sales]]</f>
        <v>7.5</v>
      </c>
      <c r="L64" t="s">
        <v>95</v>
      </c>
      <c r="M64" s="2">
        <f t="shared" ref="M64" si="118">AVERAGE(F95:F134)</f>
        <v>0.75924999999999998</v>
      </c>
      <c r="N64">
        <f t="shared" ref="N64" si="119">_xlfn.STDEV.S(F95:F134)</f>
        <v>0.20621606169880197</v>
      </c>
    </row>
    <row r="65" spans="1:14">
      <c r="A65" s="2">
        <f ca="1">RAND()</f>
        <v>7.1338946687953264E-3</v>
      </c>
      <c r="B65" s="1">
        <v>42896</v>
      </c>
      <c r="C65" s="1" t="str">
        <f>TEXT(B65, "mmmm")</f>
        <v>June</v>
      </c>
      <c r="D65" t="s">
        <v>27</v>
      </c>
      <c r="E65">
        <v>79.5</v>
      </c>
      <c r="F65" s="2">
        <v>0.54</v>
      </c>
      <c r="G65">
        <v>54</v>
      </c>
      <c r="H65">
        <v>0.3</v>
      </c>
      <c r="I65">
        <v>35</v>
      </c>
      <c r="J65" s="3">
        <f>Table13[[#This Row],[Price]]*Table13[[#This Row],[Sales]]</f>
        <v>10.5</v>
      </c>
      <c r="L65" t="s">
        <v>96</v>
      </c>
      <c r="M65" s="2">
        <f t="shared" ref="M65" si="120">AVERAGE(F64:F103)</f>
        <v>0.80649999999999999</v>
      </c>
      <c r="N65">
        <f t="shared" ref="N65" si="121">_xlfn.STDEV.S(F64:F103)</f>
        <v>0.26486135705598579</v>
      </c>
    </row>
    <row r="66" spans="1:14">
      <c r="A66" s="2">
        <f ca="1">RAND()</f>
        <v>0.537617057269142</v>
      </c>
      <c r="B66" s="1">
        <v>42743</v>
      </c>
      <c r="C66" s="1" t="str">
        <f>TEXT(B66, "mmmm")</f>
        <v>January</v>
      </c>
      <c r="D66" t="s">
        <v>16</v>
      </c>
      <c r="E66">
        <v>37.5</v>
      </c>
      <c r="F66" s="2">
        <v>1.18</v>
      </c>
      <c r="G66">
        <v>28</v>
      </c>
      <c r="H66">
        <v>0.3</v>
      </c>
      <c r="I66">
        <v>15</v>
      </c>
      <c r="J66" s="3">
        <f>Table13[[#This Row],[Price]]*Table13[[#This Row],[Sales]]</f>
        <v>4.5</v>
      </c>
      <c r="L66" t="s">
        <v>97</v>
      </c>
      <c r="M66" s="2">
        <f t="shared" ref="M66" si="122">AVERAGE(F97:F136)</f>
        <v>0.75649999999999973</v>
      </c>
      <c r="N66">
        <f t="shared" ref="N66" si="123">_xlfn.STDEV.S(F97:F136)</f>
        <v>0.20709901013766396</v>
      </c>
    </row>
    <row r="67" spans="1:14">
      <c r="A67" s="2">
        <f ca="1">RAND()</f>
        <v>1.0535070091902687E-3</v>
      </c>
      <c r="B67" s="1">
        <v>42786</v>
      </c>
      <c r="C67" s="1" t="str">
        <f>TEXT(B67, "mmmm")</f>
        <v>February</v>
      </c>
      <c r="D67" t="s">
        <v>18</v>
      </c>
      <c r="E67">
        <v>50.3</v>
      </c>
      <c r="F67" s="2">
        <v>0.95</v>
      </c>
      <c r="G67">
        <v>25</v>
      </c>
      <c r="H67">
        <v>0.3</v>
      </c>
      <c r="I67">
        <v>21</v>
      </c>
      <c r="J67" s="3">
        <f>Table13[[#This Row],[Price]]*Table13[[#This Row],[Sales]]</f>
        <v>6.3</v>
      </c>
      <c r="L67" t="s">
        <v>98</v>
      </c>
      <c r="M67" s="2">
        <f t="shared" ref="M67" si="124">AVERAGE(F66:F105)</f>
        <v>0.8145</v>
      </c>
      <c r="N67">
        <f t="shared" ref="N67" si="125">_xlfn.STDEV.S(F66:F105)</f>
        <v>0.2610624249936972</v>
      </c>
    </row>
    <row r="68" spans="1:14">
      <c r="A68" s="2">
        <f ca="1">RAND()</f>
        <v>0.9894390394270004</v>
      </c>
      <c r="B68" s="1">
        <v>42884</v>
      </c>
      <c r="C68" s="1" t="str">
        <f>TEXT(B68, "mmmm")</f>
        <v>May</v>
      </c>
      <c r="D68" t="s">
        <v>18</v>
      </c>
      <c r="E68">
        <v>66.699999999999989</v>
      </c>
      <c r="F68" s="2">
        <v>0.65</v>
      </c>
      <c r="G68">
        <v>32</v>
      </c>
      <c r="H68">
        <v>0.3</v>
      </c>
      <c r="I68">
        <v>29</v>
      </c>
      <c r="J68" s="3">
        <f>Table13[[#This Row],[Price]]*Table13[[#This Row],[Sales]]</f>
        <v>8.6999999999999993</v>
      </c>
      <c r="L68" t="s">
        <v>99</v>
      </c>
      <c r="M68" s="2">
        <f t="shared" ref="M68" si="126">AVERAGE(F99:F138)</f>
        <v>0.75899999999999979</v>
      </c>
      <c r="N68">
        <f t="shared" ref="N68" si="127">_xlfn.STDEV.S(F99:F138)</f>
        <v>0.2053864400187847</v>
      </c>
    </row>
    <row r="69" spans="1:14">
      <c r="A69" s="2">
        <f ca="1">RAND()</f>
        <v>0.31247689552822677</v>
      </c>
      <c r="B69" s="1">
        <v>42904</v>
      </c>
      <c r="C69" s="1" t="str">
        <f>TEXT(B69, "mmmm")</f>
        <v>June</v>
      </c>
      <c r="D69" t="s">
        <v>16</v>
      </c>
      <c r="E69">
        <v>72.599999999999994</v>
      </c>
      <c r="F69" s="2">
        <v>0.59</v>
      </c>
      <c r="G69">
        <v>60</v>
      </c>
      <c r="H69">
        <v>0.3</v>
      </c>
      <c r="I69">
        <v>32</v>
      </c>
      <c r="J69" s="3">
        <f>Table13[[#This Row],[Price]]*Table13[[#This Row],[Sales]]</f>
        <v>9.6</v>
      </c>
      <c r="L69" t="s">
        <v>100</v>
      </c>
      <c r="M69" s="2">
        <f t="shared" ref="M69" si="128">AVERAGE(F68:F107)</f>
        <v>0.79199999999999993</v>
      </c>
      <c r="N69">
        <f t="shared" ref="N69" si="129">_xlfn.STDEV.S(F68:F107)</f>
        <v>0.25803199960569412</v>
      </c>
    </row>
    <row r="70" spans="1:14">
      <c r="A70" s="2">
        <f ca="1">RAND()</f>
        <v>0.83868899474510084</v>
      </c>
      <c r="B70" s="1">
        <v>43006</v>
      </c>
      <c r="C70" s="1" t="str">
        <f>TEXT(B70, "mmmm")</f>
        <v>September</v>
      </c>
      <c r="D70" t="s">
        <v>24</v>
      </c>
      <c r="E70">
        <v>67.399999999999991</v>
      </c>
      <c r="F70" s="2">
        <v>0.69</v>
      </c>
      <c r="G70">
        <v>38</v>
      </c>
      <c r="H70">
        <v>0.3</v>
      </c>
      <c r="I70">
        <v>28</v>
      </c>
      <c r="J70" s="3">
        <f>Table13[[#This Row],[Price]]*Table13[[#This Row],[Sales]]</f>
        <v>8.4</v>
      </c>
      <c r="L70" t="s">
        <v>101</v>
      </c>
      <c r="M70" s="2">
        <f t="shared" ref="M70" si="130">AVERAGE(F101:F140)</f>
        <v>0.77049999999999985</v>
      </c>
      <c r="N70">
        <f t="shared" ref="N70" si="131">_xlfn.STDEV.S(F101:F140)</f>
        <v>0.21199842766712551</v>
      </c>
    </row>
    <row r="71" spans="1:14">
      <c r="A71" s="2">
        <f ca="1">RAND()</f>
        <v>0.38598774160423632</v>
      </c>
      <c r="B71" s="1">
        <v>43066</v>
      </c>
      <c r="C71" s="1" t="str">
        <f>TEXT(B71, "mmmm")</f>
        <v>November</v>
      </c>
      <c r="D71" t="s">
        <v>18</v>
      </c>
      <c r="E71">
        <v>53.9</v>
      </c>
      <c r="F71" s="2">
        <v>0.87</v>
      </c>
      <c r="G71">
        <v>30</v>
      </c>
      <c r="H71">
        <v>0.3</v>
      </c>
      <c r="I71">
        <v>23</v>
      </c>
      <c r="J71" s="3">
        <f>Table13[[#This Row],[Price]]*Table13[[#This Row],[Sales]]</f>
        <v>6.8999999999999995</v>
      </c>
      <c r="L71" t="s">
        <v>102</v>
      </c>
      <c r="M71" s="2">
        <f t="shared" ref="M71" si="132">AVERAGE(F70:F109)</f>
        <v>0.80725000000000002</v>
      </c>
      <c r="N71">
        <f t="shared" ref="N71" si="133">_xlfn.STDEV.S(F70:F109)</f>
        <v>0.25785095575664529</v>
      </c>
    </row>
    <row r="72" spans="1:14">
      <c r="A72" s="2">
        <f ca="1">RAND()</f>
        <v>0.45877251605701264</v>
      </c>
      <c r="B72" s="1">
        <v>42742</v>
      </c>
      <c r="C72" s="1" t="str">
        <f>TEXT(B72, "mmmm")</f>
        <v>January</v>
      </c>
      <c r="D72" t="s">
        <v>27</v>
      </c>
      <c r="E72">
        <v>32.9</v>
      </c>
      <c r="F72" s="2">
        <v>1.54</v>
      </c>
      <c r="G72">
        <v>19</v>
      </c>
      <c r="H72">
        <v>0.3</v>
      </c>
      <c r="I72">
        <v>13</v>
      </c>
      <c r="J72" s="3">
        <f>Table13[[#This Row],[Price]]*Table13[[#This Row],[Sales]]</f>
        <v>3.9</v>
      </c>
      <c r="L72" t="s">
        <v>103</v>
      </c>
      <c r="M72" s="2">
        <f t="shared" ref="M72" si="134">AVERAGE(F103:F142)</f>
        <v>0.73974999999999969</v>
      </c>
      <c r="N72">
        <f t="shared" ref="N72" si="135">_xlfn.STDEV.S(F103:F142)</f>
        <v>0.16620172327780783</v>
      </c>
    </row>
    <row r="73" spans="1:14">
      <c r="A73" s="2">
        <f ca="1">RAND()</f>
        <v>0.23718565762165711</v>
      </c>
      <c r="B73" s="1">
        <v>42946</v>
      </c>
      <c r="C73" s="1" t="str">
        <f>TEXT(B73, "mmmm")</f>
        <v>July</v>
      </c>
      <c r="D73" t="s">
        <v>16</v>
      </c>
      <c r="E73">
        <v>78.199999999999989</v>
      </c>
      <c r="F73" s="2">
        <v>0.59</v>
      </c>
      <c r="G73">
        <v>52</v>
      </c>
      <c r="H73">
        <v>0.5</v>
      </c>
      <c r="I73">
        <v>34</v>
      </c>
      <c r="J73" s="3">
        <f>Table13[[#This Row],[Price]]*Table13[[#This Row],[Sales]]</f>
        <v>17</v>
      </c>
      <c r="L73" t="s">
        <v>104</v>
      </c>
      <c r="M73" s="2">
        <f t="shared" ref="M73" si="136">AVERAGE(F72:F111)</f>
        <v>0.79874999999999996</v>
      </c>
      <c r="N73">
        <f t="shared" ref="N73" si="137">_xlfn.STDEV.S(F72:F111)</f>
        <v>0.26083876049076538</v>
      </c>
    </row>
    <row r="74" spans="1:14">
      <c r="A74" s="2">
        <f ca="1">RAND()</f>
        <v>0.38136591935105923</v>
      </c>
      <c r="B74" s="1">
        <v>42909</v>
      </c>
      <c r="C74" s="1" t="str">
        <f>TEXT(B74, "mmmm")</f>
        <v>June</v>
      </c>
      <c r="D74" t="s">
        <v>26</v>
      </c>
      <c r="E74">
        <v>79.899999999999991</v>
      </c>
      <c r="F74" s="2">
        <v>0.61</v>
      </c>
      <c r="G74">
        <v>39</v>
      </c>
      <c r="H74">
        <v>0.3</v>
      </c>
      <c r="I74">
        <v>33</v>
      </c>
      <c r="J74" s="3">
        <f>Table13[[#This Row],[Price]]*Table13[[#This Row],[Sales]]</f>
        <v>9.9</v>
      </c>
      <c r="L74" t="s">
        <v>105</v>
      </c>
      <c r="M74" s="2">
        <f t="shared" ref="M74" si="138">AVERAGE(F105:F144)</f>
        <v>0.73399999999999976</v>
      </c>
      <c r="N74">
        <f t="shared" ref="N74" si="139">_xlfn.STDEV.S(F105:F144)</f>
        <v>0.16908198587879797</v>
      </c>
    </row>
    <row r="75" spans="1:14">
      <c r="A75" s="2">
        <f ca="1">RAND()</f>
        <v>0.52291907176045216</v>
      </c>
      <c r="B75" s="1">
        <v>43058</v>
      </c>
      <c r="C75" s="1" t="str">
        <f>TEXT(B75, "mmmm")</f>
        <v>November</v>
      </c>
      <c r="D75" t="s">
        <v>16</v>
      </c>
      <c r="E75">
        <v>55.9</v>
      </c>
      <c r="F75" s="2">
        <v>0.87</v>
      </c>
      <c r="G75">
        <v>34</v>
      </c>
      <c r="H75">
        <v>0.3</v>
      </c>
      <c r="I75">
        <v>23</v>
      </c>
      <c r="J75" s="3">
        <f>Table13[[#This Row],[Price]]*Table13[[#This Row],[Sales]]</f>
        <v>6.8999999999999995</v>
      </c>
      <c r="L75" t="s">
        <v>106</v>
      </c>
      <c r="M75" s="2">
        <f t="shared" ref="M75" si="140">AVERAGE(F74:F113)</f>
        <v>0.77949999999999986</v>
      </c>
      <c r="N75">
        <f t="shared" ref="N75" si="141">_xlfn.STDEV.S(F74:F113)</f>
        <v>0.23219079245862501</v>
      </c>
    </row>
    <row r="76" spans="1:14">
      <c r="A76" s="2">
        <f ca="1">RAND()</f>
        <v>0.60190858816953097</v>
      </c>
      <c r="B76" s="1">
        <v>43023</v>
      </c>
      <c r="C76" s="1" t="str">
        <f>TEXT(B76, "mmmm")</f>
        <v>October</v>
      </c>
      <c r="D76" t="s">
        <v>16</v>
      </c>
      <c r="E76">
        <v>61.499999999999993</v>
      </c>
      <c r="F76" s="2">
        <v>0.74</v>
      </c>
      <c r="G76">
        <v>36</v>
      </c>
      <c r="H76">
        <v>0.3</v>
      </c>
      <c r="I76">
        <v>25</v>
      </c>
      <c r="J76" s="3">
        <f>Table13[[#This Row],[Price]]*Table13[[#This Row],[Sales]]</f>
        <v>7.5</v>
      </c>
      <c r="L76" t="s">
        <v>107</v>
      </c>
      <c r="M76" s="2">
        <f t="shared" ref="M76" si="142">AVERAGE(F107:F146)</f>
        <v>0.72899999999999987</v>
      </c>
      <c r="N76">
        <f t="shared" ref="N76" si="143">_xlfn.STDEV.S(F107:F146)</f>
        <v>0.1708020296522659</v>
      </c>
    </row>
    <row r="77" spans="1:14">
      <c r="A77" s="2">
        <f ca="1">RAND()</f>
        <v>0.47167018415475803</v>
      </c>
      <c r="B77" s="1">
        <v>42737</v>
      </c>
      <c r="C77" s="1" t="str">
        <f>TEXT(B77, "mmmm")</f>
        <v>January</v>
      </c>
      <c r="D77" t="s">
        <v>18</v>
      </c>
      <c r="E77">
        <v>28.9</v>
      </c>
      <c r="F77" s="2">
        <v>1.33</v>
      </c>
      <c r="G77">
        <v>15</v>
      </c>
      <c r="H77">
        <v>0.3</v>
      </c>
      <c r="I77">
        <v>13</v>
      </c>
      <c r="J77" s="3">
        <f>Table13[[#This Row],[Price]]*Table13[[#This Row],[Sales]]</f>
        <v>3.9</v>
      </c>
      <c r="L77" t="s">
        <v>108</v>
      </c>
      <c r="M77" s="2">
        <f t="shared" ref="M77" si="144">AVERAGE(F76:F115)</f>
        <v>0.77774999999999994</v>
      </c>
      <c r="N77">
        <f t="shared" ref="N77" si="145">_xlfn.STDEV.S(F76:F115)</f>
        <v>0.23089000044976479</v>
      </c>
    </row>
    <row r="78" spans="1:14">
      <c r="A78" s="2">
        <f ca="1">RAND()</f>
        <v>0.31205689082254562</v>
      </c>
      <c r="B78" s="1">
        <v>42897</v>
      </c>
      <c r="C78" s="1" t="str">
        <f>TEXT(B78, "mmmm")</f>
        <v>June</v>
      </c>
      <c r="D78" t="s">
        <v>16</v>
      </c>
      <c r="E78">
        <v>84.8</v>
      </c>
      <c r="F78" s="2">
        <v>0.53</v>
      </c>
      <c r="G78">
        <v>42</v>
      </c>
      <c r="H78">
        <v>0.3</v>
      </c>
      <c r="I78">
        <v>36</v>
      </c>
      <c r="J78" s="3">
        <f>Table13[[#This Row],[Price]]*Table13[[#This Row],[Sales]]</f>
        <v>10.799999999999999</v>
      </c>
      <c r="L78" t="s">
        <v>109</v>
      </c>
      <c r="M78" s="2">
        <f t="shared" ref="M78" si="146">AVERAGE(F109:F148)</f>
        <v>0.72149999999999981</v>
      </c>
      <c r="N78">
        <f t="shared" ref="N78" si="147">_xlfn.STDEV.S(F109:F148)</f>
        <v>0.16007290005910887</v>
      </c>
    </row>
    <row r="79" spans="1:14">
      <c r="A79" s="2">
        <f ca="1">RAND()</f>
        <v>2.2806566722371246E-2</v>
      </c>
      <c r="B79" s="1">
        <v>42891</v>
      </c>
      <c r="C79" s="1" t="str">
        <f>TEXT(B79, "mmmm")</f>
        <v>June</v>
      </c>
      <c r="D79" t="s">
        <v>18</v>
      </c>
      <c r="E79">
        <v>78.599999999999994</v>
      </c>
      <c r="F79" s="2">
        <v>0.59</v>
      </c>
      <c r="G79">
        <v>36</v>
      </c>
      <c r="H79">
        <v>0.3</v>
      </c>
      <c r="I79">
        <v>32</v>
      </c>
      <c r="J79" s="3">
        <f>Table13[[#This Row],[Price]]*Table13[[#This Row],[Sales]]</f>
        <v>9.6</v>
      </c>
      <c r="L79" t="s">
        <v>110</v>
      </c>
      <c r="M79" s="2">
        <f t="shared" ref="M79" si="148">AVERAGE(F78:F117)</f>
        <v>0.77349999999999985</v>
      </c>
      <c r="N79">
        <f t="shared" ref="N79" si="149">_xlfn.STDEV.S(F78:F117)</f>
        <v>0.21669486995927431</v>
      </c>
    </row>
    <row r="80" spans="1:14">
      <c r="A80" s="2">
        <f ca="1">RAND()</f>
        <v>0.32485834956527027</v>
      </c>
      <c r="B80" s="1">
        <v>42961</v>
      </c>
      <c r="C80" s="1" t="str">
        <f>TEXT(B80, "mmmm")</f>
        <v>August</v>
      </c>
      <c r="D80" t="s">
        <v>18</v>
      </c>
      <c r="E80">
        <v>72.599999999999994</v>
      </c>
      <c r="F80" s="2">
        <v>0.59</v>
      </c>
      <c r="G80">
        <v>43</v>
      </c>
      <c r="H80">
        <v>0.5</v>
      </c>
      <c r="I80">
        <v>32</v>
      </c>
      <c r="J80" s="3">
        <f>Table13[[#This Row],[Price]]*Table13[[#This Row],[Sales]]</f>
        <v>16</v>
      </c>
      <c r="L80" t="s">
        <v>111</v>
      </c>
      <c r="M80" s="2">
        <f t="shared" ref="M80" si="150">AVERAGE(F111:F150)</f>
        <v>0.71574999999999989</v>
      </c>
      <c r="N80">
        <f t="shared" ref="N80" si="151">_xlfn.STDEV.S(F111:F150)</f>
        <v>0.16111609924491538</v>
      </c>
    </row>
    <row r="81" spans="1:14">
      <c r="A81" s="2">
        <f ca="1">RAND()</f>
        <v>0.31930088097485154</v>
      </c>
      <c r="B81" s="1">
        <v>43002</v>
      </c>
      <c r="C81" s="1" t="str">
        <f>TEXT(B81, "mmmm")</f>
        <v>September</v>
      </c>
      <c r="D81" t="s">
        <v>16</v>
      </c>
      <c r="E81">
        <v>63.399999999999991</v>
      </c>
      <c r="F81" s="2">
        <v>0.71</v>
      </c>
      <c r="G81">
        <v>43</v>
      </c>
      <c r="H81">
        <v>0.3</v>
      </c>
      <c r="I81">
        <v>28</v>
      </c>
      <c r="J81" s="3">
        <f>Table13[[#This Row],[Price]]*Table13[[#This Row],[Sales]]</f>
        <v>8.4</v>
      </c>
      <c r="L81" t="s">
        <v>112</v>
      </c>
      <c r="M81" s="2">
        <f t="shared" ref="M81" si="152">AVERAGE(F80:F119)</f>
        <v>0.79749999999999988</v>
      </c>
      <c r="N81">
        <f t="shared" ref="N81" si="153">_xlfn.STDEV.S(F80:F119)</f>
        <v>0.2233515109326499</v>
      </c>
    </row>
    <row r="82" spans="1:14">
      <c r="A82" s="2">
        <f ca="1">RAND()</f>
        <v>0.68478606845857948</v>
      </c>
      <c r="B82" s="1">
        <v>42993</v>
      </c>
      <c r="C82" s="1" t="str">
        <f>TEXT(B82, "mmmm")</f>
        <v>September</v>
      </c>
      <c r="D82" t="s">
        <v>26</v>
      </c>
      <c r="E82">
        <v>63.399999999999991</v>
      </c>
      <c r="F82" s="2">
        <v>0.67</v>
      </c>
      <c r="G82">
        <v>41</v>
      </c>
      <c r="H82">
        <v>0.3</v>
      </c>
      <c r="I82">
        <v>28</v>
      </c>
      <c r="J82" s="3">
        <f>Table13[[#This Row],[Price]]*Table13[[#This Row],[Sales]]</f>
        <v>8.4</v>
      </c>
      <c r="L82" t="s">
        <v>113</v>
      </c>
      <c r="M82" s="2">
        <f t="shared" ref="M82" si="154">AVERAGE(F113:F152)</f>
        <v>0.73749999999999993</v>
      </c>
      <c r="N82">
        <f t="shared" ref="N82" si="155">_xlfn.STDEV.S(F113:F152)</f>
        <v>0.1686712779343299</v>
      </c>
    </row>
    <row r="83" spans="1:14">
      <c r="A83" s="2">
        <f ca="1">RAND()</f>
        <v>0.51856655734969648</v>
      </c>
      <c r="B83" s="1">
        <v>42944</v>
      </c>
      <c r="C83" s="1" t="str">
        <f>TEXT(B83, "mmmm")</f>
        <v>July</v>
      </c>
      <c r="D83" t="s">
        <v>26</v>
      </c>
      <c r="E83">
        <v>87.399999999999991</v>
      </c>
      <c r="F83" s="2">
        <v>0.51</v>
      </c>
      <c r="G83">
        <v>58</v>
      </c>
      <c r="H83">
        <v>0.5</v>
      </c>
      <c r="I83">
        <v>38</v>
      </c>
      <c r="J83" s="3">
        <f>Table13[[#This Row],[Price]]*Table13[[#This Row],[Sales]]</f>
        <v>19</v>
      </c>
      <c r="L83" t="s">
        <v>114</v>
      </c>
      <c r="M83" s="2">
        <f t="shared" ref="M83" si="156">AVERAGE(F82:F121)</f>
        <v>0.79849999999999988</v>
      </c>
      <c r="N83">
        <f t="shared" ref="N83" si="157">_xlfn.STDEV.S(F82:F121)</f>
        <v>0.22248653085132264</v>
      </c>
    </row>
    <row r="84" spans="1:14">
      <c r="A84" s="2">
        <f ca="1">RAND()</f>
        <v>0.37198868978212007</v>
      </c>
      <c r="B84" s="1">
        <v>43080</v>
      </c>
      <c r="C84" s="1" t="str">
        <f>TEXT(B84, "mmmm")</f>
        <v>December</v>
      </c>
      <c r="D84" t="s">
        <v>18</v>
      </c>
      <c r="E84">
        <v>45.099999999999994</v>
      </c>
      <c r="F84" s="2">
        <v>1.1100000000000001</v>
      </c>
      <c r="G84">
        <v>33</v>
      </c>
      <c r="H84">
        <v>0.3</v>
      </c>
      <c r="I84">
        <v>17</v>
      </c>
      <c r="J84" s="3">
        <f>Table13[[#This Row],[Price]]*Table13[[#This Row],[Sales]]</f>
        <v>5.0999999999999996</v>
      </c>
      <c r="L84" t="s">
        <v>115</v>
      </c>
      <c r="M84" s="2">
        <f t="shared" ref="M84" si="158">AVERAGE(F115:F154)</f>
        <v>0.74524999999999997</v>
      </c>
      <c r="N84">
        <f t="shared" ref="N84" si="159">_xlfn.STDEV.S(F115:F154)</f>
        <v>0.17845472743413007</v>
      </c>
    </row>
    <row r="85" spans="1:14">
      <c r="A85" s="2">
        <f ca="1">RAND()</f>
        <v>0.3823235548063515</v>
      </c>
      <c r="B85" s="1">
        <v>42947</v>
      </c>
      <c r="C85" s="1" t="str">
        <f>TEXT(B85, "mmmm")</f>
        <v>July</v>
      </c>
      <c r="D85" t="s">
        <v>18</v>
      </c>
      <c r="E85">
        <v>74.599999999999994</v>
      </c>
      <c r="F85" s="2">
        <v>0.61</v>
      </c>
      <c r="G85">
        <v>38</v>
      </c>
      <c r="H85">
        <v>0.5</v>
      </c>
      <c r="I85">
        <v>32</v>
      </c>
      <c r="J85" s="3">
        <f>Table13[[#This Row],[Price]]*Table13[[#This Row],[Sales]]</f>
        <v>16</v>
      </c>
      <c r="L85" t="s">
        <v>116</v>
      </c>
      <c r="M85" s="2">
        <f t="shared" ref="M85" si="160">AVERAGE(F84:F123)</f>
        <v>0.79849999999999999</v>
      </c>
      <c r="N85">
        <f t="shared" ref="N85" si="161">_xlfn.STDEV.S(F84:F123)</f>
        <v>0.22248653085132264</v>
      </c>
    </row>
    <row r="86" spans="1:14">
      <c r="A86" s="2">
        <f ca="1">RAND()</f>
        <v>0.58356731437494058</v>
      </c>
      <c r="B86" s="1">
        <v>43068</v>
      </c>
      <c r="C86" s="1" t="str">
        <f>TEXT(B86, "mmmm")</f>
        <v>November</v>
      </c>
      <c r="D86" t="s">
        <v>22</v>
      </c>
      <c r="E86">
        <v>50</v>
      </c>
      <c r="F86" s="2">
        <v>0.95</v>
      </c>
      <c r="G86">
        <v>27</v>
      </c>
      <c r="H86">
        <v>0.3</v>
      </c>
      <c r="I86">
        <v>20</v>
      </c>
      <c r="J86" s="3">
        <f>Table13[[#This Row],[Price]]*Table13[[#This Row],[Sales]]</f>
        <v>6</v>
      </c>
      <c r="L86" t="s">
        <v>117</v>
      </c>
      <c r="M86" s="2">
        <f t="shared" ref="M86" si="162">AVERAGE(F117:F156)</f>
        <v>0.73549999999999982</v>
      </c>
      <c r="N86">
        <f t="shared" ref="N86" si="163">_xlfn.STDEV.S(F117:F156)</f>
        <v>0.17763330133617938</v>
      </c>
    </row>
    <row r="87" spans="1:14">
      <c r="A87" s="2">
        <f ca="1">RAND()</f>
        <v>5.956031309201415E-2</v>
      </c>
      <c r="B87" s="1">
        <v>42772</v>
      </c>
      <c r="C87" s="1" t="str">
        <f>TEXT(B87, "mmmm")</f>
        <v>February</v>
      </c>
      <c r="D87" t="s">
        <v>18</v>
      </c>
      <c r="E87">
        <v>45</v>
      </c>
      <c r="F87" s="2">
        <v>0.95</v>
      </c>
      <c r="G87">
        <v>28</v>
      </c>
      <c r="H87">
        <v>0.3</v>
      </c>
      <c r="I87">
        <v>20</v>
      </c>
      <c r="J87" s="3">
        <f>Table13[[#This Row],[Price]]*Table13[[#This Row],[Sales]]</f>
        <v>6</v>
      </c>
      <c r="L87" t="s">
        <v>118</v>
      </c>
      <c r="M87" s="2">
        <f t="shared" ref="M87" si="164">AVERAGE(F86:F125)</f>
        <v>0.78874999999999995</v>
      </c>
      <c r="N87">
        <f t="shared" ref="N87" si="165">_xlfn.STDEV.S(F86:F125)</f>
        <v>0.21726962453042048</v>
      </c>
    </row>
    <row r="88" spans="1:14">
      <c r="A88" s="2">
        <f ca="1">RAND()</f>
        <v>0.23458711442118019</v>
      </c>
      <c r="B88" s="1">
        <v>42819</v>
      </c>
      <c r="C88" s="1" t="str">
        <f>TEXT(B88, "mmmm")</f>
        <v>March</v>
      </c>
      <c r="D88" t="s">
        <v>27</v>
      </c>
      <c r="E88">
        <v>58.199999999999996</v>
      </c>
      <c r="F88" s="2">
        <v>0.8</v>
      </c>
      <c r="G88">
        <v>50</v>
      </c>
      <c r="H88">
        <v>0.3</v>
      </c>
      <c r="I88">
        <v>24</v>
      </c>
      <c r="J88" s="3">
        <f>Table13[[#This Row],[Price]]*Table13[[#This Row],[Sales]]</f>
        <v>7.1999999999999993</v>
      </c>
      <c r="L88" t="s">
        <v>119</v>
      </c>
      <c r="M88" s="2">
        <f t="shared" ref="M88" si="166">AVERAGE(F119:F158)</f>
        <v>0.72424999999999984</v>
      </c>
      <c r="N88">
        <f t="shared" ref="N88" si="167">_xlfn.STDEV.S(F119:F158)</f>
        <v>0.17480960338579096</v>
      </c>
    </row>
    <row r="89" spans="1:14">
      <c r="A89" s="2">
        <f ca="1">RAND()</f>
        <v>0.79084358970919766</v>
      </c>
      <c r="B89" s="1">
        <v>42981</v>
      </c>
      <c r="C89" s="1" t="str">
        <f>TEXT(B89, "mmmm")</f>
        <v>September</v>
      </c>
      <c r="D89" t="s">
        <v>16</v>
      </c>
      <c r="E89">
        <v>61.099999999999994</v>
      </c>
      <c r="F89" s="2">
        <v>0.69</v>
      </c>
      <c r="G89">
        <v>50</v>
      </c>
      <c r="H89">
        <v>0.3</v>
      </c>
      <c r="I89">
        <v>27</v>
      </c>
      <c r="J89" s="3">
        <f>Table13[[#This Row],[Price]]*Table13[[#This Row],[Sales]]</f>
        <v>8.1</v>
      </c>
      <c r="L89" t="s">
        <v>120</v>
      </c>
      <c r="M89" s="2">
        <f t="shared" ref="M89" si="168">AVERAGE(F88:F127)</f>
        <v>0.76924999999999999</v>
      </c>
      <c r="N89">
        <f t="shared" ref="N89" si="169">_xlfn.STDEV.S(F88:F127)</f>
        <v>0.22041205583854631</v>
      </c>
    </row>
    <row r="90" spans="1:14">
      <c r="A90" s="2">
        <f ca="1">RAND()</f>
        <v>9.824020478740636E-2</v>
      </c>
      <c r="B90" s="1">
        <v>42802</v>
      </c>
      <c r="C90" s="1" t="str">
        <f>TEXT(B90, "mmmm")</f>
        <v>March</v>
      </c>
      <c r="D90" t="s">
        <v>22</v>
      </c>
      <c r="E90">
        <v>58.499999999999993</v>
      </c>
      <c r="F90" s="2">
        <v>0.77</v>
      </c>
      <c r="G90">
        <v>43</v>
      </c>
      <c r="H90">
        <v>0.3</v>
      </c>
      <c r="I90">
        <v>25</v>
      </c>
      <c r="J90" s="3">
        <f>Table13[[#This Row],[Price]]*Table13[[#This Row],[Sales]]</f>
        <v>7.5</v>
      </c>
      <c r="L90" t="s">
        <v>121</v>
      </c>
      <c r="M90" s="2">
        <f t="shared" ref="M90" si="170">AVERAGE(F121:F160)</f>
        <v>0.73224999999999985</v>
      </c>
      <c r="N90">
        <f t="shared" ref="N90" si="171">_xlfn.STDEV.S(F121:F160)</f>
        <v>0.18974324757418992</v>
      </c>
    </row>
    <row r="91" spans="1:14">
      <c r="A91" s="2">
        <f ca="1">RAND()</f>
        <v>0.47204915848246376</v>
      </c>
      <c r="B91" s="1">
        <v>42878</v>
      </c>
      <c r="C91" s="1" t="str">
        <f>TEXT(B91, "mmmm")</f>
        <v>May</v>
      </c>
      <c r="D91" t="s">
        <v>20</v>
      </c>
      <c r="E91">
        <v>76.3</v>
      </c>
      <c r="F91" s="2">
        <v>0.63</v>
      </c>
      <c r="G91">
        <v>45</v>
      </c>
      <c r="H91">
        <v>0.3</v>
      </c>
      <c r="I91">
        <v>31</v>
      </c>
      <c r="J91" s="3">
        <f>Table13[[#This Row],[Price]]*Table13[[#This Row],[Sales]]</f>
        <v>9.2999999999999989</v>
      </c>
      <c r="L91" t="s">
        <v>122</v>
      </c>
      <c r="M91" s="2">
        <f t="shared" ref="M91" si="172">AVERAGE(F90:F129)</f>
        <v>0.76749999999999985</v>
      </c>
      <c r="N91">
        <f t="shared" ref="N91" si="173">_xlfn.STDEV.S(F90:F129)</f>
        <v>0.2208114406177642</v>
      </c>
    </row>
    <row r="92" spans="1:14">
      <c r="A92" s="2">
        <f ca="1">RAND()</f>
        <v>0.52809709400734395</v>
      </c>
      <c r="B92" s="1">
        <v>43089</v>
      </c>
      <c r="C92" s="1" t="str">
        <f>TEXT(B92, "mmmm")</f>
        <v>December</v>
      </c>
      <c r="D92" t="s">
        <v>22</v>
      </c>
      <c r="E92">
        <v>36.799999999999997</v>
      </c>
      <c r="F92" s="2">
        <v>1.25</v>
      </c>
      <c r="G92">
        <v>20</v>
      </c>
      <c r="H92">
        <v>0.3</v>
      </c>
      <c r="I92">
        <v>16</v>
      </c>
      <c r="J92" s="3">
        <f>Table13[[#This Row],[Price]]*Table13[[#This Row],[Sales]]</f>
        <v>4.8</v>
      </c>
      <c r="L92" t="s">
        <v>123</v>
      </c>
      <c r="M92" s="2">
        <f t="shared" ref="M92" si="174">AVERAGE(F123:F162)</f>
        <v>0.7387499999999998</v>
      </c>
      <c r="N92">
        <f t="shared" ref="N92" si="175">_xlfn.STDEV.S(F123:F162)</f>
        <v>0.1862337585415525</v>
      </c>
    </row>
    <row r="93" spans="1:14">
      <c r="A93" s="2">
        <f ca="1">RAND()</f>
        <v>0.82268100497345831</v>
      </c>
      <c r="B93" s="1">
        <v>42985</v>
      </c>
      <c r="C93" s="1" t="str">
        <f>TEXT(B93, "mmmm")</f>
        <v>September</v>
      </c>
      <c r="D93" t="s">
        <v>24</v>
      </c>
      <c r="E93">
        <v>68.399999999999991</v>
      </c>
      <c r="F93" s="2">
        <v>0.67</v>
      </c>
      <c r="G93">
        <v>49</v>
      </c>
      <c r="H93">
        <v>0.3</v>
      </c>
      <c r="I93">
        <v>28</v>
      </c>
      <c r="J93" s="3">
        <f>Table13[[#This Row],[Price]]*Table13[[#This Row],[Sales]]</f>
        <v>8.4</v>
      </c>
      <c r="L93" t="s">
        <v>124</v>
      </c>
      <c r="M93" s="2">
        <f t="shared" ref="M93" si="176">AVERAGE(F92:F131)</f>
        <v>0.77024999999999988</v>
      </c>
      <c r="N93">
        <f t="shared" ref="N93" si="177">_xlfn.STDEV.S(F92:F131)</f>
        <v>0.21973745989714935</v>
      </c>
    </row>
    <row r="94" spans="1:14">
      <c r="A94" s="2">
        <f ca="1">RAND()</f>
        <v>0.80381633804214758</v>
      </c>
      <c r="B94" s="1">
        <v>42838</v>
      </c>
      <c r="C94" s="1" t="str">
        <f>TEXT(B94, "mmmm")</f>
        <v>April</v>
      </c>
      <c r="D94" t="s">
        <v>24</v>
      </c>
      <c r="E94">
        <v>61.099999999999994</v>
      </c>
      <c r="F94" s="2">
        <v>0.69</v>
      </c>
      <c r="G94">
        <v>46</v>
      </c>
      <c r="H94">
        <v>0.3</v>
      </c>
      <c r="I94">
        <v>27</v>
      </c>
      <c r="J94" s="3">
        <f>Table13[[#This Row],[Price]]*Table13[[#This Row],[Sales]]</f>
        <v>8.1</v>
      </c>
      <c r="L94" t="s">
        <v>125</v>
      </c>
      <c r="M94" s="2">
        <f t="shared" ref="M94" si="178">AVERAGE(F125:F164)</f>
        <v>0.74924999999999975</v>
      </c>
      <c r="N94">
        <f t="shared" ref="N94" si="179">_xlfn.STDEV.S(F125:F164)</f>
        <v>0.19149061033417353</v>
      </c>
    </row>
    <row r="95" spans="1:14">
      <c r="A95" s="2">
        <f ca="1">RAND()</f>
        <v>0.32700375107405455</v>
      </c>
      <c r="B95" s="1">
        <v>42996</v>
      </c>
      <c r="C95" s="1" t="str">
        <f>TEXT(B95, "mmmm")</f>
        <v>September</v>
      </c>
      <c r="D95" t="s">
        <v>18</v>
      </c>
      <c r="E95">
        <v>64.8</v>
      </c>
      <c r="F95" s="2">
        <v>0.71</v>
      </c>
      <c r="G95">
        <v>37</v>
      </c>
      <c r="H95">
        <v>0.3</v>
      </c>
      <c r="I95">
        <v>26</v>
      </c>
      <c r="J95" s="3">
        <f>Table13[[#This Row],[Price]]*Table13[[#This Row],[Sales]]</f>
        <v>7.8</v>
      </c>
      <c r="L95" t="s">
        <v>126</v>
      </c>
      <c r="M95" s="2">
        <f t="shared" ref="M95" si="180">AVERAGE(F94:F133)</f>
        <v>0.75874999999999981</v>
      </c>
      <c r="N95">
        <f t="shared" ref="N95" si="181">_xlfn.STDEV.S(F94:F133)</f>
        <v>0.20636273142958009</v>
      </c>
    </row>
    <row r="96" spans="1:14">
      <c r="A96" s="2">
        <f ca="1">RAND()</f>
        <v>0.82949322254585534</v>
      </c>
      <c r="B96" s="1">
        <v>43025</v>
      </c>
      <c r="C96" s="1" t="str">
        <f>TEXT(B96, "mmmm")</f>
        <v>October</v>
      </c>
      <c r="D96" t="s">
        <v>20</v>
      </c>
      <c r="E96">
        <v>58.499999999999993</v>
      </c>
      <c r="F96" s="2">
        <v>0.77</v>
      </c>
      <c r="G96">
        <v>46</v>
      </c>
      <c r="H96">
        <v>0.3</v>
      </c>
      <c r="I96">
        <v>25</v>
      </c>
      <c r="J96" s="3">
        <f>Table13[[#This Row],[Price]]*Table13[[#This Row],[Sales]]</f>
        <v>7.5</v>
      </c>
      <c r="L96" t="s">
        <v>127</v>
      </c>
      <c r="M96" s="2">
        <f t="shared" ref="M96" si="182">AVERAGE(F127:F166)</f>
        <v>0.76249999999999973</v>
      </c>
      <c r="N96">
        <f t="shared" ref="N96" si="183">_xlfn.STDEV.S(F127:F166)</f>
        <v>0.18792729090439986</v>
      </c>
    </row>
    <row r="97" spans="1:14">
      <c r="A97" s="2">
        <f ca="1">RAND()</f>
        <v>0.18100626176521606</v>
      </c>
      <c r="B97" s="1">
        <v>42787</v>
      </c>
      <c r="C97" s="1" t="str">
        <f>TEXT(B97, "mmmm")</f>
        <v>February</v>
      </c>
      <c r="D97" t="s">
        <v>20</v>
      </c>
      <c r="E97">
        <v>42.4</v>
      </c>
      <c r="F97" s="2">
        <v>1</v>
      </c>
      <c r="G97">
        <v>28</v>
      </c>
      <c r="H97">
        <v>0.3</v>
      </c>
      <c r="I97">
        <v>18</v>
      </c>
      <c r="J97" s="3">
        <f>Table13[[#This Row],[Price]]*Table13[[#This Row],[Sales]]</f>
        <v>5.3999999999999995</v>
      </c>
      <c r="L97" t="s">
        <v>128</v>
      </c>
      <c r="M97" s="2">
        <f t="shared" ref="M97" si="184">AVERAGE(F96:F135)</f>
        <v>0.75999999999999979</v>
      </c>
      <c r="N97">
        <f t="shared" ref="N97" si="185">_xlfn.STDEV.S(F96:F135)</f>
        <v>0.2060868624434733</v>
      </c>
    </row>
    <row r="98" spans="1:14">
      <c r="A98" s="2">
        <f ca="1">RAND()</f>
        <v>0.76938634676878215</v>
      </c>
      <c r="B98" s="1">
        <v>42945</v>
      </c>
      <c r="C98" s="1" t="str">
        <f>TEXT(B98, "mmmm")</f>
        <v>July</v>
      </c>
      <c r="D98" t="s">
        <v>27</v>
      </c>
      <c r="E98">
        <v>85.5</v>
      </c>
      <c r="F98" s="2">
        <v>0.56999999999999995</v>
      </c>
      <c r="G98">
        <v>50</v>
      </c>
      <c r="H98">
        <v>0.5</v>
      </c>
      <c r="I98">
        <v>35</v>
      </c>
      <c r="J98" s="3">
        <f>Table13[[#This Row],[Price]]*Table13[[#This Row],[Sales]]</f>
        <v>17.5</v>
      </c>
      <c r="L98" t="s">
        <v>129</v>
      </c>
      <c r="M98" s="2">
        <f t="shared" ref="M98" si="186">AVERAGE(F129:F168)</f>
        <v>0.7527499999999997</v>
      </c>
      <c r="N98">
        <f t="shared" ref="N98" si="187">_xlfn.STDEV.S(F129:F168)</f>
        <v>0.19529054620205688</v>
      </c>
    </row>
    <row r="99" spans="1:14">
      <c r="A99" s="2">
        <f ca="1">RAND()</f>
        <v>0.23521611164432765</v>
      </c>
      <c r="B99" s="1">
        <v>42895</v>
      </c>
      <c r="C99" s="1" t="str">
        <f>TEXT(B99, "mmmm")</f>
        <v>June</v>
      </c>
      <c r="D99" t="s">
        <v>26</v>
      </c>
      <c r="E99">
        <v>77.599999999999994</v>
      </c>
      <c r="F99" s="2">
        <v>0.61</v>
      </c>
      <c r="G99">
        <v>44</v>
      </c>
      <c r="H99">
        <v>0.3</v>
      </c>
      <c r="I99">
        <v>32</v>
      </c>
      <c r="J99" s="3">
        <f>Table13[[#This Row],[Price]]*Table13[[#This Row],[Sales]]</f>
        <v>9.6</v>
      </c>
      <c r="L99" t="s">
        <v>130</v>
      </c>
      <c r="M99" s="2">
        <f t="shared" ref="M99" si="188">AVERAGE(F98:F137)</f>
        <v>0.74824999999999986</v>
      </c>
      <c r="N99">
        <f t="shared" ref="N99" si="189">_xlfn.STDEV.S(F98:F137)</f>
        <v>0.20369519083481302</v>
      </c>
    </row>
    <row r="100" spans="1:14">
      <c r="A100" s="2">
        <f ca="1">RAND()</f>
        <v>0.83593399177639072</v>
      </c>
      <c r="B100" s="1">
        <v>42977</v>
      </c>
      <c r="C100" s="1" t="str">
        <f>TEXT(B100, "mmmm")</f>
        <v>August</v>
      </c>
      <c r="D100" t="s">
        <v>22</v>
      </c>
      <c r="E100">
        <v>72</v>
      </c>
      <c r="F100" s="2">
        <v>0.63</v>
      </c>
      <c r="G100">
        <v>51</v>
      </c>
      <c r="H100">
        <v>0.5</v>
      </c>
      <c r="I100">
        <v>30</v>
      </c>
      <c r="J100" s="3">
        <f>Table13[[#This Row],[Price]]*Table13[[#This Row],[Sales]]</f>
        <v>15</v>
      </c>
      <c r="L100" t="s">
        <v>131</v>
      </c>
      <c r="M100" s="2">
        <f t="shared" ref="M100" si="190">AVERAGE(F131:F170)</f>
        <v>0.75649999999999973</v>
      </c>
      <c r="N100">
        <f t="shared" ref="N100" si="191">_xlfn.STDEV.S(F131:F170)</f>
        <v>0.19470622183308137</v>
      </c>
    </row>
    <row r="101" spans="1:14">
      <c r="A101" s="2">
        <f ca="1">RAND()</f>
        <v>0.18118549963856967</v>
      </c>
      <c r="B101" s="1">
        <v>42741</v>
      </c>
      <c r="C101" s="1" t="str">
        <f>TEXT(B101, "mmmm")</f>
        <v>January</v>
      </c>
      <c r="D101" t="s">
        <v>26</v>
      </c>
      <c r="E101">
        <v>25.299999999999997</v>
      </c>
      <c r="F101" s="2">
        <v>1.54</v>
      </c>
      <c r="G101">
        <v>23</v>
      </c>
      <c r="H101">
        <v>0.3</v>
      </c>
      <c r="I101">
        <v>11</v>
      </c>
      <c r="J101" s="3">
        <f>Table13[[#This Row],[Price]]*Table13[[#This Row],[Sales]]</f>
        <v>3.3</v>
      </c>
      <c r="L101" t="s">
        <v>132</v>
      </c>
      <c r="M101" s="2">
        <f t="shared" ref="M101" si="192">AVERAGE(F100:F139)</f>
        <v>0.75849999999999984</v>
      </c>
      <c r="N101">
        <f t="shared" ref="N101" si="193">_xlfn.STDEV.S(F100:F139)</f>
        <v>0.20578243427564513</v>
      </c>
    </row>
    <row r="102" spans="1:14">
      <c r="A102" s="2">
        <f ca="1">RAND()</f>
        <v>0.19925639097646675</v>
      </c>
      <c r="B102" s="1">
        <v>43065</v>
      </c>
      <c r="C102" s="1" t="str">
        <f>TEXT(B102, "mmmm")</f>
        <v>November</v>
      </c>
      <c r="D102" t="s">
        <v>16</v>
      </c>
      <c r="E102">
        <v>49.699999999999996</v>
      </c>
      <c r="F102" s="2">
        <v>1.05</v>
      </c>
      <c r="G102">
        <v>30</v>
      </c>
      <c r="H102">
        <v>0.3</v>
      </c>
      <c r="I102">
        <v>19</v>
      </c>
      <c r="J102" s="3">
        <f>Table13[[#This Row],[Price]]*Table13[[#This Row],[Sales]]</f>
        <v>5.7</v>
      </c>
      <c r="L102" t="s">
        <v>133</v>
      </c>
      <c r="M102" s="2">
        <f t="shared" ref="M102" si="194">AVERAGE(F133:F172)</f>
        <v>0.75974999999999981</v>
      </c>
      <c r="N102">
        <f t="shared" ref="N102" si="195">_xlfn.STDEV.S(F133:F172)</f>
        <v>0.1955070659094269</v>
      </c>
    </row>
    <row r="103" spans="1:14">
      <c r="A103" s="2">
        <f ca="1">RAND()</f>
        <v>0.17008054563081554</v>
      </c>
      <c r="B103" s="1">
        <v>42825</v>
      </c>
      <c r="C103" s="1" t="str">
        <f>TEXT(B103, "mmmm")</f>
        <v>March</v>
      </c>
      <c r="D103" t="s">
        <v>26</v>
      </c>
      <c r="E103">
        <v>58.499999999999993</v>
      </c>
      <c r="F103" s="2">
        <v>0.77</v>
      </c>
      <c r="G103">
        <v>48</v>
      </c>
      <c r="H103">
        <v>0.3</v>
      </c>
      <c r="I103">
        <v>25</v>
      </c>
      <c r="J103" s="3">
        <f>Table13[[#This Row],[Price]]*Table13[[#This Row],[Sales]]</f>
        <v>7.5</v>
      </c>
      <c r="L103" t="s">
        <v>134</v>
      </c>
      <c r="M103" s="2">
        <f t="shared" ref="M103" si="196">AVERAGE(F102:F141)</f>
        <v>0.7467499999999998</v>
      </c>
      <c r="N103">
        <f t="shared" ref="N103" si="197">_xlfn.STDEV.S(F102:F141)</f>
        <v>0.17325522155153592</v>
      </c>
    </row>
    <row r="104" spans="1:14">
      <c r="A104" s="2">
        <f ca="1">RAND()</f>
        <v>0.87003272794010456</v>
      </c>
      <c r="B104" s="1">
        <v>42851</v>
      </c>
      <c r="C104" s="1" t="str">
        <f>TEXT(B104, "mmmm")</f>
        <v>April</v>
      </c>
      <c r="D104" t="s">
        <v>22</v>
      </c>
      <c r="E104">
        <v>62.499999999999993</v>
      </c>
      <c r="F104" s="2">
        <v>0.8</v>
      </c>
      <c r="G104">
        <v>48</v>
      </c>
      <c r="H104">
        <v>0.3</v>
      </c>
      <c r="I104">
        <v>25</v>
      </c>
      <c r="J104" s="3">
        <f>Table13[[#This Row],[Price]]*Table13[[#This Row],[Sales]]</f>
        <v>7.5</v>
      </c>
      <c r="L104" t="s">
        <v>135</v>
      </c>
      <c r="M104" s="2">
        <f t="shared" ref="M104" si="198">AVERAGE(F135:F174)</f>
        <v>0.78649999999999975</v>
      </c>
      <c r="N104">
        <f t="shared" ref="N104" si="199">_xlfn.STDEV.S(F135:F174)</f>
        <v>0.23096841830953974</v>
      </c>
    </row>
    <row r="105" spans="1:14">
      <c r="A105" s="2">
        <f ca="1">RAND()</f>
        <v>0.4203026082226865</v>
      </c>
      <c r="B105" s="1">
        <v>43037</v>
      </c>
      <c r="C105" s="1" t="str">
        <f>TEXT(B105, "mmmm")</f>
        <v>October</v>
      </c>
      <c r="D105" t="s">
        <v>16</v>
      </c>
      <c r="E105">
        <v>61.499999999999993</v>
      </c>
      <c r="F105" s="2">
        <v>0.8</v>
      </c>
      <c r="G105">
        <v>34</v>
      </c>
      <c r="H105">
        <v>0.3</v>
      </c>
      <c r="I105">
        <v>25</v>
      </c>
      <c r="J105" s="3">
        <f>Table13[[#This Row],[Price]]*Table13[[#This Row],[Sales]]</f>
        <v>7.5</v>
      </c>
      <c r="L105" t="s">
        <v>136</v>
      </c>
      <c r="M105" s="2">
        <f t="shared" ref="M105" si="200">AVERAGE(F104:F143)</f>
        <v>0.73399999999999965</v>
      </c>
      <c r="N105">
        <f t="shared" ref="N105" si="201">_xlfn.STDEV.S(F104:F143)</f>
        <v>0.16908198587879852</v>
      </c>
    </row>
    <row r="106" spans="1:14">
      <c r="A106" s="2">
        <f ca="1">RAND()</f>
        <v>0.9138397270044254</v>
      </c>
      <c r="B106" s="1">
        <v>42988</v>
      </c>
      <c r="C106" s="1" t="str">
        <f>TEXT(B106, "mmmm")</f>
        <v>September</v>
      </c>
      <c r="D106" t="s">
        <v>16</v>
      </c>
      <c r="E106">
        <v>61.8</v>
      </c>
      <c r="F106" s="2">
        <v>0.74</v>
      </c>
      <c r="G106">
        <v>50</v>
      </c>
      <c r="H106">
        <v>0.3</v>
      </c>
      <c r="I106">
        <v>26</v>
      </c>
      <c r="J106" s="3">
        <f>Table13[[#This Row],[Price]]*Table13[[#This Row],[Sales]]</f>
        <v>7.8</v>
      </c>
      <c r="L106" t="s">
        <v>137</v>
      </c>
      <c r="M106" s="2">
        <f t="shared" ref="M106" si="202">AVERAGE(F137:F176)</f>
        <v>0.79174999999999984</v>
      </c>
      <c r="N106">
        <f t="shared" ref="N106" si="203">_xlfn.STDEV.S(F137:F176)</f>
        <v>0.23013805778494331</v>
      </c>
    </row>
    <row r="107" spans="1:14">
      <c r="A107" s="2">
        <f ca="1">RAND()</f>
        <v>0.435098655652292</v>
      </c>
      <c r="B107" s="1">
        <v>42926</v>
      </c>
      <c r="C107" s="1" t="str">
        <f>TEXT(B107, "mmmm")</f>
        <v>July</v>
      </c>
      <c r="D107" t="s">
        <v>18</v>
      </c>
      <c r="E107">
        <v>98</v>
      </c>
      <c r="F107" s="2">
        <v>0.49</v>
      </c>
      <c r="G107">
        <v>66</v>
      </c>
      <c r="H107">
        <v>0.5</v>
      </c>
      <c r="I107">
        <v>40</v>
      </c>
      <c r="J107" s="3">
        <f>Table13[[#This Row],[Price]]*Table13[[#This Row],[Sales]]</f>
        <v>20</v>
      </c>
      <c r="L107" t="s">
        <v>138</v>
      </c>
      <c r="M107" s="2">
        <f t="shared" ref="M107" si="204">AVERAGE(F106:F145)</f>
        <v>0.73324999999999974</v>
      </c>
      <c r="N107">
        <f t="shared" ref="N107" si="205">_xlfn.STDEV.S(F106:F145)</f>
        <v>0.16884809589444483</v>
      </c>
    </row>
    <row r="108" spans="1:14">
      <c r="A108" s="2">
        <f ca="1">RAND()</f>
        <v>0.44666538678829804</v>
      </c>
      <c r="B108" s="1">
        <v>42762</v>
      </c>
      <c r="C108" s="1" t="str">
        <f>TEXT(B108, "mmmm")</f>
        <v>January</v>
      </c>
      <c r="D108" t="s">
        <v>26</v>
      </c>
      <c r="E108">
        <v>42.099999999999994</v>
      </c>
      <c r="F108" s="2">
        <v>1.05</v>
      </c>
      <c r="G108">
        <v>22</v>
      </c>
      <c r="H108">
        <v>0.3</v>
      </c>
      <c r="I108">
        <v>17</v>
      </c>
      <c r="J108" s="3">
        <f>Table13[[#This Row],[Price]]*Table13[[#This Row],[Sales]]</f>
        <v>5.0999999999999996</v>
      </c>
      <c r="L108" t="s">
        <v>139</v>
      </c>
      <c r="M108" s="2">
        <f t="shared" ref="M108" si="206">AVERAGE(F139:F178)</f>
        <v>0.7902499999999999</v>
      </c>
      <c r="N108">
        <f t="shared" ref="N108" si="207">_xlfn.STDEV.S(F139:F178)</f>
        <v>0.23114528120998101</v>
      </c>
    </row>
    <row r="109" spans="1:14">
      <c r="A109" s="2">
        <f ca="1">RAND()</f>
        <v>0.77089684048330465</v>
      </c>
      <c r="B109" s="1">
        <v>43027</v>
      </c>
      <c r="C109" s="1" t="str">
        <f>TEXT(B109, "mmmm")</f>
        <v>October</v>
      </c>
      <c r="D109" t="s">
        <v>24</v>
      </c>
      <c r="E109">
        <v>60.499999999999993</v>
      </c>
      <c r="F109" s="2">
        <v>0.8</v>
      </c>
      <c r="G109">
        <v>41</v>
      </c>
      <c r="H109">
        <v>0.3</v>
      </c>
      <c r="I109">
        <v>25</v>
      </c>
      <c r="J109" s="3">
        <f>Table13[[#This Row],[Price]]*Table13[[#This Row],[Sales]]</f>
        <v>7.5</v>
      </c>
      <c r="L109" t="s">
        <v>140</v>
      </c>
      <c r="M109" s="2">
        <f t="shared" ref="M109" si="208">AVERAGE(F108:F147)</f>
        <v>0.73199999999999987</v>
      </c>
      <c r="N109">
        <f t="shared" ref="N109" si="209">_xlfn.STDEV.S(F108:F147)</f>
        <v>0.1675188470070286</v>
      </c>
    </row>
    <row r="110" spans="1:14">
      <c r="A110" s="2">
        <f ca="1">RAND()</f>
        <v>0.98541047707355689</v>
      </c>
      <c r="B110" s="1">
        <v>42886</v>
      </c>
      <c r="C110" s="1" t="str">
        <f>TEXT(B110, "mmmm")</f>
        <v>May</v>
      </c>
      <c r="D110" t="s">
        <v>22</v>
      </c>
      <c r="E110">
        <v>77.3</v>
      </c>
      <c r="F110" s="2">
        <v>0.65</v>
      </c>
      <c r="G110">
        <v>56</v>
      </c>
      <c r="H110">
        <v>0.3</v>
      </c>
      <c r="I110">
        <v>31</v>
      </c>
      <c r="J110" s="3">
        <f>Table13[[#This Row],[Price]]*Table13[[#This Row],[Sales]]</f>
        <v>9.2999999999999989</v>
      </c>
      <c r="L110" t="s">
        <v>141</v>
      </c>
      <c r="M110" s="2">
        <f t="shared" ref="M110" si="210">AVERAGE(F141:F180)</f>
        <v>0.81574999999999986</v>
      </c>
      <c r="N110">
        <f t="shared" ref="N110" si="211">_xlfn.STDEV.S(F141:F180)</f>
        <v>0.25965349198005422</v>
      </c>
    </row>
    <row r="111" spans="1:14">
      <c r="A111" s="2">
        <f ca="1">RAND()</f>
        <v>0.63469068754809144</v>
      </c>
      <c r="B111" s="1">
        <v>42936</v>
      </c>
      <c r="C111" s="1" t="str">
        <f>TEXT(B111, "mmmm")</f>
        <v>July</v>
      </c>
      <c r="D111" t="s">
        <v>24</v>
      </c>
      <c r="E111">
        <v>86.5</v>
      </c>
      <c r="F111" s="2">
        <v>0.56999999999999995</v>
      </c>
      <c r="G111">
        <v>44</v>
      </c>
      <c r="H111">
        <v>0.5</v>
      </c>
      <c r="I111">
        <v>35</v>
      </c>
      <c r="J111" s="3">
        <f>Table13[[#This Row],[Price]]*Table13[[#This Row],[Sales]]</f>
        <v>17.5</v>
      </c>
      <c r="L111" t="s">
        <v>142</v>
      </c>
      <c r="M111" s="2">
        <f t="shared" ref="M111" si="212">AVERAGE(F110:F149)</f>
        <v>0.71724999999999994</v>
      </c>
      <c r="N111">
        <f t="shared" ref="N111" si="213">_xlfn.STDEV.S(F110:F149)</f>
        <v>0.16019199218117705</v>
      </c>
    </row>
    <row r="112" spans="1:14">
      <c r="A112" s="2">
        <f ca="1">RAND()</f>
        <v>0.53721406623778845</v>
      </c>
      <c r="B112" s="1">
        <v>42928</v>
      </c>
      <c r="C112" s="1" t="str">
        <f>TEXT(B112, "mmmm")</f>
        <v>July</v>
      </c>
      <c r="D112" t="s">
        <v>22</v>
      </c>
      <c r="E112">
        <v>80.199999999999989</v>
      </c>
      <c r="F112" s="2">
        <v>0.56000000000000005</v>
      </c>
      <c r="G112">
        <v>39</v>
      </c>
      <c r="H112">
        <v>0.5</v>
      </c>
      <c r="I112">
        <v>34</v>
      </c>
      <c r="J112" s="3">
        <f>Table13[[#This Row],[Price]]*Table13[[#This Row],[Sales]]</f>
        <v>17</v>
      </c>
      <c r="L112" t="s">
        <v>143</v>
      </c>
      <c r="M112" s="2">
        <f t="shared" ref="M112" si="214">AVERAGE(F143:F182)</f>
        <v>0.81474999999999986</v>
      </c>
      <c r="N112">
        <f t="shared" ref="N112" si="215">_xlfn.STDEV.S(F143:F182)</f>
        <v>0.25967422884877384</v>
      </c>
    </row>
    <row r="113" spans="1:14">
      <c r="A113" s="2">
        <f ca="1">RAND()</f>
        <v>0.11066404118250495</v>
      </c>
      <c r="B113" s="1">
        <v>43021</v>
      </c>
      <c r="C113" s="1" t="str">
        <f>TEXT(B113, "mmmm")</f>
        <v>October</v>
      </c>
      <c r="D113" t="s">
        <v>26</v>
      </c>
      <c r="E113">
        <v>61.499999999999993</v>
      </c>
      <c r="F113" s="2">
        <v>0.8</v>
      </c>
      <c r="G113">
        <v>28</v>
      </c>
      <c r="H113">
        <v>0.3</v>
      </c>
      <c r="I113">
        <v>25</v>
      </c>
      <c r="J113" s="3">
        <f>Table13[[#This Row],[Price]]*Table13[[#This Row],[Sales]]</f>
        <v>7.5</v>
      </c>
      <c r="L113" t="s">
        <v>144</v>
      </c>
      <c r="M113" s="2">
        <f t="shared" ref="M113" si="216">AVERAGE(F112:F151)</f>
        <v>0.72649999999999992</v>
      </c>
      <c r="N113">
        <f t="shared" ref="N113" si="217">_xlfn.STDEV.S(F112:F151)</f>
        <v>0.16542951090093674</v>
      </c>
    </row>
    <row r="114" spans="1:14">
      <c r="A114" s="2">
        <f ca="1">RAND()</f>
        <v>0.7184563387071099</v>
      </c>
      <c r="B114" s="1">
        <v>42837</v>
      </c>
      <c r="C114" s="1" t="str">
        <f>TEXT(B114, "mmmm")</f>
        <v>April</v>
      </c>
      <c r="D114" t="s">
        <v>22</v>
      </c>
      <c r="E114">
        <v>66.099999999999994</v>
      </c>
      <c r="F114" s="2">
        <v>0.74</v>
      </c>
      <c r="G114">
        <v>30</v>
      </c>
      <c r="H114">
        <v>0.3</v>
      </c>
      <c r="I114">
        <v>27</v>
      </c>
      <c r="J114" s="3">
        <f>Table13[[#This Row],[Price]]*Table13[[#This Row],[Sales]]</f>
        <v>8.1</v>
      </c>
      <c r="L114" t="s">
        <v>145</v>
      </c>
      <c r="M114" s="2">
        <f t="shared" ref="M114" si="218">AVERAGE(F145:F184)</f>
        <v>0.83874999999999988</v>
      </c>
      <c r="N114">
        <f t="shared" ref="N114" si="219">_xlfn.STDEV.S(F145:F184)</f>
        <v>0.29073900093841337</v>
      </c>
    </row>
    <row r="115" spans="1:14">
      <c r="A115" s="2">
        <f ca="1">RAND()</f>
        <v>0.66984210620051121</v>
      </c>
      <c r="B115" s="1">
        <v>42877</v>
      </c>
      <c r="C115" s="1" t="str">
        <f>TEXT(B115, "mmmm")</f>
        <v>May</v>
      </c>
      <c r="D115" t="s">
        <v>18</v>
      </c>
      <c r="E115">
        <v>71</v>
      </c>
      <c r="F115" s="2">
        <v>0.67</v>
      </c>
      <c r="G115">
        <v>34</v>
      </c>
      <c r="H115">
        <v>0.3</v>
      </c>
      <c r="I115">
        <v>30</v>
      </c>
      <c r="J115" s="3">
        <f>Table13[[#This Row],[Price]]*Table13[[#This Row],[Sales]]</f>
        <v>9</v>
      </c>
      <c r="L115" t="s">
        <v>146</v>
      </c>
      <c r="M115" s="2">
        <f t="shared" ref="M115" si="220">AVERAGE(F114:F153)</f>
        <v>0.73599999999999988</v>
      </c>
      <c r="N115">
        <f t="shared" ref="N115" si="221">_xlfn.STDEV.S(F114:F153)</f>
        <v>0.16836772941300959</v>
      </c>
    </row>
    <row r="116" spans="1:14">
      <c r="A116" s="2">
        <f ca="1">RAND()</f>
        <v>1.5448417216966215E-2</v>
      </c>
      <c r="B116" s="1">
        <v>42785</v>
      </c>
      <c r="C116" s="1" t="str">
        <f>TEXT(B116, "mmmm")</f>
        <v>February</v>
      </c>
      <c r="D116" t="s">
        <v>16</v>
      </c>
      <c r="E116">
        <v>50</v>
      </c>
      <c r="F116" s="2">
        <v>0.95</v>
      </c>
      <c r="G116">
        <v>28</v>
      </c>
      <c r="H116">
        <v>0.3</v>
      </c>
      <c r="I116">
        <v>20</v>
      </c>
      <c r="J116" s="3">
        <f>Table13[[#This Row],[Price]]*Table13[[#This Row],[Sales]]</f>
        <v>6</v>
      </c>
      <c r="L116" t="s">
        <v>147</v>
      </c>
      <c r="M116" s="2">
        <f t="shared" ref="M116" si="222">AVERAGE(F147:F186)</f>
        <v>0.84450000000000003</v>
      </c>
      <c r="N116">
        <f t="shared" ref="N116" si="223">_xlfn.STDEV.S(F147:F186)</f>
        <v>0.28754442243207368</v>
      </c>
    </row>
    <row r="117" spans="1:14">
      <c r="A117" s="2">
        <f ca="1">RAND()</f>
        <v>4.8572296786357549E-2</v>
      </c>
      <c r="B117" s="1">
        <v>42784</v>
      </c>
      <c r="C117" s="1" t="str">
        <f>TEXT(B117, "mmmm")</f>
        <v>February</v>
      </c>
      <c r="D117" t="s">
        <v>27</v>
      </c>
      <c r="E117">
        <v>43.699999999999996</v>
      </c>
      <c r="F117" s="2">
        <v>0.95</v>
      </c>
      <c r="G117">
        <v>25</v>
      </c>
      <c r="H117">
        <v>0.3</v>
      </c>
      <c r="I117">
        <v>19</v>
      </c>
      <c r="J117" s="3">
        <f>Table13[[#This Row],[Price]]*Table13[[#This Row],[Sales]]</f>
        <v>5.7</v>
      </c>
      <c r="L117" t="s">
        <v>148</v>
      </c>
      <c r="M117" s="2">
        <f t="shared" ref="M117" si="224">AVERAGE(F116:F155)</f>
        <v>0.74249999999999994</v>
      </c>
      <c r="N117">
        <f t="shared" ref="N117" si="225">_xlfn.STDEV.S(F116:F155)</f>
        <v>0.18048012888702467</v>
      </c>
    </row>
    <row r="118" spans="1:14">
      <c r="A118" s="2">
        <f ca="1">RAND()</f>
        <v>0.39502579186828224</v>
      </c>
      <c r="B118" s="1">
        <v>42778</v>
      </c>
      <c r="C118" s="1" t="str">
        <f>TEXT(B118, "mmmm")</f>
        <v>February</v>
      </c>
      <c r="D118" t="s">
        <v>16</v>
      </c>
      <c r="E118">
        <v>55.599999999999994</v>
      </c>
      <c r="F118" s="2">
        <v>0.83</v>
      </c>
      <c r="G118">
        <v>41</v>
      </c>
      <c r="H118">
        <v>0.3</v>
      </c>
      <c r="I118">
        <v>22</v>
      </c>
      <c r="J118" s="3">
        <f>Table13[[#This Row],[Price]]*Table13[[#This Row],[Sales]]</f>
        <v>6.6</v>
      </c>
      <c r="L118" t="s">
        <v>149</v>
      </c>
      <c r="M118" s="2">
        <f t="shared" ref="M118" si="226">AVERAGE(F149:F188)</f>
        <v>0.84150000000000014</v>
      </c>
      <c r="N118">
        <f t="shared" ref="N118" si="227">_xlfn.STDEV.S(F149:F188)</f>
        <v>0.29094496792172603</v>
      </c>
    </row>
    <row r="119" spans="1:14">
      <c r="A119" s="2">
        <f ca="1">RAND()</f>
        <v>0.67973519460156351</v>
      </c>
      <c r="B119" s="1">
        <v>43093</v>
      </c>
      <c r="C119" s="1" t="str">
        <f>TEXT(B119, "mmmm")</f>
        <v>December</v>
      </c>
      <c r="D119" t="s">
        <v>16</v>
      </c>
      <c r="E119">
        <v>35.799999999999997</v>
      </c>
      <c r="F119" s="2">
        <v>1.25</v>
      </c>
      <c r="G119">
        <v>26</v>
      </c>
      <c r="H119">
        <v>0.3</v>
      </c>
      <c r="I119">
        <v>16</v>
      </c>
      <c r="J119" s="3">
        <f>Table13[[#This Row],[Price]]*Table13[[#This Row],[Sales]]</f>
        <v>4.8</v>
      </c>
      <c r="L119" t="s">
        <v>150</v>
      </c>
      <c r="M119" s="2">
        <f t="shared" ref="M119" si="228">AVERAGE(F118:F157)</f>
        <v>0.72649999999999992</v>
      </c>
      <c r="N119">
        <f t="shared" ref="N119" si="229">_xlfn.STDEV.S(F118:F157)</f>
        <v>0.17559495933422986</v>
      </c>
    </row>
    <row r="120" spans="1:14">
      <c r="A120" s="2">
        <f ca="1">RAND()</f>
        <v>0.43347506685453963</v>
      </c>
      <c r="B120" s="1">
        <v>42913</v>
      </c>
      <c r="C120" s="1" t="str">
        <f>TEXT(B120, "mmmm")</f>
        <v>June</v>
      </c>
      <c r="D120" t="s">
        <v>20</v>
      </c>
      <c r="E120">
        <v>75.3</v>
      </c>
      <c r="F120" s="2">
        <v>0.63</v>
      </c>
      <c r="G120">
        <v>62</v>
      </c>
      <c r="H120">
        <v>0.3</v>
      </c>
      <c r="I120">
        <v>31</v>
      </c>
      <c r="J120" s="3">
        <f>Table13[[#This Row],[Price]]*Table13[[#This Row],[Sales]]</f>
        <v>9.2999999999999989</v>
      </c>
      <c r="L120" t="s">
        <v>151</v>
      </c>
      <c r="M120" s="2">
        <f t="shared" ref="M120" si="230">AVERAGE(F151:F190)</f>
        <v>0.84199999999999997</v>
      </c>
      <c r="N120">
        <f t="shared" ref="N120" si="231">_xlfn.STDEV.S(F151:F190)</f>
        <v>0.29058914515523665</v>
      </c>
    </row>
    <row r="121" spans="1:14">
      <c r="A121" s="2">
        <f ca="1">RAND()</f>
        <v>0.40435478247093792</v>
      </c>
      <c r="B121" s="1">
        <v>42995</v>
      </c>
      <c r="C121" s="1" t="str">
        <f>TEXT(B121, "mmmm")</f>
        <v>September</v>
      </c>
      <c r="D121" t="s">
        <v>16</v>
      </c>
      <c r="E121">
        <v>59.8</v>
      </c>
      <c r="F121" s="2">
        <v>0.71</v>
      </c>
      <c r="G121">
        <v>53</v>
      </c>
      <c r="H121">
        <v>0.3</v>
      </c>
      <c r="I121">
        <v>26</v>
      </c>
      <c r="J121" s="3">
        <f>Table13[[#This Row],[Price]]*Table13[[#This Row],[Sales]]</f>
        <v>7.8</v>
      </c>
      <c r="L121" t="s">
        <v>152</v>
      </c>
      <c r="M121" s="2">
        <f t="shared" ref="M121" si="232">AVERAGE(F120:F159)</f>
        <v>0.7287499999999999</v>
      </c>
      <c r="N121">
        <f t="shared" ref="N121" si="233">_xlfn.STDEV.S(F120:F159)</f>
        <v>0.19031940090010424</v>
      </c>
    </row>
    <row r="122" spans="1:14">
      <c r="A122" s="2">
        <f ca="1">RAND()</f>
        <v>4.4013891090080137E-2</v>
      </c>
      <c r="B122" s="1">
        <v>42939</v>
      </c>
      <c r="C122" s="1" t="str">
        <f>TEXT(B122, "mmmm")</f>
        <v>July</v>
      </c>
      <c r="D122" t="s">
        <v>16</v>
      </c>
      <c r="E122">
        <v>89.1</v>
      </c>
      <c r="F122" s="2">
        <v>0.51</v>
      </c>
      <c r="G122">
        <v>72</v>
      </c>
      <c r="H122">
        <v>0.5</v>
      </c>
      <c r="I122">
        <v>37</v>
      </c>
      <c r="J122" s="3">
        <f>Table13[[#This Row],[Price]]*Table13[[#This Row],[Sales]]</f>
        <v>18.5</v>
      </c>
      <c r="L122" t="s">
        <v>153</v>
      </c>
      <c r="M122" s="2">
        <f t="shared" ref="M122" si="234">AVERAGE(F153:F192)</f>
        <v>0.8274999999999999</v>
      </c>
      <c r="N122">
        <f t="shared" ref="N122" si="235">_xlfn.STDEV.S(F153:F192)</f>
        <v>0.2895509343617178</v>
      </c>
    </row>
    <row r="123" spans="1:14">
      <c r="A123" s="2">
        <f ca="1">RAND()</f>
        <v>0.62822681295477933</v>
      </c>
      <c r="B123" s="1">
        <v>42997</v>
      </c>
      <c r="C123" s="1" t="str">
        <f>TEXT(B123, "mmmm")</f>
        <v>September</v>
      </c>
      <c r="D123" t="s">
        <v>20</v>
      </c>
      <c r="E123">
        <v>67.399999999999991</v>
      </c>
      <c r="F123" s="2">
        <v>0.67</v>
      </c>
      <c r="G123">
        <v>48</v>
      </c>
      <c r="H123">
        <v>0.3</v>
      </c>
      <c r="I123">
        <v>28</v>
      </c>
      <c r="J123" s="3">
        <f>Table13[[#This Row],[Price]]*Table13[[#This Row],[Sales]]</f>
        <v>8.4</v>
      </c>
      <c r="L123" t="s">
        <v>154</v>
      </c>
      <c r="M123" s="2">
        <f t="shared" ref="M123" si="236">AVERAGE(F122:F161)</f>
        <v>0.73299999999999987</v>
      </c>
      <c r="N123">
        <f t="shared" ref="N123" si="237">_xlfn.STDEV.S(F122:F161)</f>
        <v>0.18971233283782446</v>
      </c>
    </row>
    <row r="124" spans="1:14">
      <c r="A124" s="2">
        <f ca="1">RAND()</f>
        <v>0.71472794598089884</v>
      </c>
      <c r="B124" s="1">
        <v>42914</v>
      </c>
      <c r="C124" s="1" t="str">
        <f>TEXT(B124, "mmmm")</f>
        <v>June</v>
      </c>
      <c r="D124" t="s">
        <v>22</v>
      </c>
      <c r="E124">
        <v>75.899999999999991</v>
      </c>
      <c r="F124" s="2">
        <v>0.59</v>
      </c>
      <c r="G124">
        <v>65</v>
      </c>
      <c r="H124">
        <v>0.3</v>
      </c>
      <c r="I124">
        <v>33</v>
      </c>
      <c r="J124" s="3">
        <f>Table13[[#This Row],[Price]]*Table13[[#This Row],[Sales]]</f>
        <v>9.9</v>
      </c>
      <c r="L124" t="s">
        <v>155</v>
      </c>
      <c r="M124" s="2">
        <f t="shared" ref="M124" si="238">AVERAGE(F155:F194)</f>
        <v>0.83249999999999991</v>
      </c>
      <c r="N124">
        <f t="shared" ref="N124" si="239">_xlfn.STDEV.S(F155:F194)</f>
        <v>0.28914329692013663</v>
      </c>
    </row>
    <row r="125" spans="1:14">
      <c r="A125" s="2">
        <f ca="1">RAND()</f>
        <v>0.96621400052796302</v>
      </c>
      <c r="B125" s="1">
        <v>42836</v>
      </c>
      <c r="C125" s="1" t="str">
        <f>TEXT(B125, "mmmm")</f>
        <v>April</v>
      </c>
      <c r="D125" t="s">
        <v>20</v>
      </c>
      <c r="E125">
        <v>60.8</v>
      </c>
      <c r="F125" s="2">
        <v>0.74</v>
      </c>
      <c r="G125">
        <v>34</v>
      </c>
      <c r="H125">
        <v>0.3</v>
      </c>
      <c r="I125">
        <v>26</v>
      </c>
      <c r="J125" s="3">
        <f>Table13[[#This Row],[Price]]*Table13[[#This Row],[Sales]]</f>
        <v>7.8</v>
      </c>
      <c r="L125" t="s">
        <v>156</v>
      </c>
      <c r="M125" s="2">
        <f t="shared" ref="M125" si="240">AVERAGE(F124:F163)</f>
        <v>0.73774999999999979</v>
      </c>
      <c r="N125">
        <f t="shared" ref="N125" si="241">_xlfn.STDEV.S(F124:F163)</f>
        <v>0.18671914326479438</v>
      </c>
    </row>
    <row r="126" spans="1:14">
      <c r="A126" s="2">
        <f ca="1">RAND()</f>
        <v>7.7043802752614243E-2</v>
      </c>
      <c r="B126" s="1">
        <v>42907</v>
      </c>
      <c r="C126" s="1" t="str">
        <f>TEXT(B126, "mmmm")</f>
        <v>June</v>
      </c>
      <c r="D126" t="s">
        <v>22</v>
      </c>
      <c r="E126">
        <v>94.3</v>
      </c>
      <c r="F126" s="2">
        <v>0.47</v>
      </c>
      <c r="G126">
        <v>76</v>
      </c>
      <c r="H126">
        <v>0.3</v>
      </c>
      <c r="I126">
        <v>41</v>
      </c>
      <c r="J126" s="3">
        <f>Table13[[#This Row],[Price]]*Table13[[#This Row],[Sales]]</f>
        <v>12.299999999999999</v>
      </c>
      <c r="L126" t="s">
        <v>157</v>
      </c>
      <c r="M126" s="2">
        <f t="shared" ref="M126" si="242">AVERAGE(F157:F196)</f>
        <v>0.84524999999999983</v>
      </c>
      <c r="N126">
        <f t="shared" ref="N126" si="243">_xlfn.STDEV.S(F157:F196)</f>
        <v>0.28462289491130616</v>
      </c>
    </row>
    <row r="127" spans="1:14">
      <c r="A127" s="2">
        <f ca="1">RAND()</f>
        <v>0.77123845349558984</v>
      </c>
      <c r="B127" s="1">
        <v>42883</v>
      </c>
      <c r="C127" s="1" t="str">
        <f>TEXT(B127, "mmmm")</f>
        <v>May</v>
      </c>
      <c r="D127" t="s">
        <v>16</v>
      </c>
      <c r="E127">
        <v>71.699999999999989</v>
      </c>
      <c r="F127" s="2">
        <v>0.65</v>
      </c>
      <c r="G127">
        <v>45</v>
      </c>
      <c r="H127">
        <v>0.3</v>
      </c>
      <c r="I127">
        <v>29</v>
      </c>
      <c r="J127" s="3">
        <f>Table13[[#This Row],[Price]]*Table13[[#This Row],[Sales]]</f>
        <v>8.6999999999999993</v>
      </c>
      <c r="L127" t="s">
        <v>158</v>
      </c>
      <c r="M127" s="2">
        <f t="shared" ref="M127" si="244">AVERAGE(F126:F165)</f>
        <v>0.75349999999999973</v>
      </c>
      <c r="N127">
        <f t="shared" ref="N127" si="245">_xlfn.STDEV.S(F126:F165)</f>
        <v>0.1931592939014663</v>
      </c>
    </row>
    <row r="128" spans="1:14">
      <c r="A128" s="2">
        <f ca="1">RAND()</f>
        <v>0.67851910203010857</v>
      </c>
      <c r="B128" s="1">
        <v>43020</v>
      </c>
      <c r="C128" s="1" t="str">
        <f>TEXT(B128, "mmmm")</f>
        <v>October</v>
      </c>
      <c r="D128" t="s">
        <v>24</v>
      </c>
      <c r="E128">
        <v>58.199999999999996</v>
      </c>
      <c r="F128" s="2">
        <v>0.77</v>
      </c>
      <c r="G128">
        <v>39</v>
      </c>
      <c r="H128">
        <v>0.3</v>
      </c>
      <c r="I128">
        <v>24</v>
      </c>
      <c r="J128" s="3">
        <f>Table13[[#This Row],[Price]]*Table13[[#This Row],[Sales]]</f>
        <v>7.1999999999999993</v>
      </c>
      <c r="L128" t="s">
        <v>159</v>
      </c>
      <c r="M128" s="2">
        <f t="shared" ref="M128" si="246">AVERAGE(F159:F198)</f>
        <v>0.84999999999999964</v>
      </c>
      <c r="N128">
        <f t="shared" ref="N128" si="247">_xlfn.STDEV.S(F159:F198)</f>
        <v>0.28223467231438948</v>
      </c>
    </row>
    <row r="129" spans="1:14">
      <c r="A129" s="2">
        <f ca="1">RAND()</f>
        <v>0.63832074523445836</v>
      </c>
      <c r="B129" s="1">
        <v>42968</v>
      </c>
      <c r="C129" s="1" t="str">
        <f>TEXT(B129, "mmmm")</f>
        <v>August</v>
      </c>
      <c r="D129" t="s">
        <v>18</v>
      </c>
      <c r="E129">
        <v>68</v>
      </c>
      <c r="F129" s="2">
        <v>0.65</v>
      </c>
      <c r="G129">
        <v>58</v>
      </c>
      <c r="H129">
        <v>0.5</v>
      </c>
      <c r="I129">
        <v>30</v>
      </c>
      <c r="J129" s="3">
        <f>Table13[[#This Row],[Price]]*Table13[[#This Row],[Sales]]</f>
        <v>15</v>
      </c>
      <c r="L129" t="s">
        <v>160</v>
      </c>
      <c r="M129" s="2">
        <f t="shared" ref="M129" si="248">AVERAGE(F128:F167)</f>
        <v>0.75799999999999979</v>
      </c>
      <c r="N129">
        <f t="shared" ref="N129" si="249">_xlfn.STDEV.S(F128:F167)</f>
        <v>0.19278259310717982</v>
      </c>
    </row>
    <row r="130" spans="1:14">
      <c r="A130" s="2">
        <f ca="1">RAND()</f>
        <v>0.40522678889465269</v>
      </c>
      <c r="B130" s="1">
        <v>43034</v>
      </c>
      <c r="C130" s="1" t="str">
        <f>TEXT(B130, "mmmm")</f>
        <v>October</v>
      </c>
      <c r="D130" t="s">
        <v>24</v>
      </c>
      <c r="E130">
        <v>54.199999999999996</v>
      </c>
      <c r="F130" s="2">
        <v>0.77</v>
      </c>
      <c r="G130">
        <v>47</v>
      </c>
      <c r="H130">
        <v>0.3</v>
      </c>
      <c r="I130">
        <v>24</v>
      </c>
      <c r="J130" s="3">
        <f>Table13[[#This Row],[Price]]*Table13[[#This Row],[Sales]]</f>
        <v>7.1999999999999993</v>
      </c>
      <c r="L130" t="s">
        <v>161</v>
      </c>
      <c r="M130" s="2">
        <f t="shared" ref="M130" si="250">AVERAGE(F161:F200)</f>
        <v>0.8324999999999998</v>
      </c>
      <c r="N130">
        <f t="shared" ref="N130" si="251">_xlfn.STDEV.S(F161:F200)</f>
        <v>0.26796239690271201</v>
      </c>
    </row>
    <row r="131" spans="1:14">
      <c r="A131" s="2">
        <f ca="1">RAND()</f>
        <v>0.11617756343227192</v>
      </c>
      <c r="B131" s="1">
        <v>42816</v>
      </c>
      <c r="C131" s="1" t="str">
        <f>TEXT(B131, "mmmm")</f>
        <v>March</v>
      </c>
      <c r="D131" t="s">
        <v>22</v>
      </c>
      <c r="E131">
        <v>56.499999999999993</v>
      </c>
      <c r="F131" s="2">
        <v>0.74</v>
      </c>
      <c r="G131">
        <v>38</v>
      </c>
      <c r="H131">
        <v>0.3</v>
      </c>
      <c r="I131">
        <v>25</v>
      </c>
      <c r="J131" s="3">
        <f>Table13[[#This Row],[Price]]*Table13[[#This Row],[Sales]]</f>
        <v>7.5</v>
      </c>
      <c r="L131" t="s">
        <v>162</v>
      </c>
      <c r="M131" s="2">
        <f t="shared" ref="M131" si="252">AVERAGE(F130:F169)</f>
        <v>0.7557499999999997</v>
      </c>
      <c r="N131">
        <f t="shared" ref="N131" si="253">_xlfn.STDEV.S(F130:F169)</f>
        <v>0.19459211120595316</v>
      </c>
    </row>
    <row r="132" spans="1:14">
      <c r="A132" s="2">
        <f ca="1">RAND()</f>
        <v>0.89862188843524016</v>
      </c>
      <c r="B132" s="1">
        <v>42864</v>
      </c>
      <c r="C132" s="1" t="str">
        <f>TEXT(B132, "mmmm")</f>
        <v>May</v>
      </c>
      <c r="D132" t="s">
        <v>20</v>
      </c>
      <c r="E132">
        <v>71.3</v>
      </c>
      <c r="F132" s="2">
        <v>0.63</v>
      </c>
      <c r="G132">
        <v>56</v>
      </c>
      <c r="H132">
        <v>0.3</v>
      </c>
      <c r="I132">
        <v>31</v>
      </c>
      <c r="J132" s="3">
        <f>Table13[[#This Row],[Price]]*Table13[[#This Row],[Sales]]</f>
        <v>9.2999999999999989</v>
      </c>
      <c r="L132" t="s">
        <v>163</v>
      </c>
      <c r="M132" s="2">
        <f t="shared" ref="M132" si="254">AVERAGE(F163:F202)</f>
        <v>0.82249999999999979</v>
      </c>
      <c r="N132">
        <f t="shared" ref="N132" si="255">_xlfn.STDEV.S(F163:F202)</f>
        <v>0.27512934021320612</v>
      </c>
    </row>
    <row r="133" spans="1:14">
      <c r="A133" s="2">
        <f ca="1">RAND()</f>
        <v>0.56306064453849403</v>
      </c>
      <c r="B133" s="1">
        <v>43040</v>
      </c>
      <c r="C133" s="1" t="str">
        <f>TEXT(B133, "mmmm")</f>
        <v>November</v>
      </c>
      <c r="D133" t="s">
        <v>22</v>
      </c>
      <c r="E133">
        <v>51.9</v>
      </c>
      <c r="F133" s="2">
        <v>0.83</v>
      </c>
      <c r="G133">
        <v>43</v>
      </c>
      <c r="H133">
        <v>0.3</v>
      </c>
      <c r="I133">
        <v>23</v>
      </c>
      <c r="J133" s="3">
        <f>Table13[[#This Row],[Price]]*Table13[[#This Row],[Sales]]</f>
        <v>6.8999999999999995</v>
      </c>
      <c r="L133" t="s">
        <v>164</v>
      </c>
      <c r="M133" s="2">
        <f t="shared" ref="M133" si="256">AVERAGE(F132:F171)</f>
        <v>0.7537499999999997</v>
      </c>
      <c r="N133">
        <f t="shared" ref="N133" si="257">_xlfn.STDEV.S(F132:F171)</f>
        <v>0.19571941585747221</v>
      </c>
    </row>
    <row r="134" spans="1:14">
      <c r="A134" s="2">
        <f ca="1">RAND()</f>
        <v>0.2118425243713673</v>
      </c>
      <c r="B134" s="1">
        <v>42850</v>
      </c>
      <c r="C134" s="1" t="str">
        <f>TEXT(B134, "mmmm")</f>
        <v>April</v>
      </c>
      <c r="D134" t="s">
        <v>20</v>
      </c>
      <c r="E134">
        <v>65.099999999999994</v>
      </c>
      <c r="F134" s="2">
        <v>0.71</v>
      </c>
      <c r="G134">
        <v>37</v>
      </c>
      <c r="H134">
        <v>0.3</v>
      </c>
      <c r="I134">
        <v>27</v>
      </c>
      <c r="J134" s="3">
        <f>Table13[[#This Row],[Price]]*Table13[[#This Row],[Sales]]</f>
        <v>8.1</v>
      </c>
      <c r="L134" t="s">
        <v>165</v>
      </c>
      <c r="M134" s="2">
        <f t="shared" ref="M134" si="258">AVERAGE(F165:F204)</f>
        <v>0.8135</v>
      </c>
      <c r="N134">
        <f t="shared" ref="N134" si="259">_xlfn.STDEV.S(F165:F204)</f>
        <v>0.27330409474636158</v>
      </c>
    </row>
    <row r="135" spans="1:14">
      <c r="A135" s="2">
        <f ca="1">RAND()</f>
        <v>0.92418180290328511</v>
      </c>
      <c r="B135" s="1">
        <v>43014</v>
      </c>
      <c r="C135" s="1" t="str">
        <f>TEXT(B135, "mmmm")</f>
        <v>October</v>
      </c>
      <c r="D135" t="s">
        <v>26</v>
      </c>
      <c r="E135">
        <v>62.499999999999993</v>
      </c>
      <c r="F135" s="2">
        <v>0.74</v>
      </c>
      <c r="G135">
        <v>42</v>
      </c>
      <c r="H135">
        <v>0.3</v>
      </c>
      <c r="I135">
        <v>25</v>
      </c>
      <c r="J135" s="3">
        <f>Table13[[#This Row],[Price]]*Table13[[#This Row],[Sales]]</f>
        <v>7.5</v>
      </c>
      <c r="L135" t="s">
        <v>166</v>
      </c>
      <c r="M135" s="2">
        <f t="shared" ref="M135" si="260">AVERAGE(F134:F173)</f>
        <v>0.77474999999999983</v>
      </c>
      <c r="N135">
        <f t="shared" ref="N135" si="261">_xlfn.STDEV.S(F134:F173)</f>
        <v>0.22222635145736316</v>
      </c>
    </row>
    <row r="136" spans="1:14">
      <c r="A136" s="2">
        <f ca="1">RAND()</f>
        <v>0.1346714018547357</v>
      </c>
      <c r="B136" s="1">
        <v>42859</v>
      </c>
      <c r="C136" s="1" t="str">
        <f>TEXT(B136, "mmmm")</f>
        <v>May</v>
      </c>
      <c r="D136" t="s">
        <v>24</v>
      </c>
      <c r="E136">
        <v>71.3</v>
      </c>
      <c r="F136" s="2">
        <v>0.63</v>
      </c>
      <c r="G136">
        <v>64</v>
      </c>
      <c r="H136">
        <v>0.3</v>
      </c>
      <c r="I136">
        <v>31</v>
      </c>
      <c r="J136" s="3">
        <f>Table13[[#This Row],[Price]]*Table13[[#This Row],[Sales]]</f>
        <v>9.2999999999999989</v>
      </c>
      <c r="L136" t="s">
        <v>167</v>
      </c>
      <c r="M136" s="2">
        <f t="shared" ref="M136" si="262">AVERAGE(F167:F206)</f>
        <v>0.81024999999999991</v>
      </c>
      <c r="N136">
        <f t="shared" ref="N136" si="263">_xlfn.STDEV.S(F167:F206)</f>
        <v>0.27323782727947871</v>
      </c>
    </row>
    <row r="137" spans="1:14">
      <c r="A137" s="2">
        <f ca="1">RAND()</f>
        <v>0.88299637563988842</v>
      </c>
      <c r="B137" s="1">
        <v>42875</v>
      </c>
      <c r="C137" s="1" t="str">
        <f>TEXT(B137, "mmmm")</f>
        <v>May</v>
      </c>
      <c r="D137" t="s">
        <v>27</v>
      </c>
      <c r="E137">
        <v>64.399999999999991</v>
      </c>
      <c r="F137" s="2">
        <v>0.67</v>
      </c>
      <c r="G137">
        <v>59</v>
      </c>
      <c r="H137">
        <v>0.3</v>
      </c>
      <c r="I137">
        <v>28</v>
      </c>
      <c r="J137" s="3">
        <f>Table13[[#This Row],[Price]]*Table13[[#This Row],[Sales]]</f>
        <v>8.4</v>
      </c>
      <c r="L137" t="s">
        <v>168</v>
      </c>
      <c r="M137" s="2">
        <f t="shared" ref="M137" si="264">AVERAGE(F136:F175)</f>
        <v>0.78974999999999984</v>
      </c>
      <c r="N137">
        <f t="shared" ref="N137" si="265">_xlfn.STDEV.S(F136:F175)</f>
        <v>0.23121182983664684</v>
      </c>
    </row>
    <row r="138" spans="1:14">
      <c r="A138" s="2">
        <f ca="1">RAND()</f>
        <v>0.56627602339702476</v>
      </c>
      <c r="B138" s="1">
        <v>42791</v>
      </c>
      <c r="C138" s="1" t="str">
        <f>TEXT(B138, "mmmm")</f>
        <v>February</v>
      </c>
      <c r="D138" t="s">
        <v>27</v>
      </c>
      <c r="E138">
        <v>42.4</v>
      </c>
      <c r="F138" s="2">
        <v>1</v>
      </c>
      <c r="G138">
        <v>21</v>
      </c>
      <c r="H138">
        <v>0.3</v>
      </c>
      <c r="I138">
        <v>18</v>
      </c>
      <c r="J138" s="3">
        <f>Table13[[#This Row],[Price]]*Table13[[#This Row],[Sales]]</f>
        <v>5.3999999999999995</v>
      </c>
      <c r="L138" t="s">
        <v>169</v>
      </c>
      <c r="M138" s="2">
        <f t="shared" ref="M138" si="266">AVERAGE(F169:F208)</f>
        <v>0.81549999999999989</v>
      </c>
      <c r="N138">
        <f t="shared" ref="N138" si="267">_xlfn.STDEV.S(F169:F208)</f>
        <v>0.2695385420325373</v>
      </c>
    </row>
    <row r="139" spans="1:14">
      <c r="A139" s="2">
        <f ca="1">RAND()</f>
        <v>0.51348010370730646</v>
      </c>
      <c r="B139" s="1">
        <v>42932</v>
      </c>
      <c r="C139" s="1" t="str">
        <f>TEXT(B139, "mmmm")</f>
        <v>July</v>
      </c>
      <c r="D139" t="s">
        <v>16</v>
      </c>
      <c r="E139">
        <v>79.199999999999989</v>
      </c>
      <c r="F139" s="2">
        <v>0.59</v>
      </c>
      <c r="G139">
        <v>50</v>
      </c>
      <c r="H139">
        <v>0.5</v>
      </c>
      <c r="I139">
        <v>34</v>
      </c>
      <c r="J139" s="3">
        <f>Table13[[#This Row],[Price]]*Table13[[#This Row],[Sales]]</f>
        <v>17</v>
      </c>
      <c r="L139" t="s">
        <v>170</v>
      </c>
      <c r="M139" s="2">
        <f t="shared" ref="M139" si="268">AVERAGE(F138:F177)</f>
        <v>0.79999999999999993</v>
      </c>
      <c r="N139">
        <f t="shared" ref="N139" si="269">_xlfn.STDEV.S(F138:F177)</f>
        <v>0.23157210761583771</v>
      </c>
    </row>
    <row r="140" spans="1:14">
      <c r="A140" s="2">
        <f ca="1">RAND()</f>
        <v>0.32429399374408585</v>
      </c>
      <c r="B140" s="1">
        <v>43092</v>
      </c>
      <c r="C140" s="1" t="str">
        <f>TEXT(B140, "mmmm")</f>
        <v>December</v>
      </c>
      <c r="D140" t="s">
        <v>27</v>
      </c>
      <c r="E140">
        <v>42.4</v>
      </c>
      <c r="F140" s="2">
        <v>1.1100000000000001</v>
      </c>
      <c r="G140">
        <v>20</v>
      </c>
      <c r="H140">
        <v>0.3</v>
      </c>
      <c r="I140">
        <v>18</v>
      </c>
      <c r="J140" s="3">
        <f>Table13[[#This Row],[Price]]*Table13[[#This Row],[Sales]]</f>
        <v>5.3999999999999995</v>
      </c>
      <c r="L140" t="s">
        <v>171</v>
      </c>
      <c r="M140" s="2">
        <f t="shared" ref="M140" si="270">AVERAGE(F171:F210)</f>
        <v>0.8135</v>
      </c>
      <c r="N140">
        <f t="shared" ref="N140" si="271">_xlfn.STDEV.S(F171:F210)</f>
        <v>0.27018085111216184</v>
      </c>
    </row>
    <row r="141" spans="1:14">
      <c r="A141" s="2">
        <f ca="1">RAND()</f>
        <v>0.10548983045618265</v>
      </c>
      <c r="B141" s="1">
        <v>42942</v>
      </c>
      <c r="C141" s="1" t="str">
        <f>TEXT(B141, "mmmm")</f>
        <v>July</v>
      </c>
      <c r="D141" t="s">
        <v>22</v>
      </c>
      <c r="E141">
        <v>76.599999999999994</v>
      </c>
      <c r="F141" s="2">
        <v>0.59</v>
      </c>
      <c r="G141">
        <v>37</v>
      </c>
      <c r="H141">
        <v>0.5</v>
      </c>
      <c r="I141">
        <v>32</v>
      </c>
      <c r="J141" s="3">
        <f>Table13[[#This Row],[Price]]*Table13[[#This Row],[Sales]]</f>
        <v>16</v>
      </c>
      <c r="L141" t="s">
        <v>172</v>
      </c>
      <c r="M141" s="2">
        <f t="shared" ref="M141" si="272">AVERAGE(F140:F179)</f>
        <v>0.81399999999999983</v>
      </c>
      <c r="N141">
        <f t="shared" ref="N141" si="273">_xlfn.STDEV.S(F140:F179)</f>
        <v>0.25736136422328831</v>
      </c>
    </row>
    <row r="142" spans="1:14">
      <c r="A142" s="2">
        <f ca="1">RAND()</f>
        <v>0.57275175877542905</v>
      </c>
      <c r="B142" s="1">
        <v>42814</v>
      </c>
      <c r="C142" s="1" t="str">
        <f>TEXT(B142, "mmmm")</f>
        <v>March</v>
      </c>
      <c r="D142" t="s">
        <v>18</v>
      </c>
      <c r="E142">
        <v>58.199999999999996</v>
      </c>
      <c r="F142" s="2">
        <v>0.77</v>
      </c>
      <c r="G142">
        <v>33</v>
      </c>
      <c r="H142">
        <v>0.3</v>
      </c>
      <c r="I142">
        <v>24</v>
      </c>
      <c r="J142" s="3">
        <f>Table13[[#This Row],[Price]]*Table13[[#This Row],[Sales]]</f>
        <v>7.1999999999999993</v>
      </c>
      <c r="L142" t="s">
        <v>173</v>
      </c>
      <c r="M142" s="2">
        <f t="shared" ref="M142" si="274">AVERAGE(F173:F212)</f>
        <v>0.82800000000000007</v>
      </c>
      <c r="N142">
        <f t="shared" ref="N142" si="275">_xlfn.STDEV.S(F173:F212)</f>
        <v>0.27700041655064428</v>
      </c>
    </row>
    <row r="143" spans="1:14">
      <c r="A143" s="2">
        <f ca="1">RAND()</f>
        <v>0.36289724279661406</v>
      </c>
      <c r="B143" s="1">
        <v>42915</v>
      </c>
      <c r="C143" s="1" t="str">
        <f>TEXT(B143, "mmmm")</f>
        <v>June</v>
      </c>
      <c r="D143" t="s">
        <v>24</v>
      </c>
      <c r="E143">
        <v>86.5</v>
      </c>
      <c r="F143" s="2">
        <v>0.54</v>
      </c>
      <c r="G143">
        <v>64</v>
      </c>
      <c r="H143">
        <v>0.3</v>
      </c>
      <c r="I143">
        <v>35</v>
      </c>
      <c r="J143" s="3">
        <f>Table13[[#This Row],[Price]]*Table13[[#This Row],[Sales]]</f>
        <v>10.5</v>
      </c>
      <c r="L143" t="s">
        <v>174</v>
      </c>
      <c r="M143" s="2">
        <f t="shared" ref="M143" si="276">AVERAGE(F142:F181)</f>
        <v>0.81874999999999998</v>
      </c>
      <c r="N143">
        <f t="shared" ref="N143" si="277">_xlfn.STDEV.S(F142:F181)</f>
        <v>0.25766393835421597</v>
      </c>
    </row>
    <row r="144" spans="1:14">
      <c r="A144" s="2">
        <f ca="1">RAND()</f>
        <v>0.66230427822424243</v>
      </c>
      <c r="B144" s="1">
        <v>43053</v>
      </c>
      <c r="C144" s="1" t="str">
        <f>TEXT(B144, "mmmm")</f>
        <v>November</v>
      </c>
      <c r="D144" t="s">
        <v>20</v>
      </c>
      <c r="E144">
        <v>55.9</v>
      </c>
      <c r="F144" s="2">
        <v>0.8</v>
      </c>
      <c r="G144">
        <v>28</v>
      </c>
      <c r="H144">
        <v>0.3</v>
      </c>
      <c r="I144">
        <v>23</v>
      </c>
      <c r="J144" s="3">
        <f>Table13[[#This Row],[Price]]*Table13[[#This Row],[Sales]]</f>
        <v>6.8999999999999995</v>
      </c>
      <c r="L144" t="s">
        <v>175</v>
      </c>
      <c r="M144" s="2">
        <f t="shared" ref="M144" si="278">AVERAGE(F175:F214)</f>
        <v>0.79525000000000001</v>
      </c>
      <c r="N144">
        <f t="shared" ref="N144" si="279">_xlfn.STDEV.S(F175:F214)</f>
        <v>0.25456838786967223</v>
      </c>
    </row>
    <row r="145" spans="1:14">
      <c r="A145" s="2">
        <f ca="1">RAND()</f>
        <v>0.87595976255653329</v>
      </c>
      <c r="B145" s="1">
        <v>43004</v>
      </c>
      <c r="C145" s="1" t="str">
        <f>TEXT(B145, "mmmm")</f>
        <v>September</v>
      </c>
      <c r="D145" t="s">
        <v>20</v>
      </c>
      <c r="E145">
        <v>61.8</v>
      </c>
      <c r="F145" s="2">
        <v>0.77</v>
      </c>
      <c r="G145">
        <v>51</v>
      </c>
      <c r="H145">
        <v>0.3</v>
      </c>
      <c r="I145">
        <v>26</v>
      </c>
      <c r="J145" s="3">
        <f>Table13[[#This Row],[Price]]*Table13[[#This Row],[Sales]]</f>
        <v>7.8</v>
      </c>
      <c r="L145" t="s">
        <v>176</v>
      </c>
      <c r="M145" s="2">
        <f t="shared" ref="M145" si="280">AVERAGE(F144:F183)</f>
        <v>0.81699999999999995</v>
      </c>
      <c r="N145">
        <f t="shared" ref="N145" si="281">_xlfn.STDEV.S(F144:F183)</f>
        <v>0.25761430124340551</v>
      </c>
    </row>
    <row r="146" spans="1:14">
      <c r="A146" s="2">
        <f ca="1">RAND()</f>
        <v>0.96869241571789866</v>
      </c>
      <c r="B146" s="1">
        <v>42910</v>
      </c>
      <c r="C146" s="1" t="str">
        <f>TEXT(B146, "mmmm")</f>
        <v>June</v>
      </c>
      <c r="D146" t="s">
        <v>27</v>
      </c>
      <c r="E146">
        <v>80.5</v>
      </c>
      <c r="F146" s="2">
        <v>0.56999999999999995</v>
      </c>
      <c r="G146">
        <v>50</v>
      </c>
      <c r="H146">
        <v>0.3</v>
      </c>
      <c r="I146">
        <v>35</v>
      </c>
      <c r="J146" s="3">
        <f>Table13[[#This Row],[Price]]*Table13[[#This Row],[Sales]]</f>
        <v>10.5</v>
      </c>
      <c r="L146" t="s">
        <v>177</v>
      </c>
      <c r="M146" s="2">
        <f t="shared" ref="M146" si="282">AVERAGE(F177:F216)</f>
        <v>0.79275000000000007</v>
      </c>
      <c r="N146">
        <f t="shared" ref="N146" si="283">_xlfn.STDEV.S(F177:F216)</f>
        <v>0.25430637186124655</v>
      </c>
    </row>
    <row r="147" spans="1:14">
      <c r="A147" s="2">
        <f ca="1">RAND()</f>
        <v>0.2228306714347088</v>
      </c>
      <c r="B147" s="1">
        <v>42952</v>
      </c>
      <c r="C147" s="1" t="str">
        <f>TEXT(B147, "mmmm")</f>
        <v>August</v>
      </c>
      <c r="D147" t="s">
        <v>27</v>
      </c>
      <c r="E147">
        <v>76.599999999999994</v>
      </c>
      <c r="F147" s="2">
        <v>0.61</v>
      </c>
      <c r="G147">
        <v>66</v>
      </c>
      <c r="H147">
        <v>0.5</v>
      </c>
      <c r="I147">
        <v>32</v>
      </c>
      <c r="J147" s="3">
        <f>Table13[[#This Row],[Price]]*Table13[[#This Row],[Sales]]</f>
        <v>16</v>
      </c>
      <c r="L147" t="s">
        <v>178</v>
      </c>
      <c r="M147" s="2">
        <f t="shared" ref="M147" si="284">AVERAGE(F146:F185)</f>
        <v>0.83874999999999988</v>
      </c>
      <c r="N147">
        <f t="shared" ref="N147" si="285">_xlfn.STDEV.S(F146:F185)</f>
        <v>0.29073900093841371</v>
      </c>
    </row>
    <row r="148" spans="1:14">
      <c r="A148" s="2">
        <f ca="1">RAND()</f>
        <v>0.20548944820567594</v>
      </c>
      <c r="B148" s="1">
        <v>42921</v>
      </c>
      <c r="C148" s="1" t="str">
        <f>TEXT(B148, "mmmm")</f>
        <v>July</v>
      </c>
      <c r="D148" t="s">
        <v>22</v>
      </c>
      <c r="E148">
        <v>73.599999999999994</v>
      </c>
      <c r="F148" s="2">
        <v>0.63</v>
      </c>
      <c r="G148">
        <v>55</v>
      </c>
      <c r="H148">
        <v>0.5</v>
      </c>
      <c r="I148">
        <v>32</v>
      </c>
      <c r="J148" s="3">
        <f>Table13[[#This Row],[Price]]*Table13[[#This Row],[Sales]]</f>
        <v>16</v>
      </c>
      <c r="L148" t="s">
        <v>179</v>
      </c>
      <c r="M148" s="2">
        <f t="shared" ref="M148" si="286">AVERAGE(F179:F218)</f>
        <v>0.79150000000000009</v>
      </c>
      <c r="N148">
        <f t="shared" ref="N148" si="287">_xlfn.STDEV.S(F179:F218)</f>
        <v>0.25126908653106078</v>
      </c>
    </row>
    <row r="149" spans="1:14">
      <c r="A149" s="2">
        <f ca="1">RAND()</f>
        <v>0.38654291260249873</v>
      </c>
      <c r="B149" s="1">
        <v>42949</v>
      </c>
      <c r="C149" s="1" t="str">
        <f>TEXT(B149, "mmmm")</f>
        <v>August</v>
      </c>
      <c r="D149" t="s">
        <v>22</v>
      </c>
      <c r="E149">
        <v>76.3</v>
      </c>
      <c r="F149" s="2">
        <v>0.63</v>
      </c>
      <c r="G149">
        <v>48</v>
      </c>
      <c r="H149">
        <v>0.5</v>
      </c>
      <c r="I149">
        <v>31</v>
      </c>
      <c r="J149" s="3">
        <f>Table13[[#This Row],[Price]]*Table13[[#This Row],[Sales]]</f>
        <v>15.5</v>
      </c>
      <c r="L149" t="s">
        <v>180</v>
      </c>
      <c r="M149" s="2">
        <f t="shared" ref="M149" si="288">AVERAGE(F148:F187)</f>
        <v>0.84550000000000003</v>
      </c>
      <c r="N149">
        <f t="shared" ref="N149" si="289">_xlfn.STDEV.S(F148:F187)</f>
        <v>0.28677651443374708</v>
      </c>
    </row>
    <row r="150" spans="1:14">
      <c r="A150" s="2">
        <f ca="1">RAND()</f>
        <v>0.80849136706627978</v>
      </c>
      <c r="B150" s="1">
        <v>42925</v>
      </c>
      <c r="C150" s="1" t="str">
        <f>TEXT(B150, "mmmm")</f>
        <v>July</v>
      </c>
      <c r="D150" t="s">
        <v>16</v>
      </c>
      <c r="E150">
        <v>77.899999999999991</v>
      </c>
      <c r="F150" s="2">
        <v>0.59</v>
      </c>
      <c r="G150">
        <v>44</v>
      </c>
      <c r="H150">
        <v>0.5</v>
      </c>
      <c r="I150">
        <v>33</v>
      </c>
      <c r="J150" s="3">
        <f>Table13[[#This Row],[Price]]*Table13[[#This Row],[Sales]]</f>
        <v>16.5</v>
      </c>
      <c r="L150" t="s">
        <v>181</v>
      </c>
      <c r="M150" s="2">
        <f t="shared" ref="M150" si="290">AVERAGE(F181:F220)</f>
        <v>0.75950000000000006</v>
      </c>
      <c r="N150">
        <f t="shared" ref="N150" si="291">_xlfn.STDEV.S(F181:F220)</f>
        <v>0.21275904271360613</v>
      </c>
    </row>
    <row r="151" spans="1:14">
      <c r="A151" s="2">
        <f ca="1">RAND()</f>
        <v>0.92013526519998223</v>
      </c>
      <c r="B151" s="1">
        <v>42767</v>
      </c>
      <c r="C151" s="1" t="str">
        <f>TEXT(B151, "mmmm")</f>
        <v>February</v>
      </c>
      <c r="D151" t="s">
        <v>22</v>
      </c>
      <c r="E151">
        <v>42.4</v>
      </c>
      <c r="F151" s="2">
        <v>1</v>
      </c>
      <c r="G151">
        <v>35</v>
      </c>
      <c r="H151">
        <v>0.3</v>
      </c>
      <c r="I151">
        <v>18</v>
      </c>
      <c r="J151" s="3">
        <f>Table13[[#This Row],[Price]]*Table13[[#This Row],[Sales]]</f>
        <v>5.3999999999999995</v>
      </c>
      <c r="L151" t="s">
        <v>182</v>
      </c>
      <c r="M151" s="2">
        <f t="shared" ref="M151" si="292">AVERAGE(F150:F189)</f>
        <v>0.84050000000000014</v>
      </c>
      <c r="N151">
        <f t="shared" ref="N151" si="293">_xlfn.STDEV.S(F150:F189)</f>
        <v>0.29175815414966616</v>
      </c>
    </row>
    <row r="152" spans="1:14">
      <c r="A152" s="2">
        <f ca="1">RAND()</f>
        <v>0.81369453557061855</v>
      </c>
      <c r="B152" s="1">
        <v>43096</v>
      </c>
      <c r="C152" s="1" t="str">
        <f>TEXT(B152, "mmmm")</f>
        <v>December</v>
      </c>
      <c r="D152" t="s">
        <v>22</v>
      </c>
      <c r="E152">
        <v>42.699999999999996</v>
      </c>
      <c r="F152" s="2">
        <v>1</v>
      </c>
      <c r="G152">
        <v>33</v>
      </c>
      <c r="H152">
        <v>0.3</v>
      </c>
      <c r="I152">
        <v>19</v>
      </c>
      <c r="J152" s="3">
        <f>Table13[[#This Row],[Price]]*Table13[[#This Row],[Sales]]</f>
        <v>5.7</v>
      </c>
      <c r="L152" t="s">
        <v>183</v>
      </c>
      <c r="M152" s="2">
        <f t="shared" ref="M152" si="294">AVERAGE(F183:F222)</f>
        <v>0.75750000000000006</v>
      </c>
      <c r="N152">
        <f t="shared" ref="N152" si="295">_xlfn.STDEV.S(F183:F222)</f>
        <v>0.21389849018299312</v>
      </c>
    </row>
    <row r="153" spans="1:14">
      <c r="A153" s="2">
        <f ca="1">RAND()</f>
        <v>0.29489641075774109</v>
      </c>
      <c r="B153" s="1">
        <v>43010</v>
      </c>
      <c r="C153" s="1" t="str">
        <f>TEXT(B153, "mmmm")</f>
        <v>October</v>
      </c>
      <c r="D153" t="s">
        <v>18</v>
      </c>
      <c r="E153">
        <v>58.499999999999993</v>
      </c>
      <c r="F153" s="2">
        <v>0.74</v>
      </c>
      <c r="G153">
        <v>32</v>
      </c>
      <c r="H153">
        <v>0.3</v>
      </c>
      <c r="I153">
        <v>25</v>
      </c>
      <c r="J153" s="3">
        <f>Table13[[#This Row],[Price]]*Table13[[#This Row],[Sales]]</f>
        <v>7.5</v>
      </c>
      <c r="L153" t="s">
        <v>184</v>
      </c>
      <c r="M153" s="2">
        <f t="shared" ref="M153" si="296">AVERAGE(F152:F191)</f>
        <v>0.83474999999999999</v>
      </c>
      <c r="N153">
        <f t="shared" ref="N153" si="297">_xlfn.STDEV.S(F152:F191)</f>
        <v>0.29016341549600572</v>
      </c>
    </row>
    <row r="154" spans="1:14">
      <c r="A154" s="2">
        <f ca="1">RAND()</f>
        <v>0.55674628420224959</v>
      </c>
      <c r="B154" s="1">
        <v>42779</v>
      </c>
      <c r="C154" s="1" t="str">
        <f>TEXT(B154, "mmmm")</f>
        <v>February</v>
      </c>
      <c r="D154" t="s">
        <v>18</v>
      </c>
      <c r="E154">
        <v>46.4</v>
      </c>
      <c r="F154" s="2">
        <v>1.1100000000000001</v>
      </c>
      <c r="G154">
        <v>34</v>
      </c>
      <c r="H154">
        <v>0.3</v>
      </c>
      <c r="I154">
        <v>18</v>
      </c>
      <c r="J154" s="3">
        <f>Table13[[#This Row],[Price]]*Table13[[#This Row],[Sales]]</f>
        <v>5.3999999999999995</v>
      </c>
      <c r="L154" t="s">
        <v>185</v>
      </c>
      <c r="M154" s="2">
        <f t="shared" ref="M154" si="298">AVERAGE(F185:F224)</f>
        <v>0.74550000000000016</v>
      </c>
      <c r="N154">
        <f t="shared" ref="N154" si="299">_xlfn.STDEV.S(F185:F224)</f>
        <v>0.1584694421728173</v>
      </c>
    </row>
    <row r="155" spans="1:14">
      <c r="A155" s="2">
        <f ca="1">RAND()</f>
        <v>0.95087658394011121</v>
      </c>
      <c r="B155" s="1">
        <v>42889</v>
      </c>
      <c r="C155" s="1" t="str">
        <f>TEXT(B155, "mmmm")</f>
        <v>June</v>
      </c>
      <c r="D155" t="s">
        <v>27</v>
      </c>
      <c r="E155">
        <v>81.5</v>
      </c>
      <c r="F155" s="2">
        <v>0.56000000000000005</v>
      </c>
      <c r="G155">
        <v>59</v>
      </c>
      <c r="H155">
        <v>0.3</v>
      </c>
      <c r="I155">
        <v>35</v>
      </c>
      <c r="J155" s="3">
        <f>Table13[[#This Row],[Price]]*Table13[[#This Row],[Sales]]</f>
        <v>10.5</v>
      </c>
      <c r="L155" t="s">
        <v>186</v>
      </c>
      <c r="M155" s="2">
        <f t="shared" ref="M155" si="300">AVERAGE(F154:F193)</f>
        <v>0.83399999999999985</v>
      </c>
      <c r="N155">
        <f t="shared" ref="N155" si="301">_xlfn.STDEV.S(F154:F193)</f>
        <v>0.29045322673896634</v>
      </c>
    </row>
    <row r="156" spans="1:14">
      <c r="A156" s="2">
        <f ca="1">RAND()</f>
        <v>0.19526448372039751</v>
      </c>
      <c r="B156" s="1">
        <v>42954</v>
      </c>
      <c r="C156" s="1" t="str">
        <f>TEXT(B156, "mmmm")</f>
        <v>August</v>
      </c>
      <c r="D156" t="s">
        <v>18</v>
      </c>
      <c r="E156">
        <v>75</v>
      </c>
      <c r="F156" s="2">
        <v>0.67</v>
      </c>
      <c r="G156">
        <v>38</v>
      </c>
      <c r="H156">
        <v>0.5</v>
      </c>
      <c r="I156">
        <v>30</v>
      </c>
      <c r="J156" s="3">
        <f>Table13[[#This Row],[Price]]*Table13[[#This Row],[Sales]]</f>
        <v>15</v>
      </c>
      <c r="L156" t="s">
        <v>187</v>
      </c>
      <c r="M156" s="2">
        <f t="shared" ref="M156" si="302">AVERAGE(F187:F226)</f>
        <v>0.73800000000000021</v>
      </c>
      <c r="N156">
        <f t="shared" ref="N156" si="303">_xlfn.STDEV.S(F187:F226)</f>
        <v>0.16172467899140058</v>
      </c>
    </row>
    <row r="157" spans="1:14">
      <c r="A157" s="2">
        <f ca="1">RAND()</f>
        <v>0.43373610551551678</v>
      </c>
      <c r="B157" s="1">
        <v>42888</v>
      </c>
      <c r="C157" s="1" t="str">
        <f>TEXT(B157, "mmmm")</f>
        <v>June</v>
      </c>
      <c r="D157" t="s">
        <v>26</v>
      </c>
      <c r="E157">
        <v>79.899999999999991</v>
      </c>
      <c r="F157" s="2">
        <v>0.59</v>
      </c>
      <c r="G157">
        <v>48</v>
      </c>
      <c r="H157">
        <v>0.3</v>
      </c>
      <c r="I157">
        <v>33</v>
      </c>
      <c r="J157" s="3">
        <f>Table13[[#This Row],[Price]]*Table13[[#This Row],[Sales]]</f>
        <v>9.9</v>
      </c>
      <c r="L157" t="s">
        <v>188</v>
      </c>
      <c r="M157" s="2">
        <f t="shared" ref="M157" si="304">AVERAGE(F156:F195)</f>
        <v>0.83924999999999983</v>
      </c>
      <c r="N157">
        <f t="shared" ref="N157" si="305">_xlfn.STDEV.S(F156:F195)</f>
        <v>0.28575036173340113</v>
      </c>
    </row>
    <row r="158" spans="1:14">
      <c r="A158" s="2">
        <f ca="1">RAND()</f>
        <v>0.41111078385467437</v>
      </c>
      <c r="B158" s="1">
        <v>42827</v>
      </c>
      <c r="C158" s="1" t="str">
        <f>TEXT(B158, "mmmm")</f>
        <v>April</v>
      </c>
      <c r="D158" t="s">
        <v>16</v>
      </c>
      <c r="E158">
        <v>65.8</v>
      </c>
      <c r="F158" s="2">
        <v>0.74</v>
      </c>
      <c r="G158">
        <v>47</v>
      </c>
      <c r="H158">
        <v>0.3</v>
      </c>
      <c r="I158">
        <v>26</v>
      </c>
      <c r="J158" s="3">
        <f>Table13[[#This Row],[Price]]*Table13[[#This Row],[Sales]]</f>
        <v>7.8</v>
      </c>
      <c r="L158" t="s">
        <v>189</v>
      </c>
      <c r="M158" s="2">
        <f t="shared" ref="M158" si="306">AVERAGE(F189:F228)</f>
        <v>0.7410000000000001</v>
      </c>
      <c r="N158">
        <f t="shared" ref="N158" si="307">_xlfn.STDEV.S(F189:F228)</f>
        <v>0.15986853573467352</v>
      </c>
    </row>
    <row r="159" spans="1:14">
      <c r="A159" s="2">
        <f ca="1">RAND()</f>
        <v>0.75095932118842534</v>
      </c>
      <c r="B159" s="1">
        <v>43082</v>
      </c>
      <c r="C159" s="1" t="str">
        <f>TEXT(B159, "mmmm")</f>
        <v>December</v>
      </c>
      <c r="D159" t="s">
        <v>22</v>
      </c>
      <c r="E159">
        <v>32.199999999999996</v>
      </c>
      <c r="F159" s="2">
        <v>1.43</v>
      </c>
      <c r="G159">
        <v>26</v>
      </c>
      <c r="H159">
        <v>0.3</v>
      </c>
      <c r="I159">
        <v>14</v>
      </c>
      <c r="J159" s="3">
        <f>Table13[[#This Row],[Price]]*Table13[[#This Row],[Sales]]</f>
        <v>4.2</v>
      </c>
      <c r="L159" t="s">
        <v>190</v>
      </c>
      <c r="M159" s="2">
        <f t="shared" ref="M159" si="308">AVERAGE(F158:F197)</f>
        <v>0.84774999999999978</v>
      </c>
      <c r="N159">
        <f t="shared" ref="N159" si="309">_xlfn.STDEV.S(F158:F197)</f>
        <v>0.28275646402641008</v>
      </c>
    </row>
    <row r="160" spans="1:14">
      <c r="A160" s="2">
        <f ca="1">RAND()</f>
        <v>0.49063366017766241</v>
      </c>
      <c r="B160" s="1">
        <v>43039</v>
      </c>
      <c r="C160" s="1" t="str">
        <f>TEXT(B160, "mmmm")</f>
        <v>October</v>
      </c>
      <c r="D160" t="s">
        <v>20</v>
      </c>
      <c r="E160">
        <v>54.199999999999996</v>
      </c>
      <c r="F160" s="2">
        <v>0.77</v>
      </c>
      <c r="G160">
        <v>38</v>
      </c>
      <c r="H160">
        <v>0.3</v>
      </c>
      <c r="I160">
        <v>24</v>
      </c>
      <c r="J160" s="3">
        <f>Table13[[#This Row],[Price]]*Table13[[#This Row],[Sales]]</f>
        <v>7.1999999999999993</v>
      </c>
      <c r="L160" t="s">
        <v>191</v>
      </c>
      <c r="M160" s="2">
        <f t="shared" ref="M160" si="310">AVERAGE(F191:F230)</f>
        <v>0.77975000000000017</v>
      </c>
      <c r="N160">
        <f t="shared" ref="N160" si="311">_xlfn.STDEV.S(F191:F230)</f>
        <v>0.21501922990925496</v>
      </c>
    </row>
    <row r="161" spans="1:14">
      <c r="A161" s="2">
        <f ca="1">RAND()</f>
        <v>0.77334696603138919</v>
      </c>
      <c r="B161" s="1">
        <v>42853</v>
      </c>
      <c r="C161" s="1" t="str">
        <f>TEXT(B161, "mmmm")</f>
        <v>April</v>
      </c>
      <c r="D161" t="s">
        <v>26</v>
      </c>
      <c r="E161">
        <v>58.8</v>
      </c>
      <c r="F161" s="2">
        <v>0.74</v>
      </c>
      <c r="G161">
        <v>32</v>
      </c>
      <c r="H161">
        <v>0.3</v>
      </c>
      <c r="I161">
        <v>26</v>
      </c>
      <c r="J161" s="3">
        <f>Table13[[#This Row],[Price]]*Table13[[#This Row],[Sales]]</f>
        <v>7.8</v>
      </c>
      <c r="L161" t="s">
        <v>192</v>
      </c>
      <c r="M161" s="2">
        <f t="shared" ref="M161" si="312">AVERAGE(F160:F199)</f>
        <v>0.83599999999999974</v>
      </c>
      <c r="N161">
        <f t="shared" ref="N161" si="313">_xlfn.STDEV.S(F160:F199)</f>
        <v>0.26615784790233116</v>
      </c>
    </row>
    <row r="162" spans="1:14">
      <c r="A162" s="2">
        <f ca="1">RAND()</f>
        <v>0.25814274176974539</v>
      </c>
      <c r="B162" s="1">
        <v>42832</v>
      </c>
      <c r="C162" s="1" t="str">
        <f>TEXT(B162, "mmmm")</f>
        <v>April</v>
      </c>
      <c r="D162" t="s">
        <v>26</v>
      </c>
      <c r="E162">
        <v>59.8</v>
      </c>
      <c r="F162" s="2">
        <v>0.74</v>
      </c>
      <c r="G162">
        <v>44</v>
      </c>
      <c r="H162">
        <v>0.3</v>
      </c>
      <c r="I162">
        <v>26</v>
      </c>
      <c r="J162" s="3">
        <f>Table13[[#This Row],[Price]]*Table13[[#This Row],[Sales]]</f>
        <v>7.8</v>
      </c>
      <c r="L162" t="s">
        <v>193</v>
      </c>
      <c r="M162" s="2">
        <f t="shared" ref="M162" si="314">AVERAGE(F193:F232)</f>
        <v>0.78475000000000006</v>
      </c>
      <c r="N162">
        <f t="shared" ref="N162" si="315">_xlfn.STDEV.S(F193:F232)</f>
        <v>0.21681833941733877</v>
      </c>
    </row>
    <row r="163" spans="1:14">
      <c r="A163" s="2">
        <f ca="1">RAND()</f>
        <v>0.6821932209036693</v>
      </c>
      <c r="B163" s="1">
        <v>42950</v>
      </c>
      <c r="C163" s="1" t="str">
        <f>TEXT(B163, "mmmm")</f>
        <v>August</v>
      </c>
      <c r="D163" t="s">
        <v>24</v>
      </c>
      <c r="E163">
        <v>75</v>
      </c>
      <c r="F163" s="2">
        <v>0.63</v>
      </c>
      <c r="G163">
        <v>52</v>
      </c>
      <c r="H163">
        <v>0.5</v>
      </c>
      <c r="I163">
        <v>30</v>
      </c>
      <c r="J163" s="3">
        <f>Table13[[#This Row],[Price]]*Table13[[#This Row],[Sales]]</f>
        <v>15</v>
      </c>
      <c r="L163" t="s">
        <v>194</v>
      </c>
      <c r="M163" s="2">
        <f t="shared" ref="M163" si="316">AVERAGE(F162:F201)</f>
        <v>0.82824999999999971</v>
      </c>
      <c r="N163">
        <f t="shared" ref="N163" si="317">_xlfn.STDEV.S(F162:F201)</f>
        <v>0.27080021493761181</v>
      </c>
    </row>
    <row r="164" spans="1:14">
      <c r="A164" s="2">
        <f ca="1">RAND()</f>
        <v>0.79753070613099353</v>
      </c>
      <c r="B164" s="1">
        <v>42739</v>
      </c>
      <c r="C164" s="1" t="str">
        <f>TEXT(B164, "mmmm")</f>
        <v>January</v>
      </c>
      <c r="D164" t="s">
        <v>22</v>
      </c>
      <c r="E164">
        <v>44.099999999999994</v>
      </c>
      <c r="F164" s="2">
        <v>1.05</v>
      </c>
      <c r="G164">
        <v>28</v>
      </c>
      <c r="H164">
        <v>0.3</v>
      </c>
      <c r="I164">
        <v>17</v>
      </c>
      <c r="J164" s="3">
        <f>Table13[[#This Row],[Price]]*Table13[[#This Row],[Sales]]</f>
        <v>5.0999999999999996</v>
      </c>
      <c r="L164" t="s">
        <v>195</v>
      </c>
      <c r="M164" s="2">
        <f t="shared" ref="M164" si="318">AVERAGE(F195:F234)</f>
        <v>0.77200000000000002</v>
      </c>
      <c r="N164">
        <f t="shared" ref="N164" si="319">_xlfn.STDEV.S(F195:F234)</f>
        <v>0.2095440716143451</v>
      </c>
    </row>
    <row r="165" spans="1:14">
      <c r="A165" s="2">
        <f ca="1">RAND()</f>
        <v>0.29852432331267309</v>
      </c>
      <c r="B165" s="1">
        <v>42781</v>
      </c>
      <c r="C165" s="1" t="str">
        <f>TEXT(B165, "mmmm")</f>
        <v>February</v>
      </c>
      <c r="D165" t="s">
        <v>22</v>
      </c>
      <c r="E165">
        <v>52</v>
      </c>
      <c r="F165" s="2">
        <v>0.91</v>
      </c>
      <c r="G165">
        <v>33</v>
      </c>
      <c r="H165">
        <v>0.3</v>
      </c>
      <c r="I165">
        <v>20</v>
      </c>
      <c r="J165" s="3">
        <f>Table13[[#This Row],[Price]]*Table13[[#This Row],[Sales]]</f>
        <v>6</v>
      </c>
      <c r="L165" t="s">
        <v>196</v>
      </c>
      <c r="M165" s="2">
        <f t="shared" ref="M165" si="320">AVERAGE(F164:F203)</f>
        <v>0.82349999999999979</v>
      </c>
      <c r="N165">
        <f t="shared" ref="N165" si="321">_xlfn.STDEV.S(F164:F203)</f>
        <v>0.27448366445251793</v>
      </c>
    </row>
    <row r="166" spans="1:14">
      <c r="A166" s="2">
        <f ca="1">RAND()</f>
        <v>0.43488331099915156</v>
      </c>
      <c r="B166" s="1">
        <v>43063</v>
      </c>
      <c r="C166" s="1" t="str">
        <f>TEXT(B166, "mmmm")</f>
        <v>November</v>
      </c>
      <c r="D166" t="s">
        <v>26</v>
      </c>
      <c r="E166">
        <v>53.599999999999994</v>
      </c>
      <c r="F166" s="2">
        <v>0.83</v>
      </c>
      <c r="G166">
        <v>46</v>
      </c>
      <c r="H166">
        <v>0.3</v>
      </c>
      <c r="I166">
        <v>22</v>
      </c>
      <c r="J166" s="3">
        <f>Table13[[#This Row],[Price]]*Table13[[#This Row],[Sales]]</f>
        <v>6.6</v>
      </c>
      <c r="L166" t="s">
        <v>197</v>
      </c>
      <c r="M166" s="2">
        <f t="shared" ref="M166" si="322">AVERAGE(F197:F236)</f>
        <v>0.76424999999999998</v>
      </c>
      <c r="N166">
        <f t="shared" ref="N166" si="323">_xlfn.STDEV.S(F197:F236)</f>
        <v>0.20930761927645972</v>
      </c>
    </row>
    <row r="167" spans="1:14">
      <c r="A167" s="2">
        <f ca="1">RAND()</f>
        <v>0.21738816636581293</v>
      </c>
      <c r="B167" s="1">
        <v>42943</v>
      </c>
      <c r="C167" s="1" t="str">
        <f>TEXT(B167, "mmmm")</f>
        <v>July</v>
      </c>
      <c r="D167" t="s">
        <v>24</v>
      </c>
      <c r="E167">
        <v>97.899999999999991</v>
      </c>
      <c r="F167" s="2">
        <v>0.47</v>
      </c>
      <c r="G167">
        <v>74</v>
      </c>
      <c r="H167">
        <v>0.5</v>
      </c>
      <c r="I167">
        <v>43</v>
      </c>
      <c r="J167" s="3">
        <f>Table13[[#This Row],[Price]]*Table13[[#This Row],[Sales]]</f>
        <v>21.5</v>
      </c>
      <c r="L167" t="s">
        <v>198</v>
      </c>
      <c r="M167" s="2">
        <f t="shared" ref="M167" si="324">AVERAGE(F166:F205)</f>
        <v>0.80924999999999991</v>
      </c>
      <c r="N167">
        <f t="shared" ref="N167" si="325">_xlfn.STDEV.S(F166:F205)</f>
        <v>0.27308670080003206</v>
      </c>
    </row>
    <row r="168" spans="1:14">
      <c r="A168" s="2">
        <f ca="1">RAND()</f>
        <v>0.60333762299780391</v>
      </c>
      <c r="B168" s="1">
        <v>42901</v>
      </c>
      <c r="C168" s="1" t="str">
        <f>TEXT(B168, "mmmm")</f>
        <v>June</v>
      </c>
      <c r="D168" t="s">
        <v>24</v>
      </c>
      <c r="E168">
        <v>84.8</v>
      </c>
      <c r="F168" s="2">
        <v>0.56000000000000005</v>
      </c>
      <c r="G168">
        <v>50</v>
      </c>
      <c r="H168">
        <v>0.3</v>
      </c>
      <c r="I168">
        <v>36</v>
      </c>
      <c r="J168" s="3">
        <f>Table13[[#This Row],[Price]]*Table13[[#This Row],[Sales]]</f>
        <v>10.799999999999999</v>
      </c>
      <c r="L168" t="s">
        <v>199</v>
      </c>
      <c r="M168" s="2">
        <f t="shared" ref="M168" si="326">AVERAGE(F199:F238)</f>
        <v>0.77524999999999999</v>
      </c>
      <c r="N168">
        <f t="shared" ref="N168" si="327">_xlfn.STDEV.S(F199:F238)</f>
        <v>0.22261830620236589</v>
      </c>
    </row>
    <row r="169" spans="1:14">
      <c r="A169" s="2">
        <f ca="1">RAND()</f>
        <v>0.9729825738244493</v>
      </c>
      <c r="B169" s="1">
        <v>42811</v>
      </c>
      <c r="C169" s="1" t="str">
        <f>TEXT(B169, "mmmm")</f>
        <v>March</v>
      </c>
      <c r="D169" t="s">
        <v>26</v>
      </c>
      <c r="E169">
        <v>56.499999999999993</v>
      </c>
      <c r="F169" s="2">
        <v>0.77</v>
      </c>
      <c r="G169">
        <v>50</v>
      </c>
      <c r="H169">
        <v>0.3</v>
      </c>
      <c r="I169">
        <v>25</v>
      </c>
      <c r="J169" s="3">
        <f>Table13[[#This Row],[Price]]*Table13[[#This Row],[Sales]]</f>
        <v>7.5</v>
      </c>
      <c r="L169" t="s">
        <v>200</v>
      </c>
      <c r="M169" s="2">
        <f t="shared" ref="M169" si="328">AVERAGE(F168:F207)</f>
        <v>0.81699999999999995</v>
      </c>
      <c r="N169">
        <f t="shared" ref="N169" si="329">_xlfn.STDEV.S(F168:F207)</f>
        <v>0.26789971334485696</v>
      </c>
    </row>
    <row r="170" spans="1:14">
      <c r="A170" s="2">
        <f ca="1">RAND()</f>
        <v>0.68963963932794692</v>
      </c>
      <c r="B170" s="1">
        <v>43013</v>
      </c>
      <c r="C170" s="1" t="str">
        <f>TEXT(B170, "mmmm")</f>
        <v>October</v>
      </c>
      <c r="D170" t="s">
        <v>24</v>
      </c>
      <c r="E170">
        <v>60.499999999999993</v>
      </c>
      <c r="F170" s="2">
        <v>0.8</v>
      </c>
      <c r="G170">
        <v>33</v>
      </c>
      <c r="H170">
        <v>0.3</v>
      </c>
      <c r="I170">
        <v>25</v>
      </c>
      <c r="J170" s="3">
        <f>Table13[[#This Row],[Price]]*Table13[[#This Row],[Sales]]</f>
        <v>7.5</v>
      </c>
      <c r="L170" t="s">
        <v>201</v>
      </c>
      <c r="M170" s="2">
        <f t="shared" ref="M170" si="330">AVERAGE(F201:F240)</f>
        <v>0.79474999999999996</v>
      </c>
      <c r="N170">
        <f t="shared" ref="N170" si="331">_xlfn.STDEV.S(F201:F240)</f>
        <v>0.23889690405953531</v>
      </c>
    </row>
    <row r="171" spans="1:14">
      <c r="A171" s="2">
        <f ca="1">RAND()</f>
        <v>0.3982447614777056</v>
      </c>
      <c r="B171" s="1">
        <v>42975</v>
      </c>
      <c r="C171" s="1" t="str">
        <f>TEXT(B171, "mmmm")</f>
        <v>August</v>
      </c>
      <c r="D171" t="s">
        <v>18</v>
      </c>
      <c r="E171">
        <v>77.599999999999994</v>
      </c>
      <c r="F171" s="2">
        <v>0.63</v>
      </c>
      <c r="G171">
        <v>49</v>
      </c>
      <c r="H171">
        <v>0.5</v>
      </c>
      <c r="I171">
        <v>32</v>
      </c>
      <c r="J171" s="3">
        <f>Table13[[#This Row],[Price]]*Table13[[#This Row],[Sales]]</f>
        <v>16</v>
      </c>
      <c r="L171" t="s">
        <v>202</v>
      </c>
      <c r="M171" s="2">
        <f t="shared" ref="M171" si="332">AVERAGE(F170:F209)</f>
        <v>0.8135</v>
      </c>
      <c r="N171">
        <f t="shared" ref="N171" si="333">_xlfn.STDEV.S(F170:F209)</f>
        <v>0.27018085111216184</v>
      </c>
    </row>
    <row r="172" spans="1:14">
      <c r="A172" s="2">
        <f ca="1">RAND()</f>
        <v>0.20662056410575436</v>
      </c>
      <c r="B172" s="1">
        <v>43049</v>
      </c>
      <c r="C172" s="1" t="str">
        <f>TEXT(B172, "mmmm")</f>
        <v>November</v>
      </c>
      <c r="D172" t="s">
        <v>26</v>
      </c>
      <c r="E172">
        <v>54.599999999999994</v>
      </c>
      <c r="F172" s="2">
        <v>0.87</v>
      </c>
      <c r="G172">
        <v>28</v>
      </c>
      <c r="H172">
        <v>0.3</v>
      </c>
      <c r="I172">
        <v>22</v>
      </c>
      <c r="J172" s="3">
        <f>Table13[[#This Row],[Price]]*Table13[[#This Row],[Sales]]</f>
        <v>6.6</v>
      </c>
      <c r="L172" t="s">
        <v>203</v>
      </c>
      <c r="M172" s="2">
        <f t="shared" ref="M172" si="334">AVERAGE(F203:F242)</f>
        <v>0.81649999999999989</v>
      </c>
      <c r="N172">
        <f t="shared" ref="N172" si="335">_xlfn.STDEV.S(F203:F242)</f>
        <v>0.23881706334261338</v>
      </c>
    </row>
    <row r="173" spans="1:14">
      <c r="A173" s="2">
        <f ca="1">RAND()</f>
        <v>0.71811108278977509</v>
      </c>
      <c r="B173" s="1">
        <v>43087</v>
      </c>
      <c r="C173" s="1" t="str">
        <f>TEXT(B173, "mmmm")</f>
        <v>December</v>
      </c>
      <c r="D173" t="s">
        <v>18</v>
      </c>
      <c r="E173">
        <v>30.9</v>
      </c>
      <c r="F173" s="2">
        <v>1.43</v>
      </c>
      <c r="G173">
        <v>27</v>
      </c>
      <c r="H173">
        <v>0.3</v>
      </c>
      <c r="I173">
        <v>13</v>
      </c>
      <c r="J173" s="3">
        <f>Table13[[#This Row],[Price]]*Table13[[#This Row],[Sales]]</f>
        <v>3.9</v>
      </c>
      <c r="L173" t="s">
        <v>204</v>
      </c>
      <c r="M173" s="2">
        <f t="shared" ref="M173" si="336">AVERAGE(F172:F211)</f>
        <v>0.81850000000000001</v>
      </c>
      <c r="N173">
        <f t="shared" ref="N173" si="337">_xlfn.STDEV.S(F172:F211)</f>
        <v>0.26854355517427864</v>
      </c>
    </row>
    <row r="174" spans="1:14">
      <c r="A174" s="2">
        <f ca="1">RAND()</f>
        <v>0.90125262526140415</v>
      </c>
      <c r="B174" s="1">
        <v>43072</v>
      </c>
      <c r="C174" s="1" t="str">
        <f>TEXT(B174, "mmmm")</f>
        <v>December</v>
      </c>
      <c r="D174" t="s">
        <v>16</v>
      </c>
      <c r="E174">
        <v>33.5</v>
      </c>
      <c r="F174" s="2">
        <v>1.18</v>
      </c>
      <c r="G174">
        <v>19</v>
      </c>
      <c r="H174">
        <v>0.3</v>
      </c>
      <c r="I174">
        <v>15</v>
      </c>
      <c r="J174" s="3">
        <f>Table13[[#This Row],[Price]]*Table13[[#This Row],[Sales]]</f>
        <v>4.5</v>
      </c>
      <c r="L174" t="s">
        <v>205</v>
      </c>
      <c r="M174" s="2">
        <f t="shared" ref="M174" si="338">AVERAGE(F205:F244)</f>
        <v>0.83674999999999977</v>
      </c>
      <c r="N174">
        <f t="shared" ref="N174" si="339">_xlfn.STDEV.S(F205:F244)</f>
        <v>0.24923871267809913</v>
      </c>
    </row>
    <row r="175" spans="1:14">
      <c r="A175" s="2">
        <f ca="1">RAND()</f>
        <v>0.84869388674548774</v>
      </c>
      <c r="B175" s="1">
        <v>43062</v>
      </c>
      <c r="C175" s="1" t="str">
        <f>TEXT(B175, "mmmm")</f>
        <v>November</v>
      </c>
      <c r="D175" t="s">
        <v>24</v>
      </c>
      <c r="E175">
        <v>51.9</v>
      </c>
      <c r="F175" s="2">
        <v>0.87</v>
      </c>
      <c r="G175">
        <v>47</v>
      </c>
      <c r="H175">
        <v>0.3</v>
      </c>
      <c r="I175">
        <v>23</v>
      </c>
      <c r="J175" s="3">
        <f>Table13[[#This Row],[Price]]*Table13[[#This Row],[Sales]]</f>
        <v>6.8999999999999995</v>
      </c>
      <c r="L175" t="s">
        <v>206</v>
      </c>
      <c r="M175" s="2">
        <f t="shared" ref="M175" si="340">AVERAGE(F174:F213)</f>
        <v>0.80899999999999994</v>
      </c>
      <c r="N175">
        <f t="shared" ref="N175" si="341">_xlfn.STDEV.S(F174:F213)</f>
        <v>0.26020504735048217</v>
      </c>
    </row>
    <row r="176" spans="1:14">
      <c r="A176" s="2">
        <f ca="1">RAND()</f>
        <v>0.80682241067055094</v>
      </c>
      <c r="B176" s="1">
        <v>43003</v>
      </c>
      <c r="C176" s="1" t="str">
        <f>TEXT(B176, "mmmm")</f>
        <v>September</v>
      </c>
      <c r="D176" t="s">
        <v>18</v>
      </c>
      <c r="E176">
        <v>61.099999999999994</v>
      </c>
      <c r="F176" s="2">
        <v>0.71</v>
      </c>
      <c r="G176">
        <v>33</v>
      </c>
      <c r="H176">
        <v>0.3</v>
      </c>
      <c r="I176">
        <v>27</v>
      </c>
      <c r="J176" s="3">
        <f>Table13[[#This Row],[Price]]*Table13[[#This Row],[Sales]]</f>
        <v>8.1</v>
      </c>
      <c r="L176" t="s">
        <v>207</v>
      </c>
      <c r="M176" s="2">
        <f t="shared" ref="M176" si="342">AVERAGE(F207:F246)</f>
        <v>0.83174999999999988</v>
      </c>
      <c r="N176">
        <f t="shared" ref="N176" si="343">_xlfn.STDEV.S(F207:F246)</f>
        <v>0.25320395650491617</v>
      </c>
    </row>
    <row r="177" spans="1:14">
      <c r="A177" s="2">
        <f ca="1">RAND()</f>
        <v>0.80628301124001966</v>
      </c>
      <c r="B177" s="1">
        <v>42775</v>
      </c>
      <c r="C177" s="1" t="str">
        <f>TEXT(B177, "mmmm")</f>
        <v>February</v>
      </c>
      <c r="D177" t="s">
        <v>24</v>
      </c>
      <c r="E177">
        <v>42.699999999999996</v>
      </c>
      <c r="F177" s="2">
        <v>1</v>
      </c>
      <c r="G177">
        <v>39</v>
      </c>
      <c r="H177">
        <v>0.3</v>
      </c>
      <c r="I177">
        <v>19</v>
      </c>
      <c r="J177" s="3">
        <f>Table13[[#This Row],[Price]]*Table13[[#This Row],[Sales]]</f>
        <v>5.7</v>
      </c>
      <c r="L177" t="s">
        <v>208</v>
      </c>
      <c r="M177" s="2">
        <f t="shared" ref="M177" si="344">AVERAGE(F176:F215)</f>
        <v>0.79125000000000001</v>
      </c>
      <c r="N177">
        <f t="shared" ref="N177" si="345">_xlfn.STDEV.S(F176:F215)</f>
        <v>0.25462075871623402</v>
      </c>
    </row>
    <row r="178" spans="1:14">
      <c r="A178" s="2">
        <f ca="1">RAND()</f>
        <v>0.67773344435911009</v>
      </c>
      <c r="B178" s="1">
        <v>42953</v>
      </c>
      <c r="C178" s="1" t="str">
        <f>TEXT(B178, "mmmm")</f>
        <v>August</v>
      </c>
      <c r="D178" t="s">
        <v>16</v>
      </c>
      <c r="E178">
        <v>77.3</v>
      </c>
      <c r="F178" s="2">
        <v>0.61</v>
      </c>
      <c r="G178">
        <v>36</v>
      </c>
      <c r="H178">
        <v>0.5</v>
      </c>
      <c r="I178">
        <v>31</v>
      </c>
      <c r="J178" s="3">
        <f>Table13[[#This Row],[Price]]*Table13[[#This Row],[Sales]]</f>
        <v>15.5</v>
      </c>
      <c r="L178" t="s">
        <v>209</v>
      </c>
      <c r="M178" s="2">
        <f t="shared" ref="M178" si="346">AVERAGE(F209:F248)</f>
        <v>0.83424999999999994</v>
      </c>
      <c r="N178">
        <f t="shared" ref="N178" si="347">_xlfn.STDEV.S(F209:F248)</f>
        <v>0.24986034560868653</v>
      </c>
    </row>
    <row r="179" spans="1:14">
      <c r="A179" s="2">
        <f ca="1">RAND()</f>
        <v>0.61870162613973356</v>
      </c>
      <c r="B179" s="1">
        <v>43091</v>
      </c>
      <c r="C179" s="1" t="str">
        <f>TEXT(B179, "mmmm")</f>
        <v>December</v>
      </c>
      <c r="D179" t="s">
        <v>26</v>
      </c>
      <c r="E179">
        <v>30.9</v>
      </c>
      <c r="F179" s="2">
        <v>1.54</v>
      </c>
      <c r="G179">
        <v>17</v>
      </c>
      <c r="H179">
        <v>0.3</v>
      </c>
      <c r="I179">
        <v>13</v>
      </c>
      <c r="J179" s="3">
        <f>Table13[[#This Row],[Price]]*Table13[[#This Row],[Sales]]</f>
        <v>3.9</v>
      </c>
      <c r="L179" t="s">
        <v>210</v>
      </c>
      <c r="M179" s="2">
        <f t="shared" ref="M179" si="348">AVERAGE(F178:F217)</f>
        <v>0.78500000000000014</v>
      </c>
      <c r="N179">
        <f t="shared" ref="N179" si="349">_xlfn.STDEV.S(F178:F217)</f>
        <v>0.25254601002488047</v>
      </c>
    </row>
    <row r="180" spans="1:14">
      <c r="A180" s="2">
        <f ca="1">RAND()</f>
        <v>0.29961055169583428</v>
      </c>
      <c r="B180" s="1">
        <v>42744</v>
      </c>
      <c r="C180" s="1" t="str">
        <f>TEXT(B180, "mmmm")</f>
        <v>January</v>
      </c>
      <c r="D180" t="s">
        <v>18</v>
      </c>
      <c r="E180">
        <v>38.099999999999994</v>
      </c>
      <c r="F180" s="2">
        <v>1.18</v>
      </c>
      <c r="G180">
        <v>20</v>
      </c>
      <c r="H180">
        <v>0.3</v>
      </c>
      <c r="I180">
        <v>17</v>
      </c>
      <c r="J180" s="3">
        <f>Table13[[#This Row],[Price]]*Table13[[#This Row],[Sales]]</f>
        <v>5.0999999999999996</v>
      </c>
      <c r="L180" t="s">
        <v>211</v>
      </c>
      <c r="M180" s="2">
        <f t="shared" ref="M180" si="350">AVERAGE(F211:F250)</f>
        <v>0.84449999999999981</v>
      </c>
      <c r="N180">
        <f t="shared" ref="N180" si="351">_xlfn.STDEV.S(F211:F250)</f>
        <v>0.2589619316642548</v>
      </c>
    </row>
    <row r="181" spans="1:14">
      <c r="A181" s="2">
        <f ca="1">RAND()</f>
        <v>0.70163294535489329</v>
      </c>
      <c r="B181" s="1">
        <v>43035</v>
      </c>
      <c r="C181" s="1" t="str">
        <f>TEXT(B181, "mmmm")</f>
        <v>October</v>
      </c>
      <c r="D181" t="s">
        <v>26</v>
      </c>
      <c r="E181">
        <v>62.8</v>
      </c>
      <c r="F181" s="2">
        <v>0.71</v>
      </c>
      <c r="G181">
        <v>52</v>
      </c>
      <c r="H181">
        <v>0.3</v>
      </c>
      <c r="I181">
        <v>26</v>
      </c>
      <c r="J181" s="3">
        <f>Table13[[#This Row],[Price]]*Table13[[#This Row],[Sales]]</f>
        <v>7.8</v>
      </c>
      <c r="L181" t="s">
        <v>212</v>
      </c>
      <c r="M181" s="2">
        <f t="shared" ref="M181" si="352">AVERAGE(F180:F219)</f>
        <v>0.77475000000000016</v>
      </c>
      <c r="N181">
        <f t="shared" ref="N181" si="353">_xlfn.STDEV.S(F180:F219)</f>
        <v>0.22054695993928683</v>
      </c>
    </row>
    <row r="182" spans="1:14">
      <c r="A182" s="2">
        <f ca="1">RAND()</f>
        <v>9.0871030290090693E-2</v>
      </c>
      <c r="B182" s="1">
        <v>42874</v>
      </c>
      <c r="C182" s="1" t="str">
        <f>TEXT(B182, "mmmm")</f>
        <v>May</v>
      </c>
      <c r="D182" t="s">
        <v>26</v>
      </c>
      <c r="E182">
        <v>75.3</v>
      </c>
      <c r="F182" s="2">
        <v>0.61</v>
      </c>
      <c r="G182">
        <v>58</v>
      </c>
      <c r="H182">
        <v>0.3</v>
      </c>
      <c r="I182">
        <v>31</v>
      </c>
      <c r="J182" s="3">
        <f>Table13[[#This Row],[Price]]*Table13[[#This Row],[Sales]]</f>
        <v>9.2999999999999989</v>
      </c>
      <c r="L182" t="s">
        <v>213</v>
      </c>
      <c r="M182" s="2">
        <f t="shared" ref="M182" si="354">AVERAGE(F213:F252)</f>
        <v>0.83025000000000004</v>
      </c>
      <c r="N182">
        <f t="shared" ref="N182" si="355">_xlfn.STDEV.S(F213:F252)</f>
        <v>0.25110512151543607</v>
      </c>
    </row>
    <row r="183" spans="1:14">
      <c r="A183" s="2">
        <f ca="1">RAND()</f>
        <v>0.16816179667895892</v>
      </c>
      <c r="B183" s="1">
        <v>42973</v>
      </c>
      <c r="C183" s="1" t="str">
        <f>TEXT(B183, "mmmm")</f>
        <v>August</v>
      </c>
      <c r="D183" t="s">
        <v>27</v>
      </c>
      <c r="E183">
        <v>70</v>
      </c>
      <c r="F183" s="2">
        <v>0.63</v>
      </c>
      <c r="G183">
        <v>46</v>
      </c>
      <c r="H183">
        <v>0.5</v>
      </c>
      <c r="I183">
        <v>30</v>
      </c>
      <c r="J183" s="3">
        <f>Table13[[#This Row],[Price]]*Table13[[#This Row],[Sales]]</f>
        <v>15</v>
      </c>
      <c r="L183" t="s">
        <v>214</v>
      </c>
      <c r="M183" s="2">
        <f t="shared" ref="M183" si="356">AVERAGE(F182:F221)</f>
        <v>0.75850000000000017</v>
      </c>
      <c r="N183">
        <f t="shared" ref="N183" si="357">_xlfn.STDEV.S(F182:F221)</f>
        <v>0.21309140930114584</v>
      </c>
    </row>
    <row r="184" spans="1:14">
      <c r="A184" s="2">
        <f ca="1">RAND()</f>
        <v>0.84272834244067962</v>
      </c>
      <c r="B184" s="1">
        <v>42751</v>
      </c>
      <c r="C184" s="1" t="str">
        <f>TEXT(B184, "mmmm")</f>
        <v>January</v>
      </c>
      <c r="D184" t="s">
        <v>18</v>
      </c>
      <c r="E184">
        <v>30.599999999999998</v>
      </c>
      <c r="F184" s="2">
        <v>1.67</v>
      </c>
      <c r="G184">
        <v>24</v>
      </c>
      <c r="H184">
        <v>0.3</v>
      </c>
      <c r="I184">
        <v>12</v>
      </c>
      <c r="J184" s="3">
        <f>Table13[[#This Row],[Price]]*Table13[[#This Row],[Sales]]</f>
        <v>3.5999999999999996</v>
      </c>
      <c r="L184" t="s">
        <v>215</v>
      </c>
      <c r="M184" s="2">
        <f t="shared" ref="M184" si="358">AVERAGE(F215:F254)</f>
        <v>0.82674999999999998</v>
      </c>
      <c r="N184">
        <f t="shared" ref="N184" si="359">_xlfn.STDEV.S(F215:F254)</f>
        <v>0.25531667114409573</v>
      </c>
    </row>
    <row r="185" spans="1:14">
      <c r="A185" s="2">
        <f ca="1">RAND()</f>
        <v>0.10182722429972058</v>
      </c>
      <c r="B185" s="1">
        <v>43036</v>
      </c>
      <c r="C185" s="1" t="str">
        <f>TEXT(B185, "mmmm")</f>
        <v>October</v>
      </c>
      <c r="D185" t="s">
        <v>27</v>
      </c>
      <c r="E185">
        <v>57.499999999999993</v>
      </c>
      <c r="F185" s="2">
        <v>0.77</v>
      </c>
      <c r="G185">
        <v>28</v>
      </c>
      <c r="H185">
        <v>0.3</v>
      </c>
      <c r="I185">
        <v>25</v>
      </c>
      <c r="J185" s="3">
        <f>Table13[[#This Row],[Price]]*Table13[[#This Row],[Sales]]</f>
        <v>7.5</v>
      </c>
      <c r="L185" t="s">
        <v>216</v>
      </c>
      <c r="M185" s="2">
        <f t="shared" ref="M185" si="360">AVERAGE(F184:F223)</f>
        <v>0.76350000000000018</v>
      </c>
      <c r="N185">
        <f t="shared" ref="N185" si="361">_xlfn.STDEV.S(F184:F223)</f>
        <v>0.21359619222573517</v>
      </c>
    </row>
    <row r="186" spans="1:14">
      <c r="A186" s="2">
        <f ca="1">RAND()</f>
        <v>0.92046319045650238</v>
      </c>
      <c r="B186" s="1">
        <v>42824</v>
      </c>
      <c r="C186" s="1" t="str">
        <f>TEXT(B186, "mmmm")</f>
        <v>March</v>
      </c>
      <c r="D186" t="s">
        <v>24</v>
      </c>
      <c r="E186">
        <v>55.199999999999996</v>
      </c>
      <c r="F186" s="2">
        <v>0.8</v>
      </c>
      <c r="G186">
        <v>47</v>
      </c>
      <c r="H186">
        <v>0.3</v>
      </c>
      <c r="I186">
        <v>24</v>
      </c>
      <c r="J186" s="3">
        <f>Table13[[#This Row],[Price]]*Table13[[#This Row],[Sales]]</f>
        <v>7.1999999999999993</v>
      </c>
      <c r="L186" t="s">
        <v>217</v>
      </c>
      <c r="M186" s="2">
        <f t="shared" ref="M186" si="362">AVERAGE(F217:F256)</f>
        <v>0.8194999999999999</v>
      </c>
      <c r="N186">
        <f t="shared" ref="N186" si="363">_xlfn.STDEV.S(F217:F256)</f>
        <v>0.26061023062744937</v>
      </c>
    </row>
    <row r="187" spans="1:14">
      <c r="A187" s="2">
        <f ca="1">RAND()</f>
        <v>0.85570454682803065</v>
      </c>
      <c r="B187" s="1">
        <v>42868</v>
      </c>
      <c r="C187" s="1" t="str">
        <f>TEXT(B187, "mmmm")</f>
        <v>May</v>
      </c>
      <c r="D187" t="s">
        <v>27</v>
      </c>
      <c r="E187">
        <v>70</v>
      </c>
      <c r="F187" s="2">
        <v>0.65</v>
      </c>
      <c r="G187">
        <v>34</v>
      </c>
      <c r="H187">
        <v>0.3</v>
      </c>
      <c r="I187">
        <v>30</v>
      </c>
      <c r="J187" s="3">
        <f>Table13[[#This Row],[Price]]*Table13[[#This Row],[Sales]]</f>
        <v>9</v>
      </c>
      <c r="L187" t="s">
        <v>218</v>
      </c>
      <c r="M187" s="2">
        <f t="shared" ref="M187" si="364">AVERAGE(F186:F225)</f>
        <v>0.73950000000000016</v>
      </c>
      <c r="N187">
        <f t="shared" ref="N187" si="365">_xlfn.STDEV.S(F186:F225)</f>
        <v>0.16202168262620131</v>
      </c>
    </row>
    <row r="188" spans="1:14">
      <c r="A188" s="2">
        <f ca="1">RAND()</f>
        <v>0.89326723295243415</v>
      </c>
      <c r="B188" s="1">
        <v>42938</v>
      </c>
      <c r="C188" s="1" t="str">
        <f>TEXT(B188, "mmmm")</f>
        <v>July</v>
      </c>
      <c r="D188" t="s">
        <v>27</v>
      </c>
      <c r="E188">
        <v>99.6</v>
      </c>
      <c r="F188" s="2">
        <v>0.47</v>
      </c>
      <c r="G188">
        <v>49</v>
      </c>
      <c r="H188">
        <v>0.5</v>
      </c>
      <c r="I188">
        <v>42</v>
      </c>
      <c r="J188" s="3">
        <f>Table13[[#This Row],[Price]]*Table13[[#This Row],[Sales]]</f>
        <v>21</v>
      </c>
      <c r="L188" t="s">
        <v>219</v>
      </c>
      <c r="M188" s="2">
        <f t="shared" ref="M188" si="366">AVERAGE(F219:F258)</f>
        <v>0.8135</v>
      </c>
      <c r="N188">
        <f t="shared" ref="N188" si="367">_xlfn.STDEV.S(F219:F258)</f>
        <v>0.26233224187698501</v>
      </c>
    </row>
    <row r="189" spans="1:14">
      <c r="A189" s="2">
        <f ca="1">RAND()</f>
        <v>0.36698263428178968</v>
      </c>
      <c r="B189" s="1">
        <v>42920</v>
      </c>
      <c r="C189" s="1" t="str">
        <f>TEXT(B189, "mmmm")</f>
        <v>July</v>
      </c>
      <c r="D189" t="s">
        <v>20</v>
      </c>
      <c r="E189">
        <v>84.199999999999989</v>
      </c>
      <c r="F189" s="2">
        <v>0.59</v>
      </c>
      <c r="G189">
        <v>49</v>
      </c>
      <c r="H189">
        <v>0.5</v>
      </c>
      <c r="I189">
        <v>34</v>
      </c>
      <c r="J189" s="3">
        <f>Table13[[#This Row],[Price]]*Table13[[#This Row],[Sales]]</f>
        <v>17</v>
      </c>
      <c r="L189" t="s">
        <v>220</v>
      </c>
      <c r="M189" s="2">
        <f t="shared" ref="M189" si="368">AVERAGE(F188:F227)</f>
        <v>0.74025000000000007</v>
      </c>
      <c r="N189">
        <f t="shared" ref="N189" si="369">_xlfn.STDEV.S(F188:F227)</f>
        <v>0.16109381722685029</v>
      </c>
    </row>
    <row r="190" spans="1:14">
      <c r="A190" s="2">
        <f ca="1">RAND()</f>
        <v>0.63914797101311727</v>
      </c>
      <c r="B190" s="1">
        <v>42974</v>
      </c>
      <c r="C190" s="1" t="str">
        <f>TEXT(B190, "mmmm")</f>
        <v>August</v>
      </c>
      <c r="D190" t="s">
        <v>16</v>
      </c>
      <c r="E190">
        <v>65.699999999999989</v>
      </c>
      <c r="F190" s="2">
        <v>0.65</v>
      </c>
      <c r="G190">
        <v>45</v>
      </c>
      <c r="H190">
        <v>0.5</v>
      </c>
      <c r="I190">
        <v>29</v>
      </c>
      <c r="J190" s="3">
        <f>Table13[[#This Row],[Price]]*Table13[[#This Row],[Sales]]</f>
        <v>14.5</v>
      </c>
      <c r="L190" t="s">
        <v>221</v>
      </c>
      <c r="M190" s="2">
        <f t="shared" ref="M190" si="370">AVERAGE(F221:F260)</f>
        <v>0.81425000000000003</v>
      </c>
      <c r="N190">
        <f t="shared" ref="N190" si="371">_xlfn.STDEV.S(F221:F260)</f>
        <v>0.26028473068092339</v>
      </c>
    </row>
    <row r="191" spans="1:14">
      <c r="A191" s="2">
        <f ca="1">RAND()</f>
        <v>0.93974358048810702</v>
      </c>
      <c r="B191" s="1">
        <v>42990</v>
      </c>
      <c r="C191" s="1" t="str">
        <f>TEXT(B191, "mmmm")</f>
        <v>September</v>
      </c>
      <c r="D191" t="s">
        <v>20</v>
      </c>
      <c r="E191">
        <v>61.099999999999994</v>
      </c>
      <c r="F191" s="2">
        <v>0.71</v>
      </c>
      <c r="G191">
        <v>36</v>
      </c>
      <c r="H191">
        <v>0.3</v>
      </c>
      <c r="I191">
        <v>27</v>
      </c>
      <c r="J191" s="3">
        <f>Table13[[#This Row],[Price]]*Table13[[#This Row],[Sales]]</f>
        <v>8.1</v>
      </c>
      <c r="L191" t="s">
        <v>222</v>
      </c>
      <c r="M191" s="2">
        <f t="shared" ref="M191" si="372">AVERAGE(F190:F229)</f>
        <v>0.76475000000000004</v>
      </c>
      <c r="N191">
        <f t="shared" ref="N191" si="373">_xlfn.STDEV.S(F190:F229)</f>
        <v>0.20190106107085784</v>
      </c>
    </row>
    <row r="192" spans="1:14">
      <c r="A192" s="2">
        <f ca="1">RAND()</f>
        <v>0.80318562878219235</v>
      </c>
      <c r="B192" s="1">
        <v>42829</v>
      </c>
      <c r="C192" s="1" t="str">
        <f>TEXT(B192, "mmmm")</f>
        <v>April</v>
      </c>
      <c r="D192" t="s">
        <v>20</v>
      </c>
      <c r="E192">
        <v>62.099999999999994</v>
      </c>
      <c r="F192" s="2">
        <v>0.71</v>
      </c>
      <c r="G192">
        <v>31</v>
      </c>
      <c r="H192">
        <v>0.3</v>
      </c>
      <c r="I192">
        <v>27</v>
      </c>
      <c r="J192" s="3">
        <f>Table13[[#This Row],[Price]]*Table13[[#This Row],[Sales]]</f>
        <v>8.1</v>
      </c>
      <c r="L192" t="s">
        <v>223</v>
      </c>
      <c r="M192" s="2">
        <f t="shared" ref="M192" si="374">AVERAGE(F223:F262)</f>
        <v>0.83475000000000021</v>
      </c>
      <c r="N192">
        <f t="shared" ref="N192" si="375">_xlfn.STDEV.S(F223:F262)</f>
        <v>0.27540168798246178</v>
      </c>
    </row>
    <row r="193" spans="1:14">
      <c r="A193" s="2">
        <f ca="1">RAND()</f>
        <v>0.51579614690214448</v>
      </c>
      <c r="B193" s="1">
        <v>43070</v>
      </c>
      <c r="C193" s="1" t="str">
        <f>TEXT(B193, "mmmm")</f>
        <v>December</v>
      </c>
      <c r="D193" t="s">
        <v>26</v>
      </c>
      <c r="E193">
        <v>48.699999999999996</v>
      </c>
      <c r="F193" s="2">
        <v>1</v>
      </c>
      <c r="G193">
        <v>34</v>
      </c>
      <c r="H193">
        <v>0.3</v>
      </c>
      <c r="I193">
        <v>19</v>
      </c>
      <c r="J193" s="3">
        <f>Table13[[#This Row],[Price]]*Table13[[#This Row],[Sales]]</f>
        <v>5.7</v>
      </c>
      <c r="L193" t="s">
        <v>224</v>
      </c>
      <c r="M193" s="2">
        <f t="shared" ref="M193" si="376">AVERAGE(F192:F231)</f>
        <v>0.77875000000000016</v>
      </c>
      <c r="N193">
        <f t="shared" ref="N193" si="377">_xlfn.STDEV.S(F192:F231)</f>
        <v>0.21544453150137266</v>
      </c>
    </row>
    <row r="194" spans="1:14">
      <c r="A194" s="2">
        <f ca="1">RAND()</f>
        <v>0.40822172976223059</v>
      </c>
      <c r="B194" s="1">
        <v>42765</v>
      </c>
      <c r="C194" s="1" t="str">
        <f>TEXT(B194, "mmmm")</f>
        <v>January</v>
      </c>
      <c r="D194" t="s">
        <v>18</v>
      </c>
      <c r="E194">
        <v>41.099999999999994</v>
      </c>
      <c r="F194" s="2">
        <v>1.05</v>
      </c>
      <c r="G194">
        <v>20</v>
      </c>
      <c r="H194">
        <v>0.3</v>
      </c>
      <c r="I194">
        <v>17</v>
      </c>
      <c r="J194" s="3">
        <f>Table13[[#This Row],[Price]]*Table13[[#This Row],[Sales]]</f>
        <v>5.0999999999999996</v>
      </c>
      <c r="L194" t="s">
        <v>225</v>
      </c>
      <c r="M194" s="2">
        <f t="shared" ref="M194" si="378">AVERAGE(F225:F264)</f>
        <v>0.83500000000000019</v>
      </c>
      <c r="N194">
        <f t="shared" ref="N194" si="379">_xlfn.STDEV.S(F225:F264)</f>
        <v>0.27599702711145013</v>
      </c>
    </row>
    <row r="195" spans="1:14">
      <c r="A195" s="2">
        <f ca="1">RAND()</f>
        <v>1.387144926955064E-2</v>
      </c>
      <c r="B195" s="1">
        <v>42805</v>
      </c>
      <c r="C195" s="1" t="str">
        <f>TEXT(B195, "mmmm")</f>
        <v>March</v>
      </c>
      <c r="D195" t="s">
        <v>27</v>
      </c>
      <c r="E195">
        <v>58.199999999999996</v>
      </c>
      <c r="F195" s="2">
        <v>0.83</v>
      </c>
      <c r="G195">
        <v>30</v>
      </c>
      <c r="H195">
        <v>0.3</v>
      </c>
      <c r="I195">
        <v>24</v>
      </c>
      <c r="J195" s="3">
        <f>Table13[[#This Row],[Price]]*Table13[[#This Row],[Sales]]</f>
        <v>7.1999999999999993</v>
      </c>
      <c r="L195" t="s">
        <v>226</v>
      </c>
      <c r="M195" s="2">
        <f t="shared" ref="M195" si="380">AVERAGE(F194:F233)</f>
        <v>0.77825000000000011</v>
      </c>
      <c r="N195">
        <f t="shared" ref="N195" si="381">_xlfn.STDEV.S(F194:F233)</f>
        <v>0.21407987366329459</v>
      </c>
    </row>
    <row r="196" spans="1:14">
      <c r="A196" s="2">
        <f ca="1">RAND()</f>
        <v>7.750048586640379E-2</v>
      </c>
      <c r="B196" s="1">
        <v>43064</v>
      </c>
      <c r="C196" s="1" t="str">
        <f>TEXT(B196, "mmmm")</f>
        <v>November</v>
      </c>
      <c r="D196" t="s">
        <v>27</v>
      </c>
      <c r="E196">
        <v>49</v>
      </c>
      <c r="F196" s="2">
        <v>0.91</v>
      </c>
      <c r="G196">
        <v>32</v>
      </c>
      <c r="H196">
        <v>0.3</v>
      </c>
      <c r="I196">
        <v>20</v>
      </c>
      <c r="J196" s="3">
        <f>Table13[[#This Row],[Price]]*Table13[[#This Row],[Sales]]</f>
        <v>6</v>
      </c>
      <c r="L196" t="s">
        <v>227</v>
      </c>
      <c r="M196" s="2">
        <f t="shared" ref="M196" si="382">AVERAGE(F227:F266)</f>
        <v>0.876</v>
      </c>
      <c r="N196">
        <f t="shared" ref="N196" si="383">_xlfn.STDEV.S(F227:F266)</f>
        <v>0.32676973779476798</v>
      </c>
    </row>
    <row r="197" spans="1:14">
      <c r="A197" s="2">
        <f ca="1">RAND()</f>
        <v>0.73261887528893943</v>
      </c>
      <c r="B197" s="1">
        <v>42880</v>
      </c>
      <c r="C197" s="1" t="str">
        <f>TEXT(B197, "mmmm")</f>
        <v>May</v>
      </c>
      <c r="D197" t="s">
        <v>24</v>
      </c>
      <c r="E197">
        <v>71.699999999999989</v>
      </c>
      <c r="F197" s="2">
        <v>0.69</v>
      </c>
      <c r="G197">
        <v>53</v>
      </c>
      <c r="H197">
        <v>0.3</v>
      </c>
      <c r="I197">
        <v>29</v>
      </c>
      <c r="J197" s="3">
        <f>Table13[[#This Row],[Price]]*Table13[[#This Row],[Sales]]</f>
        <v>8.6999999999999993</v>
      </c>
      <c r="L197" t="s">
        <v>228</v>
      </c>
      <c r="M197" s="2">
        <f t="shared" ref="M197" si="384">AVERAGE(F196:F235)</f>
        <v>0.7712500000000001</v>
      </c>
      <c r="N197">
        <f t="shared" ref="N197" si="385">_xlfn.STDEV.S(F196:F235)</f>
        <v>0.2093847825881501</v>
      </c>
    </row>
    <row r="198" spans="1:14">
      <c r="A198" s="2">
        <f ca="1">RAND()</f>
        <v>0.81452181880192209</v>
      </c>
      <c r="B198" s="1">
        <v>43054</v>
      </c>
      <c r="C198" s="1" t="str">
        <f>TEXT(B198, "mmmm")</f>
        <v>November</v>
      </c>
      <c r="D198" t="s">
        <v>22</v>
      </c>
      <c r="E198">
        <v>55.9</v>
      </c>
      <c r="F198" s="2">
        <v>0.83</v>
      </c>
      <c r="G198">
        <v>47</v>
      </c>
      <c r="H198">
        <v>0.3</v>
      </c>
      <c r="I198">
        <v>23</v>
      </c>
      <c r="J198" s="3">
        <f>Table13[[#This Row],[Price]]*Table13[[#This Row],[Sales]]</f>
        <v>6.8999999999999995</v>
      </c>
      <c r="L198" t="s">
        <v>229</v>
      </c>
      <c r="M198" s="2">
        <f t="shared" ref="M198" si="386">AVERAGE(F229:F268)</f>
        <v>0.88200000000000001</v>
      </c>
      <c r="N198">
        <f t="shared" ref="N198" si="387">_xlfn.STDEV.S(F229:F268)</f>
        <v>0.321926890888169</v>
      </c>
    </row>
    <row r="199" spans="1:14">
      <c r="A199" s="2">
        <f ca="1">RAND()</f>
        <v>0.41245175893478725</v>
      </c>
      <c r="B199" s="1">
        <v>43044</v>
      </c>
      <c r="C199" s="1" t="str">
        <f>TEXT(B199, "mmmm")</f>
        <v>November</v>
      </c>
      <c r="D199" t="s">
        <v>16</v>
      </c>
      <c r="E199">
        <v>55.9</v>
      </c>
      <c r="F199" s="2">
        <v>0.87</v>
      </c>
      <c r="G199">
        <v>45</v>
      </c>
      <c r="H199">
        <v>0.3</v>
      </c>
      <c r="I199">
        <v>23</v>
      </c>
      <c r="J199" s="3">
        <f>Table13[[#This Row],[Price]]*Table13[[#This Row],[Sales]]</f>
        <v>6.8999999999999995</v>
      </c>
      <c r="L199" t="s">
        <v>230</v>
      </c>
      <c r="M199" s="2">
        <f t="shared" ref="M199" si="388">AVERAGE(F198:F237)</f>
        <v>0.76475000000000004</v>
      </c>
      <c r="N199">
        <f t="shared" ref="N199" si="389">_xlfn.STDEV.S(F198:F237)</f>
        <v>0.20914952938274931</v>
      </c>
    </row>
    <row r="200" spans="1:14">
      <c r="A200" s="2">
        <f ca="1">RAND()</f>
        <v>0.78796745895120668</v>
      </c>
      <c r="B200" s="1">
        <v>42972</v>
      </c>
      <c r="C200" s="1" t="str">
        <f>TEXT(B200, "mmmm")</f>
        <v>August</v>
      </c>
      <c r="D200" t="s">
        <v>26</v>
      </c>
      <c r="E200">
        <v>71</v>
      </c>
      <c r="F200" s="2">
        <v>0.63</v>
      </c>
      <c r="G200">
        <v>55</v>
      </c>
      <c r="H200">
        <v>0.5</v>
      </c>
      <c r="I200">
        <v>30</v>
      </c>
      <c r="J200" s="3">
        <f>Table13[[#This Row],[Price]]*Table13[[#This Row],[Sales]]</f>
        <v>15</v>
      </c>
      <c r="L200" t="s">
        <v>231</v>
      </c>
      <c r="M200" s="2">
        <f t="shared" ref="M200" si="390">AVERAGE(F231:F270)</f>
        <v>0.85024999999999973</v>
      </c>
      <c r="N200">
        <f t="shared" ref="N200" si="391">_xlfn.STDEV.S(F231:F270)</f>
        <v>0.30513122439790463</v>
      </c>
    </row>
    <row r="201" spans="1:14">
      <c r="A201" s="2">
        <f ca="1">RAND()</f>
        <v>0.37304977054199429</v>
      </c>
      <c r="B201" s="1">
        <v>42941</v>
      </c>
      <c r="C201" s="1" t="str">
        <f>TEXT(B201, "mmmm")</f>
        <v>July</v>
      </c>
      <c r="D201" t="s">
        <v>20</v>
      </c>
      <c r="E201">
        <v>79.899999999999991</v>
      </c>
      <c r="F201" s="2">
        <v>0.56999999999999995</v>
      </c>
      <c r="G201">
        <v>64</v>
      </c>
      <c r="H201">
        <v>0.5</v>
      </c>
      <c r="I201">
        <v>33</v>
      </c>
      <c r="J201" s="3">
        <f>Table13[[#This Row],[Price]]*Table13[[#This Row],[Sales]]</f>
        <v>16.5</v>
      </c>
      <c r="L201" t="s">
        <v>232</v>
      </c>
      <c r="M201" s="2">
        <f t="shared" ref="M201" si="392">AVERAGE(F200:F239)</f>
        <v>0.77724999999999989</v>
      </c>
      <c r="N201">
        <f t="shared" ref="N201" si="393">_xlfn.STDEV.S(F200:F239)</f>
        <v>0.22384733236098256</v>
      </c>
    </row>
    <row r="202" spans="1:14">
      <c r="A202" s="2">
        <f ca="1">RAND()</f>
        <v>0.35470523674709686</v>
      </c>
      <c r="B202" s="1">
        <v>42918</v>
      </c>
      <c r="C202" s="1" t="str">
        <f>TEXT(B202, "mmmm")</f>
        <v>July</v>
      </c>
      <c r="D202" t="s">
        <v>16</v>
      </c>
      <c r="E202">
        <v>93.399999999999991</v>
      </c>
      <c r="F202" s="2">
        <v>0.51</v>
      </c>
      <c r="G202">
        <v>68</v>
      </c>
      <c r="H202">
        <v>0.5</v>
      </c>
      <c r="I202">
        <v>38</v>
      </c>
      <c r="J202" s="3">
        <f>Table13[[#This Row],[Price]]*Table13[[#This Row],[Sales]]</f>
        <v>19</v>
      </c>
      <c r="L202" t="s">
        <v>233</v>
      </c>
      <c r="M202" s="2">
        <f t="shared" ref="M202" si="394">AVERAGE(F233:F272)</f>
        <v>0.84924999999999995</v>
      </c>
      <c r="N202">
        <f t="shared" ref="N202" si="395">_xlfn.STDEV.S(F233:F272)</f>
        <v>0.30486135983090545</v>
      </c>
    </row>
    <row r="203" spans="1:14">
      <c r="A203" s="2">
        <f ca="1">RAND()</f>
        <v>0.98218979434409526</v>
      </c>
      <c r="B203" s="1">
        <v>42872</v>
      </c>
      <c r="C203" s="1" t="str">
        <f>TEXT(B203, "mmmm")</f>
        <v>May</v>
      </c>
      <c r="D203" t="s">
        <v>22</v>
      </c>
      <c r="E203">
        <v>70.699999999999989</v>
      </c>
      <c r="F203" s="2">
        <v>0.67</v>
      </c>
      <c r="G203">
        <v>43</v>
      </c>
      <c r="H203">
        <v>0.3</v>
      </c>
      <c r="I203">
        <v>29</v>
      </c>
      <c r="J203" s="3">
        <f>Table13[[#This Row],[Price]]*Table13[[#This Row],[Sales]]</f>
        <v>8.6999999999999993</v>
      </c>
      <c r="L203" t="s">
        <v>234</v>
      </c>
      <c r="M203" s="2">
        <f t="shared" ref="M203" si="396">AVERAGE(F202:F241)</f>
        <v>0.79974999999999996</v>
      </c>
      <c r="N203">
        <f t="shared" ref="N203" si="397">_xlfn.STDEV.S(F202:F241)</f>
        <v>0.23614953432963331</v>
      </c>
    </row>
    <row r="204" spans="1:14">
      <c r="A204" s="2">
        <f ca="1">RAND()</f>
        <v>4.2254675003028486E-2</v>
      </c>
      <c r="B204" s="1">
        <v>42856</v>
      </c>
      <c r="C204" s="1" t="str">
        <f>TEXT(B204, "mmmm")</f>
        <v>May</v>
      </c>
      <c r="D204" t="s">
        <v>18</v>
      </c>
      <c r="E204">
        <v>66.699999999999989</v>
      </c>
      <c r="F204" s="2">
        <v>0.65</v>
      </c>
      <c r="G204">
        <v>56</v>
      </c>
      <c r="H204">
        <v>0.3</v>
      </c>
      <c r="I204">
        <v>29</v>
      </c>
      <c r="J204" s="3">
        <f>Table13[[#This Row],[Price]]*Table13[[#This Row],[Sales]]</f>
        <v>8.6999999999999993</v>
      </c>
      <c r="L204" t="s">
        <v>235</v>
      </c>
      <c r="M204" s="2">
        <f t="shared" ref="M204" si="398">AVERAGE(F235:F274)</f>
        <v>0.84525000000000006</v>
      </c>
      <c r="N204">
        <f t="shared" ref="N204" si="399">_xlfn.STDEV.S(F235:F274)</f>
        <v>0.30639330765269512</v>
      </c>
    </row>
    <row r="205" spans="1:14">
      <c r="A205" s="2">
        <f ca="1">RAND()</f>
        <v>0.19232415950811033</v>
      </c>
      <c r="B205" s="1">
        <v>42855</v>
      </c>
      <c r="C205" s="1" t="str">
        <f>TEXT(B205, "mmmm")</f>
        <v>April</v>
      </c>
      <c r="D205" t="s">
        <v>16</v>
      </c>
      <c r="E205">
        <v>67.099999999999994</v>
      </c>
      <c r="F205" s="2">
        <v>0.74</v>
      </c>
      <c r="G205">
        <v>35</v>
      </c>
      <c r="H205">
        <v>0.3</v>
      </c>
      <c r="I205">
        <v>27</v>
      </c>
      <c r="J205" s="3">
        <f>Table13[[#This Row],[Price]]*Table13[[#This Row],[Sales]]</f>
        <v>8.1</v>
      </c>
      <c r="L205" t="s">
        <v>236</v>
      </c>
      <c r="M205" s="2">
        <f t="shared" ref="M205" si="400">AVERAGE(F204:F243)</f>
        <v>0.83299999999999985</v>
      </c>
      <c r="N205">
        <f t="shared" ref="N205" si="401">_xlfn.STDEV.S(F204:F243)</f>
        <v>0.25092853206665894</v>
      </c>
    </row>
    <row r="206" spans="1:14">
      <c r="A206" s="2">
        <f ca="1">RAND()</f>
        <v>0.24139705498140906</v>
      </c>
      <c r="B206" s="1">
        <v>43042</v>
      </c>
      <c r="C206" s="1" t="str">
        <f>TEXT(B206, "mmmm")</f>
        <v>November</v>
      </c>
      <c r="D206" t="s">
        <v>26</v>
      </c>
      <c r="E206">
        <v>51.3</v>
      </c>
      <c r="F206" s="2">
        <v>0.87</v>
      </c>
      <c r="G206">
        <v>38</v>
      </c>
      <c r="H206">
        <v>0.3</v>
      </c>
      <c r="I206">
        <v>21</v>
      </c>
      <c r="J206" s="3">
        <f>Table13[[#This Row],[Price]]*Table13[[#This Row],[Sales]]</f>
        <v>6.3</v>
      </c>
      <c r="L206" t="s">
        <v>237</v>
      </c>
      <c r="M206" s="2">
        <f t="shared" ref="M206" si="402">AVERAGE(F237:F276)</f>
        <v>0.85525000000000007</v>
      </c>
      <c r="N206">
        <f t="shared" ref="N206" si="403">_xlfn.STDEV.S(F237:F276)</f>
        <v>0.30521104510040636</v>
      </c>
    </row>
    <row r="207" spans="1:14">
      <c r="A207" s="2">
        <f ca="1">RAND()</f>
        <v>0.17202592176095921</v>
      </c>
      <c r="B207" s="1">
        <v>43000</v>
      </c>
      <c r="C207" s="1" t="str">
        <f>TEXT(B207, "mmmm")</f>
        <v>September</v>
      </c>
      <c r="D207" t="s">
        <v>26</v>
      </c>
      <c r="E207">
        <v>64.8</v>
      </c>
      <c r="F207" s="2">
        <v>0.74</v>
      </c>
      <c r="G207">
        <v>34</v>
      </c>
      <c r="H207">
        <v>0.3</v>
      </c>
      <c r="I207">
        <v>26</v>
      </c>
      <c r="J207" s="3">
        <f>Table13[[#This Row],[Price]]*Table13[[#This Row],[Sales]]</f>
        <v>7.8</v>
      </c>
      <c r="L207" t="s">
        <v>238</v>
      </c>
      <c r="M207" s="2">
        <f t="shared" ref="M207" si="404">AVERAGE(F206:F245)</f>
        <v>0.83174999999999977</v>
      </c>
      <c r="N207">
        <f t="shared" ref="N207" si="405">_xlfn.STDEV.S(F206:F245)</f>
        <v>0.25320395650491673</v>
      </c>
    </row>
    <row r="208" spans="1:14">
      <c r="A208" s="2">
        <f ca="1">RAND()</f>
        <v>0.57181962545556331</v>
      </c>
      <c r="B208" s="1">
        <v>42898</v>
      </c>
      <c r="C208" s="1" t="str">
        <f>TEXT(B208, "mmmm")</f>
        <v>June</v>
      </c>
      <c r="D208" t="s">
        <v>18</v>
      </c>
      <c r="E208">
        <v>93</v>
      </c>
      <c r="F208" s="2">
        <v>0.5</v>
      </c>
      <c r="G208">
        <v>67</v>
      </c>
      <c r="H208">
        <v>0.3</v>
      </c>
      <c r="I208">
        <v>40</v>
      </c>
      <c r="J208" s="3">
        <f>Table13[[#This Row],[Price]]*Table13[[#This Row],[Sales]]</f>
        <v>12</v>
      </c>
      <c r="L208" t="s">
        <v>239</v>
      </c>
      <c r="M208" s="2">
        <f t="shared" ref="M208" si="406">AVERAGE(F239:F278)</f>
        <v>0.84575</v>
      </c>
      <c r="N208">
        <f t="shared" ref="N208" si="407">_xlfn.STDEV.S(F239:F278)</f>
        <v>0.29913454223638986</v>
      </c>
    </row>
    <row r="209" spans="1:14">
      <c r="A209" s="2">
        <f ca="1">RAND()</f>
        <v>0.51429431350362187</v>
      </c>
      <c r="B209" s="1">
        <v>42984</v>
      </c>
      <c r="C209" s="1" t="str">
        <f>TEXT(B209, "mmmm")</f>
        <v>September</v>
      </c>
      <c r="D209" t="s">
        <v>22</v>
      </c>
      <c r="E209">
        <v>71.699999999999989</v>
      </c>
      <c r="F209" s="2">
        <v>0.69</v>
      </c>
      <c r="G209">
        <v>60</v>
      </c>
      <c r="H209">
        <v>0.3</v>
      </c>
      <c r="I209">
        <v>29</v>
      </c>
      <c r="J209" s="3">
        <f>Table13[[#This Row],[Price]]*Table13[[#This Row],[Sales]]</f>
        <v>8.6999999999999993</v>
      </c>
      <c r="L209" t="s">
        <v>240</v>
      </c>
      <c r="M209" s="2">
        <f t="shared" ref="M209" si="408">AVERAGE(F208:F247)</f>
        <v>0.83050000000000002</v>
      </c>
      <c r="N209">
        <f t="shared" ref="N209" si="409">_xlfn.STDEV.S(F208:F247)</f>
        <v>0.25379125280434689</v>
      </c>
    </row>
    <row r="210" spans="1:14">
      <c r="A210" s="2">
        <f ca="1">RAND()</f>
        <v>0.37463797562071599</v>
      </c>
      <c r="B210" s="1">
        <v>42826</v>
      </c>
      <c r="C210" s="1" t="str">
        <f>TEXT(B210, "mmmm")</f>
        <v>April</v>
      </c>
      <c r="D210" t="s">
        <v>27</v>
      </c>
      <c r="E210">
        <v>57.499999999999993</v>
      </c>
      <c r="F210" s="2">
        <v>0.8</v>
      </c>
      <c r="G210">
        <v>33</v>
      </c>
      <c r="H210">
        <v>0.3</v>
      </c>
      <c r="I210">
        <v>25</v>
      </c>
      <c r="J210" s="3">
        <f>Table13[[#This Row],[Price]]*Table13[[#This Row],[Sales]]</f>
        <v>7.5</v>
      </c>
      <c r="L210" t="s">
        <v>241</v>
      </c>
      <c r="M210" s="2">
        <f t="shared" ref="M210" si="410">AVERAGE(F241:F280)</f>
        <v>0.83500000000000019</v>
      </c>
      <c r="N210">
        <f t="shared" ref="N210" si="411">_xlfn.STDEV.S(F241:F280)</f>
        <v>0.29180253245768401</v>
      </c>
    </row>
    <row r="211" spans="1:14">
      <c r="A211" s="2">
        <f ca="1">RAND()</f>
        <v>0.28780595745600435</v>
      </c>
      <c r="B211" s="1">
        <v>43048</v>
      </c>
      <c r="C211" s="1" t="str">
        <f>TEXT(B211, "mmmm")</f>
        <v>November</v>
      </c>
      <c r="D211" t="s">
        <v>24</v>
      </c>
      <c r="E211">
        <v>53.9</v>
      </c>
      <c r="F211" s="2">
        <v>0.83</v>
      </c>
      <c r="G211">
        <v>33</v>
      </c>
      <c r="H211">
        <v>0.3</v>
      </c>
      <c r="I211">
        <v>23</v>
      </c>
      <c r="J211" s="3">
        <f>Table13[[#This Row],[Price]]*Table13[[#This Row],[Sales]]</f>
        <v>6.8999999999999995</v>
      </c>
      <c r="L211" t="s">
        <v>242</v>
      </c>
      <c r="M211" s="2">
        <f t="shared" ref="M211" si="412">AVERAGE(F210:F249)</f>
        <v>0.84824999999999995</v>
      </c>
      <c r="N211">
        <f t="shared" ref="N211" si="413">_xlfn.STDEV.S(F210:F249)</f>
        <v>0.25715292766198117</v>
      </c>
    </row>
    <row r="212" spans="1:14">
      <c r="A212" s="2">
        <f ca="1">RAND()</f>
        <v>3.450068183059396E-2</v>
      </c>
      <c r="B212" s="1">
        <v>43077</v>
      </c>
      <c r="C212" s="1" t="str">
        <f>TEXT(B212, "mmmm")</f>
        <v>December</v>
      </c>
      <c r="D212" t="s">
        <v>26</v>
      </c>
      <c r="E212">
        <v>40.5</v>
      </c>
      <c r="F212" s="2">
        <v>1.25</v>
      </c>
      <c r="G212">
        <v>30</v>
      </c>
      <c r="H212">
        <v>0.3</v>
      </c>
      <c r="I212">
        <v>15</v>
      </c>
      <c r="J212" s="3">
        <f>Table13[[#This Row],[Price]]*Table13[[#This Row],[Sales]]</f>
        <v>4.5</v>
      </c>
      <c r="L212" t="s">
        <v>243</v>
      </c>
      <c r="M212" s="2">
        <f t="shared" ref="M212" si="414">AVERAGE(F243:F282)</f>
        <v>0.82300000000000006</v>
      </c>
      <c r="N212">
        <f t="shared" ref="N212" si="415">_xlfn.STDEV.S(F243:F282)</f>
        <v>0.28735040701251219</v>
      </c>
    </row>
    <row r="213" spans="1:14">
      <c r="A213" s="2">
        <f ca="1">RAND()</f>
        <v>0.40945114148260464</v>
      </c>
      <c r="B213" s="1">
        <v>42964</v>
      </c>
      <c r="C213" s="1" t="str">
        <f>TEXT(B213, "mmmm")</f>
        <v>August</v>
      </c>
      <c r="D213" t="s">
        <v>24</v>
      </c>
      <c r="E213">
        <v>68</v>
      </c>
      <c r="F213" s="2">
        <v>0.67</v>
      </c>
      <c r="G213">
        <v>42</v>
      </c>
      <c r="H213">
        <v>0.5</v>
      </c>
      <c r="I213">
        <v>30</v>
      </c>
      <c r="J213" s="3">
        <f>Table13[[#This Row],[Price]]*Table13[[#This Row],[Sales]]</f>
        <v>15</v>
      </c>
      <c r="L213" t="s">
        <v>244</v>
      </c>
      <c r="M213" s="2">
        <f t="shared" ref="M213" si="416">AVERAGE(F212:F251)</f>
        <v>0.84224999999999994</v>
      </c>
      <c r="N213">
        <f t="shared" ref="N213" si="417">_xlfn.STDEV.S(F212:F251)</f>
        <v>0.25948160845848972</v>
      </c>
    </row>
    <row r="214" spans="1:14">
      <c r="A214" s="2">
        <f ca="1">RAND()</f>
        <v>0.49878518385848547</v>
      </c>
      <c r="B214" s="1">
        <v>42948</v>
      </c>
      <c r="C214" s="1" t="str">
        <f>TEXT(B214, "mmmm")</f>
        <v>August</v>
      </c>
      <c r="D214" t="s">
        <v>20</v>
      </c>
      <c r="E214">
        <v>75.599999999999994</v>
      </c>
      <c r="F214" s="2">
        <v>0.63</v>
      </c>
      <c r="G214">
        <v>56</v>
      </c>
      <c r="H214">
        <v>0.5</v>
      </c>
      <c r="I214">
        <v>32</v>
      </c>
      <c r="J214" s="3">
        <f>Table13[[#This Row],[Price]]*Table13[[#This Row],[Sales]]</f>
        <v>16</v>
      </c>
      <c r="L214" t="s">
        <v>245</v>
      </c>
      <c r="M214" s="2">
        <f t="shared" ref="M214" si="418">AVERAGE(F245:F284)</f>
        <v>0.80675000000000008</v>
      </c>
      <c r="N214">
        <f t="shared" ref="N214" si="419">_xlfn.STDEV.S(F245:F284)</f>
        <v>0.27585194375206928</v>
      </c>
    </row>
    <row r="215" spans="1:14">
      <c r="A215" s="2">
        <f ca="1">RAND()</f>
        <v>0.45024133958746504</v>
      </c>
      <c r="B215" s="1">
        <v>42842</v>
      </c>
      <c r="C215" s="1" t="str">
        <f>TEXT(B215, "mmmm")</f>
        <v>April</v>
      </c>
      <c r="D215" t="s">
        <v>18</v>
      </c>
      <c r="E215">
        <v>64.099999999999994</v>
      </c>
      <c r="F215" s="2">
        <v>0.71</v>
      </c>
      <c r="G215">
        <v>56</v>
      </c>
      <c r="H215">
        <v>0.3</v>
      </c>
      <c r="I215">
        <v>27</v>
      </c>
      <c r="J215" s="3">
        <f>Table13[[#This Row],[Price]]*Table13[[#This Row],[Sales]]</f>
        <v>8.1</v>
      </c>
      <c r="L215" t="s">
        <v>246</v>
      </c>
      <c r="M215" s="2">
        <f t="shared" ref="M215" si="420">AVERAGE(F214:F253)</f>
        <v>0.83074999999999988</v>
      </c>
      <c r="N215">
        <f t="shared" ref="N215" si="421">_xlfn.STDEV.S(F214:F253)</f>
        <v>0.25079757390557639</v>
      </c>
    </row>
    <row r="216" spans="1:14">
      <c r="A216" s="2">
        <f ca="1">RAND()</f>
        <v>0.52047354734224804</v>
      </c>
      <c r="B216" s="1">
        <v>42844</v>
      </c>
      <c r="C216" s="1" t="str">
        <f>TEXT(B216, "mmmm")</f>
        <v>April</v>
      </c>
      <c r="D216" t="s">
        <v>22</v>
      </c>
      <c r="E216">
        <v>59.8</v>
      </c>
      <c r="F216" s="2">
        <v>0.77</v>
      </c>
      <c r="G216">
        <v>53</v>
      </c>
      <c r="H216">
        <v>0.3</v>
      </c>
      <c r="I216">
        <v>26</v>
      </c>
      <c r="J216" s="3">
        <f>Table13[[#This Row],[Price]]*Table13[[#This Row],[Sales]]</f>
        <v>7.8</v>
      </c>
      <c r="L216" t="s">
        <v>247</v>
      </c>
      <c r="M216" s="2">
        <f t="shared" ref="M216" si="422">AVERAGE(F247:F286)</f>
        <v>0.80900000000000016</v>
      </c>
      <c r="N216">
        <f t="shared" ref="N216" si="423">_xlfn.STDEV.S(F247:F286)</f>
        <v>0.27398109611000693</v>
      </c>
    </row>
    <row r="217" spans="1:14">
      <c r="A217" s="2">
        <f ca="1">RAND()</f>
        <v>0.83599749606250517</v>
      </c>
      <c r="B217" s="1">
        <v>42994</v>
      </c>
      <c r="C217" s="1" t="str">
        <f>TEXT(B217, "mmmm")</f>
        <v>September</v>
      </c>
      <c r="D217" t="s">
        <v>27</v>
      </c>
      <c r="E217">
        <v>68.099999999999994</v>
      </c>
      <c r="F217" s="2">
        <v>0.69</v>
      </c>
      <c r="G217">
        <v>37</v>
      </c>
      <c r="H217">
        <v>0.3</v>
      </c>
      <c r="I217">
        <v>27</v>
      </c>
      <c r="J217" s="3">
        <f>Table13[[#This Row],[Price]]*Table13[[#This Row],[Sales]]</f>
        <v>8.1</v>
      </c>
      <c r="L217" t="s">
        <v>248</v>
      </c>
      <c r="M217" s="2">
        <f t="shared" ref="M217" si="424">AVERAGE(F216:F255)</f>
        <v>0.82150000000000001</v>
      </c>
      <c r="N217">
        <f t="shared" ref="N217" si="425">_xlfn.STDEV.S(F216:F255)</f>
        <v>0.25989692236809953</v>
      </c>
    </row>
    <row r="218" spans="1:14">
      <c r="A218" s="2">
        <f ca="1">RAND()</f>
        <v>0.18924483418166027</v>
      </c>
      <c r="B218" s="1">
        <v>42774</v>
      </c>
      <c r="C218" s="1" t="str">
        <f>TEXT(B218, "mmmm")</f>
        <v>February</v>
      </c>
      <c r="D218" t="s">
        <v>22</v>
      </c>
      <c r="E218">
        <v>52.599999999999994</v>
      </c>
      <c r="F218" s="2">
        <v>0.87</v>
      </c>
      <c r="G218">
        <v>31</v>
      </c>
      <c r="H218">
        <v>0.3</v>
      </c>
      <c r="I218">
        <v>22</v>
      </c>
      <c r="J218" s="3">
        <f>Table13[[#This Row],[Price]]*Table13[[#This Row],[Sales]]</f>
        <v>6.6</v>
      </c>
      <c r="L218" t="s">
        <v>249</v>
      </c>
      <c r="M218" s="2">
        <f t="shared" ref="M218" si="426">AVERAGE(F249:F288)</f>
        <v>0.82175000000000009</v>
      </c>
      <c r="N218">
        <f t="shared" ref="N218" si="427">_xlfn.STDEV.S(F249:F288)</f>
        <v>0.27455219951114945</v>
      </c>
    </row>
    <row r="219" spans="1:14">
      <c r="A219" s="2">
        <f ca="1">RAND()</f>
        <v>0.89580702238789756</v>
      </c>
      <c r="B219" s="1">
        <v>43055</v>
      </c>
      <c r="C219" s="1" t="str">
        <f>TEXT(B219, "mmmm")</f>
        <v>November</v>
      </c>
      <c r="D219" t="s">
        <v>24</v>
      </c>
      <c r="E219">
        <v>47.3</v>
      </c>
      <c r="F219" s="2">
        <v>0.87</v>
      </c>
      <c r="G219">
        <v>28</v>
      </c>
      <c r="H219">
        <v>0.3</v>
      </c>
      <c r="I219">
        <v>21</v>
      </c>
      <c r="J219" s="3">
        <f>Table13[[#This Row],[Price]]*Table13[[#This Row],[Sales]]</f>
        <v>6.3</v>
      </c>
      <c r="L219" t="s">
        <v>250</v>
      </c>
      <c r="M219" s="2">
        <f t="shared" ref="M219" si="428">AVERAGE(F218:F257)</f>
        <v>0.81749999999999989</v>
      </c>
      <c r="N219">
        <f t="shared" ref="N219" si="429">_xlfn.STDEV.S(F218:F257)</f>
        <v>0.26193314864479139</v>
      </c>
    </row>
    <row r="220" spans="1:14">
      <c r="A220" s="2">
        <f ca="1">RAND()</f>
        <v>1.1385397770511063E-2</v>
      </c>
      <c r="B220" s="1">
        <v>42923</v>
      </c>
      <c r="C220" s="1" t="str">
        <f>TEXT(B220, "mmmm")</f>
        <v>July</v>
      </c>
      <c r="D220" t="s">
        <v>26</v>
      </c>
      <c r="E220">
        <v>82.5</v>
      </c>
      <c r="F220" s="2">
        <v>0.56999999999999995</v>
      </c>
      <c r="G220">
        <v>41</v>
      </c>
      <c r="H220">
        <v>0.5</v>
      </c>
      <c r="I220">
        <v>35</v>
      </c>
      <c r="J220" s="3">
        <f>Table13[[#This Row],[Price]]*Table13[[#This Row],[Sales]]</f>
        <v>17.5</v>
      </c>
      <c r="L220" t="s">
        <v>251</v>
      </c>
      <c r="M220" s="2">
        <f t="shared" ref="M220" si="430">AVERAGE(F251:F290)</f>
        <v>0.81425000000000014</v>
      </c>
      <c r="N220">
        <f t="shared" ref="N220" si="431">_xlfn.STDEV.S(F251:F290)</f>
        <v>0.26444802213337903</v>
      </c>
    </row>
    <row r="221" spans="1:14">
      <c r="A221" s="2">
        <f ca="1">RAND()</f>
        <v>0.69067933805083437</v>
      </c>
      <c r="B221" s="1">
        <v>42970</v>
      </c>
      <c r="C221" s="1" t="str">
        <f>TEXT(B221, "mmmm")</f>
        <v>August</v>
      </c>
      <c r="D221" t="s">
        <v>22</v>
      </c>
      <c r="E221">
        <v>70.699999999999989</v>
      </c>
      <c r="F221" s="2">
        <v>0.67</v>
      </c>
      <c r="G221">
        <v>33</v>
      </c>
      <c r="H221">
        <v>0.5</v>
      </c>
      <c r="I221">
        <v>29</v>
      </c>
      <c r="J221" s="3">
        <f>Table13[[#This Row],[Price]]*Table13[[#This Row],[Sales]]</f>
        <v>14.5</v>
      </c>
      <c r="L221" t="s">
        <v>252</v>
      </c>
      <c r="M221" s="2">
        <f t="shared" ref="M221" si="432">AVERAGE(F220:F259)</f>
        <v>0.81174999999999997</v>
      </c>
      <c r="N221">
        <f t="shared" ref="N221" si="433">_xlfn.STDEV.S(F220:F259)</f>
        <v>0.26217910789264764</v>
      </c>
    </row>
    <row r="222" spans="1:14">
      <c r="A222" s="2">
        <f ca="1">RAND()</f>
        <v>0.52349710135308558</v>
      </c>
      <c r="B222" s="1">
        <v>42937</v>
      </c>
      <c r="C222" s="1" t="str">
        <f>TEXT(B222, "mmmm")</f>
        <v>July</v>
      </c>
      <c r="D222" t="s">
        <v>26</v>
      </c>
      <c r="E222">
        <v>76.899999999999991</v>
      </c>
      <c r="F222" s="2">
        <v>0.56999999999999995</v>
      </c>
      <c r="G222">
        <v>59</v>
      </c>
      <c r="H222">
        <v>0.5</v>
      </c>
      <c r="I222">
        <v>33</v>
      </c>
      <c r="J222" s="3">
        <f>Table13[[#This Row],[Price]]*Table13[[#This Row],[Sales]]</f>
        <v>16.5</v>
      </c>
      <c r="L222" t="s">
        <v>253</v>
      </c>
      <c r="M222" s="2">
        <f t="shared" ref="M222" si="434">AVERAGE(F253:F292)</f>
        <v>0.81750000000000012</v>
      </c>
      <c r="N222">
        <f t="shared" ref="N222" si="435">_xlfn.STDEV.S(F253:F292)</f>
        <v>0.26570419256895056</v>
      </c>
    </row>
    <row r="223" spans="1:14">
      <c r="A223" s="2">
        <f ca="1">RAND()</f>
        <v>0.95302020583241542</v>
      </c>
      <c r="B223" s="1">
        <v>42808</v>
      </c>
      <c r="C223" s="1" t="str">
        <f>TEXT(B223, "mmmm")</f>
        <v>March</v>
      </c>
      <c r="D223" t="s">
        <v>20</v>
      </c>
      <c r="E223">
        <v>58.9</v>
      </c>
      <c r="F223" s="2">
        <v>0.87</v>
      </c>
      <c r="G223">
        <v>35</v>
      </c>
      <c r="H223">
        <v>0.3</v>
      </c>
      <c r="I223">
        <v>23</v>
      </c>
      <c r="J223" s="3">
        <f>Table13[[#This Row],[Price]]*Table13[[#This Row],[Sales]]</f>
        <v>6.8999999999999995</v>
      </c>
      <c r="L223" t="s">
        <v>254</v>
      </c>
      <c r="M223" s="2">
        <f t="shared" ref="M223" si="436">AVERAGE(F222:F261)</f>
        <v>0.81325000000000025</v>
      </c>
      <c r="N223">
        <f t="shared" ref="N223" si="437">_xlfn.STDEV.S(F222:F261)</f>
        <v>0.26092918284764149</v>
      </c>
    </row>
    <row r="224" spans="1:14">
      <c r="A224" s="2">
        <f ca="1">RAND()</f>
        <v>0.94921176265311569</v>
      </c>
      <c r="B224" s="1">
        <v>43060</v>
      </c>
      <c r="C224" s="1" t="str">
        <f>TEXT(B224, "mmmm")</f>
        <v>November</v>
      </c>
      <c r="D224" t="s">
        <v>20</v>
      </c>
      <c r="E224">
        <v>47</v>
      </c>
      <c r="F224" s="2">
        <v>0.95</v>
      </c>
      <c r="G224">
        <v>28</v>
      </c>
      <c r="H224">
        <v>0.3</v>
      </c>
      <c r="I224">
        <v>20</v>
      </c>
      <c r="J224" s="3">
        <f>Table13[[#This Row],[Price]]*Table13[[#This Row],[Sales]]</f>
        <v>6</v>
      </c>
      <c r="L224" t="s">
        <v>255</v>
      </c>
      <c r="M224" s="2">
        <f t="shared" ref="M224" si="438">AVERAGE(F255:F294)</f>
        <v>0.82050000000000001</v>
      </c>
      <c r="N224">
        <f t="shared" ref="N224" si="439">_xlfn.STDEV.S(F255:F294)</f>
        <v>0.26257062541977777</v>
      </c>
    </row>
    <row r="225" spans="1:14">
      <c r="A225" s="2">
        <f ca="1">RAND()</f>
        <v>0.79756975617322123</v>
      </c>
      <c r="B225" s="1">
        <v>42916</v>
      </c>
      <c r="C225" s="1" t="str">
        <f>TEXT(B225, "mmmm")</f>
        <v>June</v>
      </c>
      <c r="D225" t="s">
        <v>26</v>
      </c>
      <c r="E225">
        <v>89.399999999999991</v>
      </c>
      <c r="F225" s="2">
        <v>0.53</v>
      </c>
      <c r="G225">
        <v>47</v>
      </c>
      <c r="H225">
        <v>0.3</v>
      </c>
      <c r="I225">
        <v>38</v>
      </c>
      <c r="J225" s="3">
        <f>Table13[[#This Row],[Price]]*Table13[[#This Row],[Sales]]</f>
        <v>11.4</v>
      </c>
      <c r="L225" t="s">
        <v>256</v>
      </c>
      <c r="M225" s="2">
        <f t="shared" ref="M225" si="440">AVERAGE(F224:F263)</f>
        <v>0.83800000000000008</v>
      </c>
      <c r="N225">
        <f t="shared" ref="N225" si="441">_xlfn.STDEV.S(F224:F263)</f>
        <v>0.27659282301532973</v>
      </c>
    </row>
    <row r="226" spans="1:14">
      <c r="A226" s="2">
        <f ca="1">RAND()</f>
        <v>0.94783901069298349</v>
      </c>
      <c r="B226" s="1">
        <v>42821</v>
      </c>
      <c r="C226" s="1" t="str">
        <f>TEXT(B226, "mmmm")</f>
        <v>March</v>
      </c>
      <c r="D226" t="s">
        <v>18</v>
      </c>
      <c r="E226">
        <v>60.499999999999993</v>
      </c>
      <c r="F226" s="2">
        <v>0.74</v>
      </c>
      <c r="G226">
        <v>30</v>
      </c>
      <c r="H226">
        <v>0.3</v>
      </c>
      <c r="I226">
        <v>25</v>
      </c>
      <c r="J226" s="3">
        <f>Table13[[#This Row],[Price]]*Table13[[#This Row],[Sales]]</f>
        <v>7.5</v>
      </c>
      <c r="L226" t="s">
        <v>257</v>
      </c>
      <c r="M226" s="2">
        <f t="shared" ref="M226" si="442">AVERAGE(F257:F296)</f>
        <v>0.82700000000000018</v>
      </c>
      <c r="N226">
        <f t="shared" ref="N226" si="443">_xlfn.STDEV.S(F257:F296)</f>
        <v>0.25750479208884192</v>
      </c>
    </row>
    <row r="227" spans="1:14">
      <c r="A227" s="2">
        <f ca="1">RAND()</f>
        <v>0.167249025410946</v>
      </c>
      <c r="B227" s="1">
        <v>42806</v>
      </c>
      <c r="C227" s="1" t="str">
        <f>TEXT(B227, "mmmm")</f>
        <v>March</v>
      </c>
      <c r="D227" t="s">
        <v>16</v>
      </c>
      <c r="E227">
        <v>61.499999999999993</v>
      </c>
      <c r="F227" s="2">
        <v>0.74</v>
      </c>
      <c r="G227">
        <v>47</v>
      </c>
      <c r="H227">
        <v>0.3</v>
      </c>
      <c r="I227">
        <v>25</v>
      </c>
      <c r="J227" s="3">
        <f>Table13[[#This Row],[Price]]*Table13[[#This Row],[Sales]]</f>
        <v>7.5</v>
      </c>
      <c r="L227" t="s">
        <v>258</v>
      </c>
      <c r="M227" s="2">
        <f t="shared" ref="M227" si="444">AVERAGE(F226:F265)</f>
        <v>0.84449999999999981</v>
      </c>
      <c r="N227">
        <f t="shared" ref="N227" si="445">_xlfn.STDEV.S(F226:F265)</f>
        <v>0.27173658059004385</v>
      </c>
    </row>
    <row r="228" spans="1:14">
      <c r="A228" s="2">
        <f ca="1">RAND()</f>
        <v>0.84906861421717272</v>
      </c>
      <c r="B228" s="1">
        <v>42930</v>
      </c>
      <c r="C228" s="1" t="str">
        <f>TEXT(B228, "mmmm")</f>
        <v>July</v>
      </c>
      <c r="D228" t="s">
        <v>26</v>
      </c>
      <c r="E228">
        <v>92</v>
      </c>
      <c r="F228" s="2">
        <v>0.5</v>
      </c>
      <c r="G228">
        <v>80</v>
      </c>
      <c r="H228">
        <v>0.5</v>
      </c>
      <c r="I228">
        <v>40</v>
      </c>
      <c r="J228" s="3">
        <f>Table13[[#This Row],[Price]]*Table13[[#This Row],[Sales]]</f>
        <v>20</v>
      </c>
      <c r="L228" t="s">
        <v>259</v>
      </c>
      <c r="M228" s="2">
        <f t="shared" ref="M228" si="446">AVERAGE(F259:F298)</f>
        <v>0.83950000000000014</v>
      </c>
      <c r="N228">
        <f t="shared" ref="N228" si="447">_xlfn.STDEV.S(F259:F298)</f>
        <v>0.25680432538892611</v>
      </c>
    </row>
    <row r="229" spans="1:14">
      <c r="A229" s="2">
        <f ca="1">RAND()</f>
        <v>0.37353550228449328</v>
      </c>
      <c r="B229" s="1">
        <v>42746</v>
      </c>
      <c r="C229" s="1" t="str">
        <f>TEXT(B229, "mmmm")</f>
        <v>January</v>
      </c>
      <c r="D229" t="s">
        <v>22</v>
      </c>
      <c r="E229">
        <v>32.599999999999994</v>
      </c>
      <c r="F229" s="2">
        <v>1.54</v>
      </c>
      <c r="G229">
        <v>23</v>
      </c>
      <c r="H229">
        <v>0.3</v>
      </c>
      <c r="I229">
        <v>12</v>
      </c>
      <c r="J229" s="3">
        <f>Table13[[#This Row],[Price]]*Table13[[#This Row],[Sales]]</f>
        <v>3.5999999999999996</v>
      </c>
      <c r="L229" t="s">
        <v>260</v>
      </c>
      <c r="M229" s="2">
        <f t="shared" ref="M229" si="448">AVERAGE(F228:F267)</f>
        <v>0.87524999999999997</v>
      </c>
      <c r="N229">
        <f t="shared" ref="N229" si="449">_xlfn.STDEV.S(F228:F267)</f>
        <v>0.32712412370183341</v>
      </c>
    </row>
    <row r="230" spans="1:14">
      <c r="A230" s="2">
        <f ca="1">RAND()</f>
        <v>0.96041478312633932</v>
      </c>
      <c r="B230" s="1">
        <v>43085</v>
      </c>
      <c r="C230" s="1" t="str">
        <f>TEXT(B230, "mmmm")</f>
        <v>December</v>
      </c>
      <c r="D230" t="s">
        <v>27</v>
      </c>
      <c r="E230">
        <v>35.5</v>
      </c>
      <c r="F230" s="2">
        <v>1.25</v>
      </c>
      <c r="G230">
        <v>30</v>
      </c>
      <c r="H230">
        <v>0.3</v>
      </c>
      <c r="I230">
        <v>15</v>
      </c>
      <c r="J230" s="3">
        <f>Table13[[#This Row],[Price]]*Table13[[#This Row],[Sales]]</f>
        <v>4.5</v>
      </c>
      <c r="L230" t="s">
        <v>261</v>
      </c>
      <c r="M230" s="2">
        <f t="shared" ref="M230" si="450">AVERAGE(F261:F300)</f>
        <v>0.85525000000000018</v>
      </c>
      <c r="N230">
        <f t="shared" ref="N230" si="451">_xlfn.STDEV.S(F261:F300)</f>
        <v>0.26685237924307875</v>
      </c>
    </row>
    <row r="231" spans="1:14">
      <c r="A231" s="2">
        <f ca="1">RAND()</f>
        <v>0.71086788129311951</v>
      </c>
      <c r="B231" s="1">
        <v>42861</v>
      </c>
      <c r="C231" s="1" t="str">
        <f>TEXT(B231, "mmmm")</f>
        <v>May</v>
      </c>
      <c r="D231" t="s">
        <v>27</v>
      </c>
      <c r="E231">
        <v>66.699999999999989</v>
      </c>
      <c r="F231" s="2">
        <v>0.67</v>
      </c>
      <c r="G231">
        <v>51</v>
      </c>
      <c r="H231">
        <v>0.3</v>
      </c>
      <c r="I231">
        <v>29</v>
      </c>
      <c r="J231" s="3">
        <f>Table13[[#This Row],[Price]]*Table13[[#This Row],[Sales]]</f>
        <v>8.6999999999999993</v>
      </c>
      <c r="L231" t="s">
        <v>262</v>
      </c>
      <c r="M231" s="2">
        <f t="shared" ref="M231" si="452">AVERAGE(F230:F269)</f>
        <v>0.8697499999999998</v>
      </c>
      <c r="N231">
        <f t="shared" ref="N231" si="453">_xlfn.STDEV.S(F230:F269)</f>
        <v>0.30513122439790463</v>
      </c>
    </row>
    <row r="232" spans="1:14">
      <c r="A232" s="2">
        <f ca="1">RAND()</f>
        <v>0.34984650963283392</v>
      </c>
      <c r="B232" s="1">
        <v>43047</v>
      </c>
      <c r="C232" s="1" t="str">
        <f>TEXT(B232, "mmmm")</f>
        <v>November</v>
      </c>
      <c r="D232" t="s">
        <v>22</v>
      </c>
      <c r="E232">
        <v>44.699999999999996</v>
      </c>
      <c r="F232" s="2">
        <v>0.95</v>
      </c>
      <c r="G232">
        <v>37</v>
      </c>
      <c r="H232">
        <v>0.3</v>
      </c>
      <c r="I232">
        <v>19</v>
      </c>
      <c r="J232" s="3">
        <f>Table13[[#This Row],[Price]]*Table13[[#This Row],[Sales]]</f>
        <v>5.7</v>
      </c>
      <c r="L232" t="s">
        <v>263</v>
      </c>
      <c r="M232" s="2">
        <f t="shared" ref="M232" si="454">AVERAGE(F263:F302)</f>
        <v>0.83775000000000011</v>
      </c>
      <c r="N232">
        <f t="shared" ref="N232" si="455">_xlfn.STDEV.S(F263:F302)</f>
        <v>0.25040979234559474</v>
      </c>
    </row>
    <row r="233" spans="1:14">
      <c r="A233" s="2">
        <f ca="1">RAND()</f>
        <v>0.82528647940384647</v>
      </c>
      <c r="B233" s="1">
        <v>42828</v>
      </c>
      <c r="C233" s="1" t="str">
        <f>TEXT(B233, "mmmm")</f>
        <v>April</v>
      </c>
      <c r="D233" t="s">
        <v>18</v>
      </c>
      <c r="E233">
        <v>60.8</v>
      </c>
      <c r="F233" s="2">
        <v>0.74</v>
      </c>
      <c r="G233">
        <v>51</v>
      </c>
      <c r="H233">
        <v>0.3</v>
      </c>
      <c r="I233">
        <v>26</v>
      </c>
      <c r="J233" s="3">
        <f>Table13[[#This Row],[Price]]*Table13[[#This Row],[Sales]]</f>
        <v>7.8</v>
      </c>
      <c r="L233" t="s">
        <v>264</v>
      </c>
      <c r="M233" s="2">
        <f t="shared" ref="M233" si="456">AVERAGE(F232:F271)</f>
        <v>0.85624999999999984</v>
      </c>
      <c r="N233">
        <f t="shared" ref="N233" si="457">_xlfn.STDEV.S(F232:F271)</f>
        <v>0.30385292916821249</v>
      </c>
    </row>
    <row r="234" spans="1:14">
      <c r="A234" s="2">
        <f ca="1">RAND()</f>
        <v>0.99324985478572603</v>
      </c>
      <c r="B234" s="1">
        <v>43031</v>
      </c>
      <c r="C234" s="1" t="str">
        <f>TEXT(B234, "mmmm")</f>
        <v>October</v>
      </c>
      <c r="D234" t="s">
        <v>18</v>
      </c>
      <c r="E234">
        <v>58.499999999999993</v>
      </c>
      <c r="F234" s="2">
        <v>0.8</v>
      </c>
      <c r="G234">
        <v>50</v>
      </c>
      <c r="H234">
        <v>0.3</v>
      </c>
      <c r="I234">
        <v>25</v>
      </c>
      <c r="J234" s="3">
        <f>Table13[[#This Row],[Price]]*Table13[[#This Row],[Sales]]</f>
        <v>7.5</v>
      </c>
      <c r="L234" t="s">
        <v>265</v>
      </c>
      <c r="M234" s="2">
        <f t="shared" ref="M234" si="458">AVERAGE(F265:F304)</f>
        <v>0.85149999999999992</v>
      </c>
      <c r="N234">
        <f t="shared" ref="N234" si="459">_xlfn.STDEV.S(F265:F304)</f>
        <v>0.26306428969516282</v>
      </c>
    </row>
    <row r="235" spans="1:14">
      <c r="A235" s="2">
        <f ca="1">RAND()</f>
        <v>0.88946711033252701</v>
      </c>
      <c r="B235" s="1">
        <v>43028</v>
      </c>
      <c r="C235" s="1" t="str">
        <f>TEXT(B235, "mmmm")</f>
        <v>October</v>
      </c>
      <c r="D235" t="s">
        <v>26</v>
      </c>
      <c r="E235">
        <v>60.199999999999996</v>
      </c>
      <c r="F235" s="2">
        <v>0.8</v>
      </c>
      <c r="G235">
        <v>50</v>
      </c>
      <c r="H235">
        <v>0.3</v>
      </c>
      <c r="I235">
        <v>24</v>
      </c>
      <c r="J235" s="3">
        <f>Table13[[#This Row],[Price]]*Table13[[#This Row],[Sales]]</f>
        <v>7.1999999999999993</v>
      </c>
      <c r="L235" t="s">
        <v>266</v>
      </c>
      <c r="M235" s="2">
        <f t="shared" ref="M235" si="460">AVERAGE(F234:F273)</f>
        <v>0.84850000000000014</v>
      </c>
      <c r="N235">
        <f t="shared" ref="N235" si="461">_xlfn.STDEV.S(F234:F273)</f>
        <v>0.30517376302858246</v>
      </c>
    </row>
    <row r="236" spans="1:14">
      <c r="A236" s="2">
        <f ca="1">RAND()</f>
        <v>0.53812711641954125</v>
      </c>
      <c r="B236" s="1">
        <v>42962</v>
      </c>
      <c r="C236" s="1" t="str">
        <f>TEXT(B236, "mmmm")</f>
        <v>August</v>
      </c>
      <c r="D236" t="s">
        <v>20</v>
      </c>
      <c r="E236">
        <v>74.3</v>
      </c>
      <c r="F236" s="2">
        <v>0.63</v>
      </c>
      <c r="G236">
        <v>44</v>
      </c>
      <c r="H236">
        <v>0.5</v>
      </c>
      <c r="I236">
        <v>31</v>
      </c>
      <c r="J236" s="3">
        <f>Table13[[#This Row],[Price]]*Table13[[#This Row],[Sales]]</f>
        <v>15.5</v>
      </c>
      <c r="L236" t="s">
        <v>267</v>
      </c>
      <c r="M236" s="2">
        <f t="shared" ref="M236" si="462">AVERAGE(F267:F306)</f>
        <v>0.82825000000000004</v>
      </c>
      <c r="N236">
        <f t="shared" ref="N236" si="463">_xlfn.STDEV.S(F267:F306)</f>
        <v>0.19094753608900347</v>
      </c>
    </row>
    <row r="237" spans="1:14">
      <c r="A237" s="2">
        <f ca="1">RAND()</f>
        <v>0.31860621151392488</v>
      </c>
      <c r="B237" s="1">
        <v>42992</v>
      </c>
      <c r="C237" s="1" t="str">
        <f>TEXT(B237, "mmmm")</f>
        <v>September</v>
      </c>
      <c r="D237" t="s">
        <v>24</v>
      </c>
      <c r="E237">
        <v>63.8</v>
      </c>
      <c r="F237" s="2">
        <v>0.71</v>
      </c>
      <c r="G237">
        <v>29</v>
      </c>
      <c r="H237">
        <v>0.3</v>
      </c>
      <c r="I237">
        <v>26</v>
      </c>
      <c r="J237" s="3">
        <f>Table13[[#This Row],[Price]]*Table13[[#This Row],[Sales]]</f>
        <v>7.8</v>
      </c>
      <c r="L237" t="s">
        <v>268</v>
      </c>
      <c r="M237" s="2">
        <f t="shared" ref="M237" si="464">AVERAGE(F236:F275)</f>
        <v>0.84600000000000009</v>
      </c>
      <c r="N237">
        <f t="shared" ref="N237" si="465">_xlfn.STDEV.S(F236:F275)</f>
        <v>0.30631641090503703</v>
      </c>
    </row>
    <row r="238" spans="1:14">
      <c r="A238" s="2">
        <f ca="1">RAND()</f>
        <v>0.20109195647953959</v>
      </c>
      <c r="B238" s="1">
        <v>42761</v>
      </c>
      <c r="C238" s="1" t="str">
        <f>TEXT(B238, "mmmm")</f>
        <v>January</v>
      </c>
      <c r="D238" t="s">
        <v>24</v>
      </c>
      <c r="E238">
        <v>35.799999999999997</v>
      </c>
      <c r="F238" s="2">
        <v>1.25</v>
      </c>
      <c r="G238">
        <v>18</v>
      </c>
      <c r="H238">
        <v>0.3</v>
      </c>
      <c r="I238">
        <v>16</v>
      </c>
      <c r="J238" s="3">
        <f>Table13[[#This Row],[Price]]*Table13[[#This Row],[Sales]]</f>
        <v>4.8</v>
      </c>
      <c r="L238" t="s">
        <v>269</v>
      </c>
      <c r="M238" s="2">
        <f t="shared" ref="M238" si="466">AVERAGE(F269:F308)</f>
        <v>0.84825000000000017</v>
      </c>
      <c r="N238">
        <f t="shared" ref="N238" si="467">_xlfn.STDEV.S(F269:F308)</f>
        <v>0.20601079757611848</v>
      </c>
    </row>
    <row r="239" spans="1:14">
      <c r="A239" s="2">
        <f ca="1">RAND()</f>
        <v>0.17177778137297584</v>
      </c>
      <c r="B239" s="1">
        <v>42780</v>
      </c>
      <c r="C239" s="1" t="str">
        <f>TEXT(B239, "mmmm")</f>
        <v>February</v>
      </c>
      <c r="D239" t="s">
        <v>20</v>
      </c>
      <c r="E239">
        <v>47.699999999999996</v>
      </c>
      <c r="F239" s="2">
        <v>0.95</v>
      </c>
      <c r="G239">
        <v>35</v>
      </c>
      <c r="H239">
        <v>0.3</v>
      </c>
      <c r="I239">
        <v>19</v>
      </c>
      <c r="J239" s="3">
        <f>Table13[[#This Row],[Price]]*Table13[[#This Row],[Sales]]</f>
        <v>5.7</v>
      </c>
      <c r="L239" t="s">
        <v>270</v>
      </c>
      <c r="M239" s="2">
        <f t="shared" ref="M239" si="468">AVERAGE(F238:F277)</f>
        <v>0.86025000000000007</v>
      </c>
      <c r="N239">
        <f t="shared" ref="N239" si="469">_xlfn.STDEV.S(F238:F277)</f>
        <v>0.30440768462957418</v>
      </c>
    </row>
    <row r="240" spans="1:14">
      <c r="A240" s="2">
        <f ca="1">RAND()</f>
        <v>0.90499659076672112</v>
      </c>
      <c r="B240" s="1">
        <v>43081</v>
      </c>
      <c r="C240" s="1" t="str">
        <f>TEXT(B240, "mmmm")</f>
        <v>December</v>
      </c>
      <c r="D240" t="s">
        <v>20</v>
      </c>
      <c r="E240">
        <v>33.5</v>
      </c>
      <c r="F240" s="2">
        <v>1.33</v>
      </c>
      <c r="G240">
        <v>22</v>
      </c>
      <c r="H240">
        <v>0.3</v>
      </c>
      <c r="I240">
        <v>15</v>
      </c>
      <c r="J240" s="3">
        <f>Table13[[#This Row],[Price]]*Table13[[#This Row],[Sales]]</f>
        <v>4.5</v>
      </c>
      <c r="L240" t="s">
        <v>271</v>
      </c>
      <c r="M240" s="2">
        <f t="shared" ref="M240" si="470">AVERAGE(F271:F310)</f>
        <v>0.85600000000000021</v>
      </c>
      <c r="N240">
        <f t="shared" ref="N240" si="471">_xlfn.STDEV.S(F271:F310)</f>
        <v>0.19561605513260005</v>
      </c>
    </row>
    <row r="241" spans="1:14">
      <c r="A241" s="2">
        <f ca="1">RAND()</f>
        <v>0.67795075077273814</v>
      </c>
      <c r="B241" s="1">
        <v>42987</v>
      </c>
      <c r="C241" s="1" t="str">
        <f>TEXT(B241, "mmmm")</f>
        <v>September</v>
      </c>
      <c r="D241" t="s">
        <v>27</v>
      </c>
      <c r="E241">
        <v>64.8</v>
      </c>
      <c r="F241" s="2">
        <v>0.77</v>
      </c>
      <c r="G241">
        <v>45</v>
      </c>
      <c r="H241">
        <v>0.3</v>
      </c>
      <c r="I241">
        <v>26</v>
      </c>
      <c r="J241" s="3">
        <f>Table13[[#This Row],[Price]]*Table13[[#This Row],[Sales]]</f>
        <v>7.8</v>
      </c>
      <c r="L241" t="s">
        <v>272</v>
      </c>
      <c r="M241" s="2">
        <f t="shared" ref="M241" si="472">AVERAGE(F240:F279)</f>
        <v>0.84050000000000014</v>
      </c>
      <c r="N241">
        <f t="shared" ref="N241" si="473">_xlfn.STDEV.S(F240:F279)</f>
        <v>0.29910078911845384</v>
      </c>
    </row>
    <row r="242" spans="1:14">
      <c r="A242" s="2">
        <f ca="1">RAND()</f>
        <v>0.716038572731717</v>
      </c>
      <c r="B242" s="1">
        <v>42754</v>
      </c>
      <c r="C242" s="1" t="str">
        <f>TEXT(B242, "mmmm")</f>
        <v>January</v>
      </c>
      <c r="D242" t="s">
        <v>24</v>
      </c>
      <c r="E242">
        <v>43.099999999999994</v>
      </c>
      <c r="F242" s="2">
        <v>1.18</v>
      </c>
      <c r="G242">
        <v>30</v>
      </c>
      <c r="H242">
        <v>0.3</v>
      </c>
      <c r="I242">
        <v>17</v>
      </c>
      <c r="J242" s="3">
        <f>Table13[[#This Row],[Price]]*Table13[[#This Row],[Sales]]</f>
        <v>5.0999999999999996</v>
      </c>
      <c r="L242" t="s">
        <v>273</v>
      </c>
      <c r="M242" s="2">
        <f t="shared" ref="M242" si="474">AVERAGE(F273:F312)</f>
        <v>0.86175000000000013</v>
      </c>
      <c r="N242">
        <f t="shared" ref="N242" si="475">_xlfn.STDEV.S(F273:F312)</f>
        <v>0.2031531883794033</v>
      </c>
    </row>
    <row r="243" spans="1:14">
      <c r="A243" s="2">
        <f ca="1">RAND()</f>
        <v>0.5357534471499662</v>
      </c>
      <c r="B243" s="1">
        <v>42763</v>
      </c>
      <c r="C243" s="1" t="str">
        <f>TEXT(B243, "mmmm")</f>
        <v>January</v>
      </c>
      <c r="D243" t="s">
        <v>27</v>
      </c>
      <c r="E243">
        <v>34.9</v>
      </c>
      <c r="F243" s="2">
        <v>1.33</v>
      </c>
      <c r="G243">
        <v>15</v>
      </c>
      <c r="H243">
        <v>0.3</v>
      </c>
      <c r="I243">
        <v>13</v>
      </c>
      <c r="J243" s="3">
        <f>Table13[[#This Row],[Price]]*Table13[[#This Row],[Sales]]</f>
        <v>3.9</v>
      </c>
      <c r="L243" t="s">
        <v>274</v>
      </c>
      <c r="M243" s="2">
        <f t="shared" ref="M243" si="476">AVERAGE(F242:F281)</f>
        <v>0.83250000000000013</v>
      </c>
      <c r="N243">
        <f t="shared" ref="N243" si="477">_xlfn.STDEV.S(F242:F281)</f>
        <v>0.29280036079562999</v>
      </c>
    </row>
    <row r="244" spans="1:14">
      <c r="A244" s="2">
        <f ca="1">RAND()</f>
        <v>0.518485519988369</v>
      </c>
      <c r="B244" s="1">
        <v>43033</v>
      </c>
      <c r="C244" s="1" t="str">
        <f>TEXT(B244, "mmmm")</f>
        <v>October</v>
      </c>
      <c r="D244" t="s">
        <v>22</v>
      </c>
      <c r="E244">
        <v>61.199999999999996</v>
      </c>
      <c r="F244" s="2">
        <v>0.8</v>
      </c>
      <c r="G244">
        <v>44</v>
      </c>
      <c r="H244">
        <v>0.3</v>
      </c>
      <c r="I244">
        <v>24</v>
      </c>
      <c r="J244" s="3">
        <f>Table13[[#This Row],[Price]]*Table13[[#This Row],[Sales]]</f>
        <v>7.1999999999999993</v>
      </c>
      <c r="L244" t="s">
        <v>275</v>
      </c>
      <c r="M244" s="2">
        <f t="shared" ref="M244" si="478">AVERAGE(F275:F314)</f>
        <v>0.86524999999999996</v>
      </c>
      <c r="N244">
        <f t="shared" ref="N244" si="479">_xlfn.STDEV.S(F275:F314)</f>
        <v>0.20126506951065298</v>
      </c>
    </row>
    <row r="245" spans="1:14">
      <c r="A245" s="2">
        <f ca="1">RAND()</f>
        <v>0.99623880204338522</v>
      </c>
      <c r="B245" s="1">
        <v>42919</v>
      </c>
      <c r="C245" s="1" t="str">
        <f>TEXT(B245, "mmmm")</f>
        <v>July</v>
      </c>
      <c r="D245" t="s">
        <v>18</v>
      </c>
      <c r="E245">
        <v>81.5</v>
      </c>
      <c r="F245" s="2">
        <v>0.54</v>
      </c>
      <c r="G245">
        <v>68</v>
      </c>
      <c r="H245">
        <v>0.5</v>
      </c>
      <c r="I245">
        <v>35</v>
      </c>
      <c r="J245" s="3">
        <f>Table13[[#This Row],[Price]]*Table13[[#This Row],[Sales]]</f>
        <v>17.5</v>
      </c>
      <c r="L245" t="s">
        <v>276</v>
      </c>
      <c r="M245" s="2">
        <f t="shared" ref="M245" si="480">AVERAGE(F244:F283)</f>
        <v>0.80750000000000011</v>
      </c>
      <c r="N245">
        <f t="shared" ref="N245" si="481">_xlfn.STDEV.S(F244:F283)</f>
        <v>0.27579023987490253</v>
      </c>
    </row>
    <row r="246" spans="1:14">
      <c r="A246" s="2">
        <f ca="1">RAND()</f>
        <v>0.97124840475368523</v>
      </c>
      <c r="B246" s="1">
        <v>42799</v>
      </c>
      <c r="C246" s="1" t="str">
        <f>TEXT(B246, "mmmm")</f>
        <v>March</v>
      </c>
      <c r="D246" t="s">
        <v>16</v>
      </c>
      <c r="E246">
        <v>55.9</v>
      </c>
      <c r="F246" s="2">
        <v>0.87</v>
      </c>
      <c r="G246">
        <v>32</v>
      </c>
      <c r="H246">
        <v>0.3</v>
      </c>
      <c r="I246">
        <v>23</v>
      </c>
      <c r="J246" s="3">
        <f>Table13[[#This Row],[Price]]*Table13[[#This Row],[Sales]]</f>
        <v>6.8999999999999995</v>
      </c>
      <c r="L246" t="s">
        <v>277</v>
      </c>
      <c r="M246" s="2">
        <f t="shared" ref="M246" si="482">AVERAGE(F277:F316)</f>
        <v>0.86499999999999999</v>
      </c>
      <c r="N246">
        <f t="shared" ref="N246" si="483">_xlfn.STDEV.S(F277:F316)</f>
        <v>0.20277561174349432</v>
      </c>
    </row>
    <row r="247" spans="1:14">
      <c r="A247" s="2">
        <f ca="1">RAND()</f>
        <v>0.94226006327346568</v>
      </c>
      <c r="B247" s="1">
        <v>42865</v>
      </c>
      <c r="C247" s="1" t="str">
        <f>TEXT(B247, "mmmm")</f>
        <v>May</v>
      </c>
      <c r="D247" t="s">
        <v>22</v>
      </c>
      <c r="E247">
        <v>69.399999999999991</v>
      </c>
      <c r="F247" s="2">
        <v>0.69</v>
      </c>
      <c r="G247">
        <v>40</v>
      </c>
      <c r="H247">
        <v>0.3</v>
      </c>
      <c r="I247">
        <v>28</v>
      </c>
      <c r="J247" s="3">
        <f>Table13[[#This Row],[Price]]*Table13[[#This Row],[Sales]]</f>
        <v>8.4</v>
      </c>
      <c r="L247" t="s">
        <v>278</v>
      </c>
      <c r="M247" s="2">
        <f t="shared" ref="M247" si="484">AVERAGE(F246:F285)</f>
        <v>0.80900000000000016</v>
      </c>
      <c r="N247">
        <f t="shared" ref="N247" si="485">_xlfn.STDEV.S(F246:F285)</f>
        <v>0.27398109611000693</v>
      </c>
    </row>
    <row r="248" spans="1:14">
      <c r="A248" s="2">
        <f ca="1">RAND()</f>
        <v>0.19371832013015744</v>
      </c>
      <c r="B248" s="1">
        <v>42903</v>
      </c>
      <c r="C248" s="1" t="str">
        <f>TEXT(B248, "mmmm")</f>
        <v>June</v>
      </c>
      <c r="D248" t="s">
        <v>27</v>
      </c>
      <c r="E248">
        <v>76.3</v>
      </c>
      <c r="F248" s="2">
        <v>0.65</v>
      </c>
      <c r="G248">
        <v>47</v>
      </c>
      <c r="H248">
        <v>0.3</v>
      </c>
      <c r="I248">
        <v>31</v>
      </c>
      <c r="J248" s="3">
        <f>Table13[[#This Row],[Price]]*Table13[[#This Row],[Sales]]</f>
        <v>9.2999999999999989</v>
      </c>
      <c r="L248" t="s">
        <v>279</v>
      </c>
      <c r="M248" s="2">
        <f t="shared" ref="M248" si="486">AVERAGE(F279:F318)</f>
        <v>0.86474999999999991</v>
      </c>
      <c r="N248">
        <f t="shared" ref="N248" si="487">_xlfn.STDEV.S(F279:F318)</f>
        <v>0.20685666411111658</v>
      </c>
    </row>
    <row r="249" spans="1:14">
      <c r="A249" s="2">
        <f ca="1">RAND()</f>
        <v>0.94548359594687204</v>
      </c>
      <c r="B249" s="1">
        <v>43098</v>
      </c>
      <c r="C249" s="1" t="str">
        <f>TEXT(B249, "mmmm")</f>
        <v>December</v>
      </c>
      <c r="D249" t="s">
        <v>26</v>
      </c>
      <c r="E249">
        <v>39.5</v>
      </c>
      <c r="F249" s="2">
        <v>1.25</v>
      </c>
      <c r="G249">
        <v>17</v>
      </c>
      <c r="H249">
        <v>0.3</v>
      </c>
      <c r="I249">
        <v>15</v>
      </c>
      <c r="J249" s="3">
        <f>Table13[[#This Row],[Price]]*Table13[[#This Row],[Sales]]</f>
        <v>4.5</v>
      </c>
      <c r="L249" t="s">
        <v>280</v>
      </c>
      <c r="M249" s="2">
        <f t="shared" ref="M249" si="488">AVERAGE(F248:F287)</f>
        <v>0.81175000000000019</v>
      </c>
      <c r="N249">
        <f t="shared" ref="N249" si="489">_xlfn.STDEV.S(F248:F287)</f>
        <v>0.27330726110800418</v>
      </c>
    </row>
    <row r="250" spans="1:14">
      <c r="A250" s="2">
        <f ca="1">RAND()</f>
        <v>0.8955928572823324</v>
      </c>
      <c r="B250" s="1">
        <v>42959</v>
      </c>
      <c r="C250" s="1" t="str">
        <f>TEXT(B250, "mmmm")</f>
        <v>August</v>
      </c>
      <c r="D250" t="s">
        <v>27</v>
      </c>
      <c r="E250">
        <v>67.699999999999989</v>
      </c>
      <c r="F250" s="2">
        <v>0.65</v>
      </c>
      <c r="G250">
        <v>43</v>
      </c>
      <c r="H250">
        <v>0.5</v>
      </c>
      <c r="I250">
        <v>29</v>
      </c>
      <c r="J250" s="3">
        <f>Table13[[#This Row],[Price]]*Table13[[#This Row],[Sales]]</f>
        <v>14.5</v>
      </c>
      <c r="L250" t="s">
        <v>281</v>
      </c>
      <c r="M250" s="2">
        <f t="shared" ref="M250" si="490">AVERAGE(F281:F320)</f>
        <v>0.85749999999999993</v>
      </c>
      <c r="N250">
        <f t="shared" ref="N250" si="491">_xlfn.STDEV.S(F281:F320)</f>
        <v>0.20390734446852374</v>
      </c>
    </row>
    <row r="251" spans="1:14">
      <c r="A251" s="2">
        <f ca="1">RAND()</f>
        <v>4.5390491289246659E-2</v>
      </c>
      <c r="B251" s="1">
        <v>43008</v>
      </c>
      <c r="C251" s="1" t="str">
        <f>TEXT(B251, "mmmm")</f>
        <v>September</v>
      </c>
      <c r="D251" t="s">
        <v>27</v>
      </c>
      <c r="E251">
        <v>64.8</v>
      </c>
      <c r="F251" s="2">
        <v>0.74</v>
      </c>
      <c r="G251">
        <v>29</v>
      </c>
      <c r="H251">
        <v>0.3</v>
      </c>
      <c r="I251">
        <v>26</v>
      </c>
      <c r="J251" s="3">
        <f>Table13[[#This Row],[Price]]*Table13[[#This Row],[Sales]]</f>
        <v>7.8</v>
      </c>
      <c r="L251" t="s">
        <v>282</v>
      </c>
      <c r="M251" s="2">
        <f t="shared" ref="M251" si="492">AVERAGE(F250:F289)</f>
        <v>0.81125000000000003</v>
      </c>
      <c r="N251">
        <f t="shared" ref="N251" si="493">_xlfn.STDEV.S(F250:F289)</f>
        <v>0.26564085548455063</v>
      </c>
    </row>
    <row r="252" spans="1:14">
      <c r="A252" s="2">
        <f ca="1">RAND()</f>
        <v>0.5962906303211768</v>
      </c>
      <c r="B252" s="1">
        <v>43019</v>
      </c>
      <c r="C252" s="1" t="str">
        <f>TEXT(B252, "mmmm")</f>
        <v>October</v>
      </c>
      <c r="D252" t="s">
        <v>22</v>
      </c>
      <c r="E252">
        <v>61.499999999999993</v>
      </c>
      <c r="F252" s="2">
        <v>0.77</v>
      </c>
      <c r="G252">
        <v>47</v>
      </c>
      <c r="H252">
        <v>0.3</v>
      </c>
      <c r="I252">
        <v>25</v>
      </c>
      <c r="J252" s="3">
        <f>Table13[[#This Row],[Price]]*Table13[[#This Row],[Sales]]</f>
        <v>7.5</v>
      </c>
      <c r="L252" t="s">
        <v>283</v>
      </c>
      <c r="M252" s="2">
        <f t="shared" ref="M252" si="494">AVERAGE(F283:F322)</f>
        <v>0.87050000000000005</v>
      </c>
      <c r="N252">
        <f t="shared" ref="N252" si="495">_xlfn.STDEV.S(F283:F322)</f>
        <v>0.211477706893234</v>
      </c>
    </row>
    <row r="253" spans="1:14">
      <c r="A253" s="2">
        <f ca="1">RAND()</f>
        <v>0.88662195450138459</v>
      </c>
      <c r="B253" s="1">
        <v>42998</v>
      </c>
      <c r="C253" s="1" t="str">
        <f>TEXT(B253, "mmmm")</f>
        <v>September</v>
      </c>
      <c r="D253" t="s">
        <v>22</v>
      </c>
      <c r="E253">
        <v>67.099999999999994</v>
      </c>
      <c r="F253" s="2">
        <v>0.69</v>
      </c>
      <c r="G253">
        <v>52</v>
      </c>
      <c r="H253">
        <v>0.3</v>
      </c>
      <c r="I253">
        <v>27</v>
      </c>
      <c r="J253" s="3">
        <f>Table13[[#This Row],[Price]]*Table13[[#This Row],[Sales]]</f>
        <v>8.1</v>
      </c>
      <c r="L253" t="s">
        <v>284</v>
      </c>
      <c r="M253" s="2">
        <f t="shared" ref="M253" si="496">AVERAGE(F252:F291)</f>
        <v>0.81300000000000006</v>
      </c>
      <c r="N253">
        <f t="shared" ref="N253" si="497">_xlfn.STDEV.S(F252:F291)</f>
        <v>0.26492572737588344</v>
      </c>
    </row>
    <row r="254" spans="1:14">
      <c r="A254" s="2">
        <f ca="1">RAND()</f>
        <v>8.2052274832142724E-2</v>
      </c>
      <c r="B254" s="1">
        <v>42917</v>
      </c>
      <c r="C254" s="1" t="str">
        <f>TEXT(B254, "mmmm")</f>
        <v>July</v>
      </c>
      <c r="D254" t="s">
        <v>27</v>
      </c>
      <c r="E254">
        <v>102.89999999999999</v>
      </c>
      <c r="F254" s="2">
        <v>0.47</v>
      </c>
      <c r="G254">
        <v>59</v>
      </c>
      <c r="H254">
        <v>0.5</v>
      </c>
      <c r="I254">
        <v>43</v>
      </c>
      <c r="J254" s="3">
        <f>Table13[[#This Row],[Price]]*Table13[[#This Row],[Sales]]</f>
        <v>21.5</v>
      </c>
      <c r="L254" t="s">
        <v>285</v>
      </c>
      <c r="M254" s="2">
        <f t="shared" ref="M254" si="498">AVERAGE(F285:F324)</f>
        <v>0.87050000000000005</v>
      </c>
      <c r="N254">
        <f t="shared" ref="N254" si="499">_xlfn.STDEV.S(F285:F324)</f>
        <v>0.212348890465788</v>
      </c>
    </row>
    <row r="255" spans="1:14">
      <c r="A255" s="2">
        <f ca="1">RAND()</f>
        <v>0.29234544741951118</v>
      </c>
      <c r="B255" s="1">
        <v>42894</v>
      </c>
      <c r="C255" s="1" t="str">
        <f>TEXT(B255, "mmmm")</f>
        <v>June</v>
      </c>
      <c r="D255" t="s">
        <v>24</v>
      </c>
      <c r="E255">
        <v>90.699999999999989</v>
      </c>
      <c r="F255" s="2">
        <v>0.5</v>
      </c>
      <c r="G255">
        <v>46</v>
      </c>
      <c r="H255">
        <v>0.3</v>
      </c>
      <c r="I255">
        <v>39</v>
      </c>
      <c r="J255" s="3">
        <f>Table13[[#This Row],[Price]]*Table13[[#This Row],[Sales]]</f>
        <v>11.7</v>
      </c>
      <c r="L255" t="s">
        <v>286</v>
      </c>
      <c r="M255" s="2">
        <f t="shared" ref="M255" si="500">AVERAGE(F254:F293)</f>
        <v>0.81450000000000011</v>
      </c>
      <c r="N255">
        <f t="shared" ref="N255" si="501">_xlfn.STDEV.S(F254:F293)</f>
        <v>0.26784946020728329</v>
      </c>
    </row>
    <row r="256" spans="1:14">
      <c r="A256" s="2">
        <f ca="1">RAND()</f>
        <v>0.21831066649653341</v>
      </c>
      <c r="B256" s="1">
        <v>42876</v>
      </c>
      <c r="C256" s="1" t="str">
        <f>TEXT(B256, "mmmm")</f>
        <v>May</v>
      </c>
      <c r="D256" t="s">
        <v>16</v>
      </c>
      <c r="E256">
        <v>71.699999999999989</v>
      </c>
      <c r="F256" s="2">
        <v>0.69</v>
      </c>
      <c r="G256">
        <v>47</v>
      </c>
      <c r="H256">
        <v>0.3</v>
      </c>
      <c r="I256">
        <v>29</v>
      </c>
      <c r="J256" s="3">
        <f>Table13[[#This Row],[Price]]*Table13[[#This Row],[Sales]]</f>
        <v>8.6999999999999993</v>
      </c>
      <c r="L256" t="s">
        <v>287</v>
      </c>
      <c r="M256" s="2">
        <f t="shared" ref="M256" si="502">AVERAGE(F287:F326)</f>
        <v>0.87649999999999983</v>
      </c>
      <c r="N256">
        <f t="shared" ref="N256" si="503">_xlfn.STDEV.S(F287:F326)</f>
        <v>0.21268189801576906</v>
      </c>
    </row>
    <row r="257" spans="1:14">
      <c r="A257" s="2">
        <f ca="1">RAND()</f>
        <v>0.10013203330514175</v>
      </c>
      <c r="B257" s="1">
        <v>42966</v>
      </c>
      <c r="C257" s="1" t="str">
        <f>TEXT(B257, "mmmm")</f>
        <v>August</v>
      </c>
      <c r="D257" t="s">
        <v>27</v>
      </c>
      <c r="E257">
        <v>79.599999999999994</v>
      </c>
      <c r="F257" s="2">
        <v>0.61</v>
      </c>
      <c r="G257">
        <v>58</v>
      </c>
      <c r="H257">
        <v>0.5</v>
      </c>
      <c r="I257">
        <v>32</v>
      </c>
      <c r="J257" s="3">
        <f>Table13[[#This Row],[Price]]*Table13[[#This Row],[Sales]]</f>
        <v>16</v>
      </c>
      <c r="L257" t="s">
        <v>288</v>
      </c>
      <c r="M257" s="2">
        <f t="shared" ref="M257" si="504">AVERAGE(F256:F295)</f>
        <v>0.82650000000000001</v>
      </c>
      <c r="N257">
        <f t="shared" ref="N257" si="505">_xlfn.STDEV.S(F256:F295)</f>
        <v>0.25775709097659716</v>
      </c>
    </row>
    <row r="258" spans="1:14">
      <c r="A258" s="2">
        <f ca="1">RAND()</f>
        <v>0.19777379156351849</v>
      </c>
      <c r="B258" s="1">
        <v>43007</v>
      </c>
      <c r="C258" s="1" t="str">
        <f>TEXT(B258, "mmmm")</f>
        <v>September</v>
      </c>
      <c r="D258" t="s">
        <v>26</v>
      </c>
      <c r="E258">
        <v>66.099999999999994</v>
      </c>
      <c r="F258" s="2">
        <v>0.71</v>
      </c>
      <c r="G258">
        <v>48</v>
      </c>
      <c r="H258">
        <v>0.3</v>
      </c>
      <c r="I258">
        <v>27</v>
      </c>
      <c r="J258" s="3">
        <f>Table13[[#This Row],[Price]]*Table13[[#This Row],[Sales]]</f>
        <v>8.1</v>
      </c>
      <c r="L258" t="s">
        <v>289</v>
      </c>
      <c r="M258" s="2">
        <f t="shared" ref="M258" si="506">AVERAGE(F289:F328)</f>
        <v>0.87449999999999994</v>
      </c>
      <c r="N258">
        <f t="shared" ref="N258" si="507">_xlfn.STDEV.S(F289:F328)</f>
        <v>0.21210725395301097</v>
      </c>
    </row>
    <row r="259" spans="1:14">
      <c r="A259" s="2">
        <f ca="1">RAND()</f>
        <v>0.5645466352129509</v>
      </c>
      <c r="B259" s="1">
        <v>42831</v>
      </c>
      <c r="C259" s="1" t="str">
        <f>TEXT(B259, "mmmm")</f>
        <v>April</v>
      </c>
      <c r="D259" t="s">
        <v>24</v>
      </c>
      <c r="E259">
        <v>57.499999999999993</v>
      </c>
      <c r="F259" s="2">
        <v>0.8</v>
      </c>
      <c r="G259">
        <v>31</v>
      </c>
      <c r="H259">
        <v>0.3</v>
      </c>
      <c r="I259">
        <v>25</v>
      </c>
      <c r="J259" s="3">
        <f>Table13[[#This Row],[Price]]*Table13[[#This Row],[Sales]]</f>
        <v>7.5</v>
      </c>
      <c r="L259" t="s">
        <v>290</v>
      </c>
      <c r="M259" s="2">
        <f t="shared" ref="M259" si="508">AVERAGE(F258:F297)</f>
        <v>0.83800000000000008</v>
      </c>
      <c r="N259">
        <f t="shared" ref="N259" si="509">_xlfn.STDEV.S(F258:F297)</f>
        <v>0.25739523634346395</v>
      </c>
    </row>
    <row r="260" spans="1:14">
      <c r="A260" s="2">
        <f ca="1">RAND()</f>
        <v>0.36262526751214541</v>
      </c>
      <c r="B260" s="1">
        <v>42866</v>
      </c>
      <c r="C260" s="1" t="str">
        <f>TEXT(B260, "mmmm")</f>
        <v>May</v>
      </c>
      <c r="D260" t="s">
        <v>24</v>
      </c>
      <c r="E260">
        <v>72.699999999999989</v>
      </c>
      <c r="F260" s="2">
        <v>0.67</v>
      </c>
      <c r="G260">
        <v>57</v>
      </c>
      <c r="H260">
        <v>0.3</v>
      </c>
      <c r="I260">
        <v>29</v>
      </c>
      <c r="J260" s="3">
        <f>Table13[[#This Row],[Price]]*Table13[[#This Row],[Sales]]</f>
        <v>8.6999999999999993</v>
      </c>
      <c r="L260" t="s">
        <v>291</v>
      </c>
      <c r="M260" s="2">
        <f t="shared" ref="M260" si="510">AVERAGE(F291:F330)</f>
        <v>0.86575000000000002</v>
      </c>
      <c r="N260">
        <f t="shared" ref="N260" si="511">_xlfn.STDEV.S(F291:F330)</f>
        <v>0.22011520876169594</v>
      </c>
    </row>
    <row r="261" spans="1:14">
      <c r="A261" s="2">
        <f ca="1">RAND()</f>
        <v>0.98125960857645023</v>
      </c>
      <c r="B261" s="1">
        <v>42858</v>
      </c>
      <c r="C261" s="1" t="str">
        <f>TEXT(B261, "mmmm")</f>
        <v>May</v>
      </c>
      <c r="D261" t="s">
        <v>22</v>
      </c>
      <c r="E261">
        <v>71</v>
      </c>
      <c r="F261" s="2">
        <v>0.63</v>
      </c>
      <c r="G261">
        <v>55</v>
      </c>
      <c r="H261">
        <v>0.3</v>
      </c>
      <c r="I261">
        <v>30</v>
      </c>
      <c r="J261" s="3">
        <f>Table13[[#This Row],[Price]]*Table13[[#This Row],[Sales]]</f>
        <v>9</v>
      </c>
      <c r="L261" t="s">
        <v>292</v>
      </c>
      <c r="M261" s="2">
        <f t="shared" ref="M261" si="512">AVERAGE(F260:F299)</f>
        <v>0.85275000000000012</v>
      </c>
      <c r="N261">
        <f t="shared" ref="N261" si="513">_xlfn.STDEV.S(F260:F299)</f>
        <v>0.26813685273544841</v>
      </c>
    </row>
    <row r="262" spans="1:14">
      <c r="A262" s="2">
        <f ca="1">RAND()</f>
        <v>0.83322128867293821</v>
      </c>
      <c r="B262" s="1">
        <v>43099</v>
      </c>
      <c r="C262" s="1" t="str">
        <f>TEXT(B262, "mmmm")</f>
        <v>December</v>
      </c>
      <c r="D262" t="s">
        <v>27</v>
      </c>
      <c r="E262">
        <v>30.9</v>
      </c>
      <c r="F262" s="2">
        <v>1.43</v>
      </c>
      <c r="G262">
        <v>22</v>
      </c>
      <c r="H262">
        <v>0.3</v>
      </c>
      <c r="I262">
        <v>13</v>
      </c>
      <c r="J262" s="3">
        <f>Table13[[#This Row],[Price]]*Table13[[#This Row],[Sales]]</f>
        <v>3.9</v>
      </c>
      <c r="L262" t="s">
        <v>293</v>
      </c>
      <c r="M262" s="2">
        <f t="shared" ref="M262" si="514">AVERAGE(F293:F332)</f>
        <v>0.8859999999999999</v>
      </c>
      <c r="N262">
        <f t="shared" ref="N262" si="515">_xlfn.STDEV.S(F293:F332)</f>
        <v>0.26801071543828942</v>
      </c>
    </row>
    <row r="263" spans="1:14">
      <c r="A263" s="2">
        <f ca="1">RAND()</f>
        <v>0.29240906793744259</v>
      </c>
      <c r="B263" s="1">
        <v>42789</v>
      </c>
      <c r="C263" s="1" t="str">
        <f>TEXT(B263, "mmmm")</f>
        <v>February</v>
      </c>
      <c r="D263" t="s">
        <v>24</v>
      </c>
      <c r="E263">
        <v>45</v>
      </c>
      <c r="F263" s="2">
        <v>1</v>
      </c>
      <c r="G263">
        <v>23</v>
      </c>
      <c r="H263">
        <v>0.3</v>
      </c>
      <c r="I263">
        <v>20</v>
      </c>
      <c r="J263" s="3">
        <f>Table13[[#This Row],[Price]]*Table13[[#This Row],[Sales]]</f>
        <v>6</v>
      </c>
      <c r="L263" t="s">
        <v>294</v>
      </c>
      <c r="M263" s="2">
        <f t="shared" ref="M263" si="516">AVERAGE(F262:F301)</f>
        <v>0.85625000000000018</v>
      </c>
      <c r="N263">
        <f t="shared" ref="N263" si="517">_xlfn.STDEV.S(F262:F301)</f>
        <v>0.2660604086023336</v>
      </c>
    </row>
    <row r="264" spans="1:14">
      <c r="A264" s="2">
        <f ca="1">RAND()</f>
        <v>0.69280564872834771</v>
      </c>
      <c r="B264" s="1">
        <v>42822</v>
      </c>
      <c r="C264" s="1" t="str">
        <f>TEXT(B264, "mmmm")</f>
        <v>March</v>
      </c>
      <c r="D264" t="s">
        <v>20</v>
      </c>
      <c r="E264">
        <v>55.9</v>
      </c>
      <c r="F264" s="2">
        <v>0.83</v>
      </c>
      <c r="G264">
        <v>48</v>
      </c>
      <c r="H264">
        <v>0.3</v>
      </c>
      <c r="I264">
        <v>23</v>
      </c>
      <c r="J264" s="3">
        <f>Table13[[#This Row],[Price]]*Table13[[#This Row],[Sales]]</f>
        <v>6.8999999999999995</v>
      </c>
      <c r="L264" t="s">
        <v>295</v>
      </c>
      <c r="M264" s="2">
        <f t="shared" ref="M264" si="518">AVERAGE(F295:F334)</f>
        <v>0.88949999999999996</v>
      </c>
      <c r="N264">
        <f t="shared" ref="N264" si="519">_xlfn.STDEV.S(F295:F334)</f>
        <v>0.26502007664635735</v>
      </c>
    </row>
    <row r="265" spans="1:14">
      <c r="A265" s="2">
        <f ca="1">RAND()</f>
        <v>0.28042894682296793</v>
      </c>
      <c r="B265" s="1">
        <v>42777</v>
      </c>
      <c r="C265" s="1" t="str">
        <f>TEXT(B265, "mmmm")</f>
        <v>February</v>
      </c>
      <c r="D265" t="s">
        <v>27</v>
      </c>
      <c r="E265">
        <v>51.3</v>
      </c>
      <c r="F265" s="2">
        <v>0.91</v>
      </c>
      <c r="G265">
        <v>35</v>
      </c>
      <c r="H265">
        <v>0.3</v>
      </c>
      <c r="I265">
        <v>21</v>
      </c>
      <c r="J265" s="3">
        <f>Table13[[#This Row],[Price]]*Table13[[#This Row],[Sales]]</f>
        <v>6.3</v>
      </c>
      <c r="L265" t="s">
        <v>296</v>
      </c>
      <c r="M265" s="2">
        <f t="shared" ref="M265" si="520">AVERAGE(F264:F303)</f>
        <v>0.83900000000000008</v>
      </c>
      <c r="N265">
        <f t="shared" ref="N265" si="521">_xlfn.STDEV.S(F264:F303)</f>
        <v>0.25136346143302041</v>
      </c>
    </row>
    <row r="266" spans="1:14">
      <c r="A266" s="2">
        <f ca="1">RAND()</f>
        <v>0.87068538530480433</v>
      </c>
      <c r="B266" s="1">
        <v>42736</v>
      </c>
      <c r="C266" s="1" t="str">
        <f>TEXT(B266, "mmmm")</f>
        <v>January</v>
      </c>
      <c r="D266" t="s">
        <v>16</v>
      </c>
      <c r="E266">
        <v>27</v>
      </c>
      <c r="F266" s="2">
        <v>2</v>
      </c>
      <c r="G266">
        <v>15</v>
      </c>
      <c r="H266">
        <v>0.3</v>
      </c>
      <c r="I266">
        <v>10</v>
      </c>
      <c r="J266" s="3">
        <f>Table13[[#This Row],[Price]]*Table13[[#This Row],[Sales]]</f>
        <v>3</v>
      </c>
      <c r="L266" t="s">
        <v>297</v>
      </c>
      <c r="M266" s="2">
        <f t="shared" ref="M266" si="522">AVERAGE(F297:F336)</f>
        <v>0.89350000000000007</v>
      </c>
      <c r="N266">
        <f t="shared" ref="N266" si="523">_xlfn.STDEV.S(F297:F336)</f>
        <v>0.26344415065212712</v>
      </c>
    </row>
    <row r="267" spans="1:14">
      <c r="A267" s="2">
        <f ca="1">RAND()</f>
        <v>0.43658872502011825</v>
      </c>
      <c r="B267" s="1">
        <v>42860</v>
      </c>
      <c r="C267" s="1" t="str">
        <f>TEXT(B267, "mmmm")</f>
        <v>May</v>
      </c>
      <c r="D267" t="s">
        <v>26</v>
      </c>
      <c r="E267">
        <v>69.399999999999991</v>
      </c>
      <c r="F267" s="2">
        <v>0.71</v>
      </c>
      <c r="G267">
        <v>31</v>
      </c>
      <c r="H267">
        <v>0.3</v>
      </c>
      <c r="I267">
        <v>28</v>
      </c>
      <c r="J267" s="3">
        <f>Table13[[#This Row],[Price]]*Table13[[#This Row],[Sales]]</f>
        <v>8.4</v>
      </c>
      <c r="L267" t="s">
        <v>298</v>
      </c>
      <c r="M267" s="2">
        <f t="shared" ref="M267" si="524">AVERAGE(F266:F305)</f>
        <v>0.85650000000000015</v>
      </c>
      <c r="N267">
        <f t="shared" ref="N267" si="525">_xlfn.STDEV.S(F266:F305)</f>
        <v>0.26608799392836235</v>
      </c>
    </row>
    <row r="268" spans="1:14">
      <c r="A268" s="2">
        <f ca="1">RAND()</f>
        <v>0.45582015765094841</v>
      </c>
      <c r="B268" s="1">
        <v>42820</v>
      </c>
      <c r="C268" s="1" t="str">
        <f>TEXT(B268, "mmmm")</f>
        <v>March</v>
      </c>
      <c r="D268" t="s">
        <v>16</v>
      </c>
      <c r="E268">
        <v>59.499999999999993</v>
      </c>
      <c r="F268" s="2">
        <v>0.77</v>
      </c>
      <c r="G268">
        <v>39</v>
      </c>
      <c r="H268">
        <v>0.3</v>
      </c>
      <c r="I268">
        <v>25</v>
      </c>
      <c r="J268" s="3">
        <f>Table13[[#This Row],[Price]]*Table13[[#This Row],[Sales]]</f>
        <v>7.5</v>
      </c>
      <c r="L268" t="s">
        <v>299</v>
      </c>
      <c r="M268" s="2">
        <f t="shared" ref="M268" si="526">AVERAGE(F299:F338)</f>
        <v>0.89224999999999999</v>
      </c>
      <c r="N268">
        <f t="shared" ref="N268" si="527">_xlfn.STDEV.S(F299:F338)</f>
        <v>0.26280037759017516</v>
      </c>
    </row>
    <row r="269" spans="1:14">
      <c r="A269" s="2">
        <f ca="1">RAND()</f>
        <v>0.28835075022843348</v>
      </c>
      <c r="B269" s="1">
        <v>43051</v>
      </c>
      <c r="C269" s="1" t="str">
        <f>TEXT(B269, "mmmm")</f>
        <v>November</v>
      </c>
      <c r="D269" t="s">
        <v>16</v>
      </c>
      <c r="E269">
        <v>49.699999999999996</v>
      </c>
      <c r="F269" s="2">
        <v>1.05</v>
      </c>
      <c r="G269">
        <v>38</v>
      </c>
      <c r="H269">
        <v>0.3</v>
      </c>
      <c r="I269">
        <v>19</v>
      </c>
      <c r="J269" s="3">
        <f>Table13[[#This Row],[Price]]*Table13[[#This Row],[Sales]]</f>
        <v>5.7</v>
      </c>
      <c r="L269" t="s">
        <v>300</v>
      </c>
      <c r="M269" s="2">
        <f t="shared" ref="M269" si="528">AVERAGE(F268:F307)</f>
        <v>0.83425000000000016</v>
      </c>
      <c r="N269">
        <f t="shared" ref="N269" si="529">_xlfn.STDEV.S(F268:F307)</f>
        <v>0.19090724691084093</v>
      </c>
    </row>
    <row r="270" spans="1:14">
      <c r="A270" s="2">
        <f ca="1">RAND()</f>
        <v>0.86682389283530592</v>
      </c>
      <c r="B270" s="1">
        <v>42934</v>
      </c>
      <c r="C270" s="1" t="str">
        <f>TEXT(B270, "mmmm")</f>
        <v>July</v>
      </c>
      <c r="D270" t="s">
        <v>20</v>
      </c>
      <c r="E270">
        <v>99.3</v>
      </c>
      <c r="F270" s="2">
        <v>0.47</v>
      </c>
      <c r="G270">
        <v>76</v>
      </c>
      <c r="H270">
        <v>0.5</v>
      </c>
      <c r="I270">
        <v>41</v>
      </c>
      <c r="J270" s="3">
        <f>Table13[[#This Row],[Price]]*Table13[[#This Row],[Sales]]</f>
        <v>20.5</v>
      </c>
      <c r="L270" t="s">
        <v>301</v>
      </c>
      <c r="M270" s="2">
        <f t="shared" ref="M270" si="530">AVERAGE(F301:F340)</f>
        <v>0.87449999999999994</v>
      </c>
      <c r="N270">
        <f t="shared" ref="N270" si="531">_xlfn.STDEV.S(F301:F340)</f>
        <v>0.25601432251601364</v>
      </c>
    </row>
    <row r="271" spans="1:14">
      <c r="A271" s="2">
        <f ca="1">RAND()</f>
        <v>0.35905520244385369</v>
      </c>
      <c r="B271" s="1">
        <v>43041</v>
      </c>
      <c r="C271" s="1" t="str">
        <f>TEXT(B271, "mmmm")</f>
        <v>November</v>
      </c>
      <c r="D271" t="s">
        <v>24</v>
      </c>
      <c r="E271">
        <v>53.599999999999994</v>
      </c>
      <c r="F271" s="2">
        <v>0.91</v>
      </c>
      <c r="G271">
        <v>46</v>
      </c>
      <c r="H271">
        <v>0.3</v>
      </c>
      <c r="I271">
        <v>22</v>
      </c>
      <c r="J271" s="3">
        <f>Table13[[#This Row],[Price]]*Table13[[#This Row],[Sales]]</f>
        <v>6.6</v>
      </c>
      <c r="L271" t="s">
        <v>302</v>
      </c>
      <c r="M271" s="2">
        <f t="shared" ref="M271" si="532">AVERAGE(F270:F309)</f>
        <v>0.84275000000000022</v>
      </c>
      <c r="N271">
        <f t="shared" ref="N271" si="533">_xlfn.STDEV.S(F270:F309)</f>
        <v>0.20340672277924945</v>
      </c>
    </row>
    <row r="272" spans="1:14">
      <c r="A272" s="2">
        <f ca="1">RAND()</f>
        <v>0.19985560719313877</v>
      </c>
      <c r="B272" s="1">
        <v>42871</v>
      </c>
      <c r="C272" s="1" t="str">
        <f>TEXT(B272, "mmmm")</f>
        <v>May</v>
      </c>
      <c r="D272" t="s">
        <v>20</v>
      </c>
      <c r="E272">
        <v>65.699999999999989</v>
      </c>
      <c r="F272" s="2">
        <v>0.67</v>
      </c>
      <c r="G272">
        <v>55</v>
      </c>
      <c r="H272">
        <v>0.3</v>
      </c>
      <c r="I272">
        <v>29</v>
      </c>
      <c r="J272" s="3">
        <f>Table13[[#This Row],[Price]]*Table13[[#This Row],[Sales]]</f>
        <v>8.6999999999999993</v>
      </c>
      <c r="L272" t="s">
        <v>303</v>
      </c>
      <c r="M272" s="2">
        <f t="shared" ref="M272" si="534">AVERAGE(F303:F342)</f>
        <v>0.89899999999999969</v>
      </c>
      <c r="N272">
        <f t="shared" ref="N272" si="535">_xlfn.STDEV.S(F303:F342)</f>
        <v>0.26632157157688185</v>
      </c>
    </row>
    <row r="273" spans="1:14">
      <c r="A273" s="2">
        <f ca="1">RAND()</f>
        <v>0.86513951829057145</v>
      </c>
      <c r="B273" s="1">
        <v>42986</v>
      </c>
      <c r="C273" s="1" t="str">
        <f>TEXT(B273, "mmmm")</f>
        <v>September</v>
      </c>
      <c r="D273" t="s">
        <v>26</v>
      </c>
      <c r="E273">
        <v>65.099999999999994</v>
      </c>
      <c r="F273" s="2">
        <v>0.71</v>
      </c>
      <c r="G273">
        <v>37</v>
      </c>
      <c r="H273">
        <v>0.3</v>
      </c>
      <c r="I273">
        <v>27</v>
      </c>
      <c r="J273" s="3">
        <f>Table13[[#This Row],[Price]]*Table13[[#This Row],[Sales]]</f>
        <v>8.1</v>
      </c>
      <c r="L273" t="s">
        <v>304</v>
      </c>
      <c r="M273" s="2">
        <f t="shared" ref="M273" si="536">AVERAGE(F272:F311)</f>
        <v>0.8490000000000002</v>
      </c>
      <c r="N273">
        <f t="shared" ref="N273" si="537">_xlfn.STDEV.S(F272:F311)</f>
        <v>0.19862088613802897</v>
      </c>
    </row>
    <row r="274" spans="1:14">
      <c r="A274" s="2">
        <f ca="1">RAND()</f>
        <v>0.5925893991418324</v>
      </c>
      <c r="B274" s="1">
        <v>42885</v>
      </c>
      <c r="C274" s="1" t="str">
        <f>TEXT(B274, "mmmm")</f>
        <v>May</v>
      </c>
      <c r="D274" t="s">
        <v>20</v>
      </c>
      <c r="E274">
        <v>75</v>
      </c>
      <c r="F274" s="2">
        <v>0.67</v>
      </c>
      <c r="G274">
        <v>43</v>
      </c>
      <c r="H274">
        <v>0.3</v>
      </c>
      <c r="I274">
        <v>30</v>
      </c>
      <c r="J274" s="3">
        <f>Table13[[#This Row],[Price]]*Table13[[#This Row],[Sales]]</f>
        <v>9</v>
      </c>
      <c r="L274" t="s">
        <v>305</v>
      </c>
      <c r="M274" s="2">
        <f t="shared" ref="M274" si="538">AVERAGE(F305:F344)</f>
        <v>0.89199999999999979</v>
      </c>
      <c r="N274">
        <f t="shared" ref="N274" si="539">_xlfn.STDEV.S(F305:F344)</f>
        <v>0.27221974532276311</v>
      </c>
    </row>
    <row r="275" spans="1:14">
      <c r="A275" s="2">
        <f ca="1">RAND()</f>
        <v>0.76409067086695348</v>
      </c>
      <c r="B275" s="1">
        <v>42815</v>
      </c>
      <c r="C275" s="1" t="str">
        <f>TEXT(B275, "mmmm")</f>
        <v>March</v>
      </c>
      <c r="D275" t="s">
        <v>20</v>
      </c>
      <c r="E275">
        <v>57.199999999999996</v>
      </c>
      <c r="F275" s="2">
        <v>0.83</v>
      </c>
      <c r="G275">
        <v>36</v>
      </c>
      <c r="H275">
        <v>0.3</v>
      </c>
      <c r="I275">
        <v>24</v>
      </c>
      <c r="J275" s="3">
        <f>Table13[[#This Row],[Price]]*Table13[[#This Row],[Sales]]</f>
        <v>7.1999999999999993</v>
      </c>
      <c r="L275" t="s">
        <v>306</v>
      </c>
      <c r="M275" s="2">
        <f t="shared" ref="M275" si="540">AVERAGE(F274:F313)</f>
        <v>0.86125000000000007</v>
      </c>
      <c r="N275">
        <f t="shared" ref="N275" si="541">_xlfn.STDEV.S(F274:F313)</f>
        <v>0.20356045533049547</v>
      </c>
    </row>
    <row r="276" spans="1:14">
      <c r="A276" s="2">
        <f ca="1">RAND()</f>
        <v>0.15748565425285377</v>
      </c>
      <c r="B276" s="1">
        <v>42768</v>
      </c>
      <c r="C276" s="1" t="str">
        <f>TEXT(B276, "mmmm")</f>
        <v>February</v>
      </c>
      <c r="D276" t="s">
        <v>24</v>
      </c>
      <c r="E276">
        <v>52</v>
      </c>
      <c r="F276" s="2">
        <v>1</v>
      </c>
      <c r="G276">
        <v>22</v>
      </c>
      <c r="H276">
        <v>0.3</v>
      </c>
      <c r="I276">
        <v>20</v>
      </c>
      <c r="J276" s="3">
        <f>Table13[[#This Row],[Price]]*Table13[[#This Row],[Sales]]</f>
        <v>6</v>
      </c>
      <c r="L276" t="s">
        <v>307</v>
      </c>
      <c r="M276" s="2">
        <f t="shared" ref="M276" si="542">AVERAGE(F307:F346)</f>
        <v>0.89149999999999996</v>
      </c>
      <c r="N276">
        <f t="shared" ref="N276" si="543">_xlfn.STDEV.S(F307:F346)</f>
        <v>0.28204882283310223</v>
      </c>
    </row>
    <row r="277" spans="1:14">
      <c r="A277" s="2">
        <f ca="1">RAND()</f>
        <v>0.4713653943436048</v>
      </c>
      <c r="B277" s="1">
        <v>42776</v>
      </c>
      <c r="C277" s="1" t="str">
        <f>TEXT(B277, "mmmm")</f>
        <v>February</v>
      </c>
      <c r="D277" t="s">
        <v>26</v>
      </c>
      <c r="E277">
        <v>50</v>
      </c>
      <c r="F277" s="2">
        <v>0.91</v>
      </c>
      <c r="G277">
        <v>40</v>
      </c>
      <c r="H277">
        <v>0.3</v>
      </c>
      <c r="I277">
        <v>20</v>
      </c>
      <c r="J277" s="3">
        <f>Table13[[#This Row],[Price]]*Table13[[#This Row],[Sales]]</f>
        <v>6</v>
      </c>
      <c r="L277" t="s">
        <v>308</v>
      </c>
      <c r="M277" s="2">
        <f t="shared" ref="M277" si="544">AVERAGE(F276:F315)</f>
        <v>0.87074999999999991</v>
      </c>
      <c r="N277">
        <f t="shared" ref="N277" si="545">_xlfn.STDEV.S(F276:F315)</f>
        <v>0.2032730574804138</v>
      </c>
    </row>
    <row r="278" spans="1:14">
      <c r="A278" s="2">
        <f ca="1">RAND()</f>
        <v>2.1546229479718959E-2</v>
      </c>
      <c r="B278" s="1">
        <v>42881</v>
      </c>
      <c r="C278" s="1" t="str">
        <f>TEXT(B278, "mmmm")</f>
        <v>May</v>
      </c>
      <c r="D278" t="s">
        <v>26</v>
      </c>
      <c r="E278">
        <v>72</v>
      </c>
      <c r="F278" s="2">
        <v>0.67</v>
      </c>
      <c r="G278">
        <v>63</v>
      </c>
      <c r="H278">
        <v>0.3</v>
      </c>
      <c r="I278">
        <v>30</v>
      </c>
      <c r="J278" s="3">
        <f>Table13[[#This Row],[Price]]*Table13[[#This Row],[Sales]]</f>
        <v>9</v>
      </c>
      <c r="L278" t="s">
        <v>309</v>
      </c>
      <c r="M278" s="2">
        <f t="shared" ref="M278" si="546">AVERAGE(F309:F348)</f>
        <v>0.86999999999999988</v>
      </c>
      <c r="N278">
        <f t="shared" ref="N278" si="547">_xlfn.STDEV.S(F309:F348)</f>
        <v>0.27556003580587185</v>
      </c>
    </row>
    <row r="279" spans="1:14">
      <c r="A279" s="2">
        <f ca="1">RAND()</f>
        <v>0.24655498264293074</v>
      </c>
      <c r="B279" s="1">
        <v>43032</v>
      </c>
      <c r="C279" s="1" t="str">
        <f>TEXT(B279, "mmmm")</f>
        <v>October</v>
      </c>
      <c r="D279" t="s">
        <v>20</v>
      </c>
      <c r="E279">
        <v>61.499999999999993</v>
      </c>
      <c r="F279" s="2">
        <v>0.74</v>
      </c>
      <c r="G279">
        <v>48</v>
      </c>
      <c r="H279">
        <v>0.3</v>
      </c>
      <c r="I279">
        <v>25</v>
      </c>
      <c r="J279" s="3">
        <f>Table13[[#This Row],[Price]]*Table13[[#This Row],[Sales]]</f>
        <v>7.5</v>
      </c>
      <c r="L279" t="s">
        <v>310</v>
      </c>
      <c r="M279" s="2">
        <f t="shared" ref="M279" si="548">AVERAGE(F278:F317)</f>
        <v>0.86724999999999997</v>
      </c>
      <c r="N279">
        <f t="shared" ref="N279" si="549">_xlfn.STDEV.S(F278:F317)</f>
        <v>0.20378454560059472</v>
      </c>
    </row>
    <row r="280" spans="1:14">
      <c r="A280" s="2">
        <f ca="1">RAND()</f>
        <v>0.63357644471167762</v>
      </c>
      <c r="B280" s="1">
        <v>42771</v>
      </c>
      <c r="C280" s="1" t="str">
        <f>TEXT(B280, "mmmm")</f>
        <v>February</v>
      </c>
      <c r="D280" t="s">
        <v>16</v>
      </c>
      <c r="E280">
        <v>45.4</v>
      </c>
      <c r="F280" s="2">
        <v>1.1100000000000001</v>
      </c>
      <c r="G280">
        <v>32</v>
      </c>
      <c r="H280">
        <v>0.3</v>
      </c>
      <c r="I280">
        <v>18</v>
      </c>
      <c r="J280" s="3">
        <f>Table13[[#This Row],[Price]]*Table13[[#This Row],[Sales]]</f>
        <v>5.3999999999999995</v>
      </c>
      <c r="L280" t="s">
        <v>311</v>
      </c>
      <c r="M280" s="2">
        <f t="shared" ref="M280" si="550">AVERAGE(F311:F350)</f>
        <v>0.85449999999999982</v>
      </c>
      <c r="N280">
        <f t="shared" ref="N280" si="551">_xlfn.STDEV.S(F311:F350)</f>
        <v>0.28239770101483053</v>
      </c>
    </row>
    <row r="281" spans="1:14">
      <c r="A281" s="2">
        <f ca="1">RAND()</f>
        <v>0.78292820574780519</v>
      </c>
      <c r="B281" s="1">
        <v>42958</v>
      </c>
      <c r="C281" s="1" t="str">
        <f>TEXT(B281, "mmmm")</f>
        <v>August</v>
      </c>
      <c r="D281" t="s">
        <v>26</v>
      </c>
      <c r="E281">
        <v>75</v>
      </c>
      <c r="F281" s="2">
        <v>0.67</v>
      </c>
      <c r="G281">
        <v>49</v>
      </c>
      <c r="H281">
        <v>0.5</v>
      </c>
      <c r="I281">
        <v>30</v>
      </c>
      <c r="J281" s="3">
        <f>Table13[[#This Row],[Price]]*Table13[[#This Row],[Sales]]</f>
        <v>15</v>
      </c>
      <c r="L281" t="s">
        <v>312</v>
      </c>
      <c r="M281" s="2">
        <f t="shared" ref="M281" si="552">AVERAGE(F280:F319)</f>
        <v>0.86349999999999993</v>
      </c>
      <c r="N281">
        <f t="shared" ref="N281" si="553">_xlfn.STDEV.S(F280:F319)</f>
        <v>0.20777885186431039</v>
      </c>
    </row>
    <row r="282" spans="1:14">
      <c r="A282" s="2">
        <f ca="1">RAND()</f>
        <v>0.9600759101963724</v>
      </c>
      <c r="B282" s="1">
        <v>42796</v>
      </c>
      <c r="C282" s="1" t="str">
        <f>TEXT(B282, "mmmm")</f>
        <v>March</v>
      </c>
      <c r="D282" t="s">
        <v>24</v>
      </c>
      <c r="E282">
        <v>57.199999999999996</v>
      </c>
      <c r="F282" s="2">
        <v>0.8</v>
      </c>
      <c r="G282">
        <v>31</v>
      </c>
      <c r="H282">
        <v>0.3</v>
      </c>
      <c r="I282">
        <v>24</v>
      </c>
      <c r="J282" s="3">
        <f>Table13[[#This Row],[Price]]*Table13[[#This Row],[Sales]]</f>
        <v>7.1999999999999993</v>
      </c>
      <c r="L282" t="s">
        <v>313</v>
      </c>
      <c r="M282" s="2">
        <f t="shared" ref="M282" si="554">AVERAGE(F313:F352)</f>
        <v>0.84699999999999986</v>
      </c>
      <c r="N282">
        <f t="shared" ref="N282" si="555">_xlfn.STDEV.S(F313:F352)</f>
        <v>0.27953441144067975</v>
      </c>
    </row>
    <row r="283" spans="1:14">
      <c r="A283" s="2">
        <f ca="1">RAND()</f>
        <v>8.2481600418792045E-2</v>
      </c>
      <c r="B283" s="1">
        <v>42991</v>
      </c>
      <c r="C283" s="1" t="str">
        <f>TEXT(B283, "mmmm")</f>
        <v>September</v>
      </c>
      <c r="D283" t="s">
        <v>22</v>
      </c>
      <c r="E283">
        <v>64.8</v>
      </c>
      <c r="F283" s="2">
        <v>0.71</v>
      </c>
      <c r="G283">
        <v>42</v>
      </c>
      <c r="H283">
        <v>0.3</v>
      </c>
      <c r="I283">
        <v>26</v>
      </c>
      <c r="J283" s="3">
        <f>Table13[[#This Row],[Price]]*Table13[[#This Row],[Sales]]</f>
        <v>7.8</v>
      </c>
      <c r="L283" t="s">
        <v>314</v>
      </c>
      <c r="M283" s="2">
        <f t="shared" ref="M283" si="556">AVERAGE(F282:F321)</f>
        <v>0.87199999999999966</v>
      </c>
      <c r="N283">
        <f t="shared" ref="N283" si="557">_xlfn.STDEV.S(F282:F321)</f>
        <v>0.21073984447959115</v>
      </c>
    </row>
    <row r="284" spans="1:14">
      <c r="A284" s="2">
        <f ca="1">RAND()</f>
        <v>0.19393367332596823</v>
      </c>
      <c r="B284" s="1">
        <v>43026</v>
      </c>
      <c r="C284" s="1" t="str">
        <f>TEXT(B284, "mmmm")</f>
        <v>October</v>
      </c>
      <c r="D284" t="s">
        <v>22</v>
      </c>
      <c r="E284">
        <v>62.499999999999993</v>
      </c>
      <c r="F284" s="2">
        <v>0.77</v>
      </c>
      <c r="G284">
        <v>33</v>
      </c>
      <c r="H284">
        <v>0.3</v>
      </c>
      <c r="I284">
        <v>25</v>
      </c>
      <c r="J284" s="3">
        <f>Table13[[#This Row],[Price]]*Table13[[#This Row],[Sales]]</f>
        <v>7.5</v>
      </c>
      <c r="L284" t="s">
        <v>315</v>
      </c>
      <c r="M284" s="2">
        <f t="shared" ref="M284" si="558">AVERAGE(F315:F354)</f>
        <v>0.83899999999999975</v>
      </c>
      <c r="N284">
        <f t="shared" ref="N284" si="559">_xlfn.STDEV.S(F315:F354)</f>
        <v>0.28456714767952723</v>
      </c>
    </row>
    <row r="285" spans="1:14">
      <c r="A285" s="2">
        <f ca="1">RAND()</f>
        <v>0.10013278861672015</v>
      </c>
      <c r="B285" s="1">
        <v>42882</v>
      </c>
      <c r="C285" s="1" t="str">
        <f>TEXT(B285, "mmmm")</f>
        <v>May</v>
      </c>
      <c r="D285" t="s">
        <v>27</v>
      </c>
      <c r="E285">
        <v>77.3</v>
      </c>
      <c r="F285" s="2">
        <v>0.63</v>
      </c>
      <c r="G285">
        <v>56</v>
      </c>
      <c r="H285">
        <v>0.3</v>
      </c>
      <c r="I285">
        <v>31</v>
      </c>
      <c r="J285" s="3">
        <f>Table13[[#This Row],[Price]]*Table13[[#This Row],[Sales]]</f>
        <v>9.2999999999999989</v>
      </c>
      <c r="L285" t="s">
        <v>316</v>
      </c>
      <c r="M285" s="2">
        <f t="shared" ref="M285" si="560">AVERAGE(F284:F323)</f>
        <v>0.86899999999999999</v>
      </c>
      <c r="N285">
        <f t="shared" ref="N285" si="561">_xlfn.STDEV.S(F284:F323)</f>
        <v>0.21285362732795204</v>
      </c>
    </row>
    <row r="286" spans="1:14">
      <c r="A286" s="2">
        <f ca="1">RAND()</f>
        <v>0.61270665411682934</v>
      </c>
      <c r="B286" s="1">
        <v>42769</v>
      </c>
      <c r="C286" s="1" t="str">
        <f>TEXT(B286, "mmmm")</f>
        <v>February</v>
      </c>
      <c r="D286" t="s">
        <v>26</v>
      </c>
      <c r="E286">
        <v>50.3</v>
      </c>
      <c r="F286" s="2">
        <v>0.87</v>
      </c>
      <c r="G286">
        <v>25</v>
      </c>
      <c r="H286">
        <v>0.3</v>
      </c>
      <c r="I286">
        <v>21</v>
      </c>
      <c r="J286" s="3">
        <f>Table13[[#This Row],[Price]]*Table13[[#This Row],[Sales]]</f>
        <v>6.3</v>
      </c>
      <c r="L286" t="s">
        <v>317</v>
      </c>
      <c r="M286" s="2">
        <f t="shared" ref="M286" si="562">AVERAGE(F317:F356)</f>
        <v>0.83149999999999979</v>
      </c>
      <c r="N286">
        <f t="shared" ref="N286" si="563">_xlfn.STDEV.S(F317:F356)</f>
        <v>0.28389732705274345</v>
      </c>
    </row>
    <row r="287" spans="1:14">
      <c r="A287" s="2">
        <f ca="1">RAND()</f>
        <v>0.99539993440234298</v>
      </c>
      <c r="B287" s="1">
        <v>43009</v>
      </c>
      <c r="C287" s="1" t="str">
        <f>TEXT(B287, "mmmm")</f>
        <v>October</v>
      </c>
      <c r="D287" t="s">
        <v>16</v>
      </c>
      <c r="E287">
        <v>56.499999999999993</v>
      </c>
      <c r="F287" s="2">
        <v>0.8</v>
      </c>
      <c r="G287">
        <v>43</v>
      </c>
      <c r="H287">
        <v>0.3</v>
      </c>
      <c r="I287">
        <v>25</v>
      </c>
      <c r="J287" s="3">
        <f>Table13[[#This Row],[Price]]*Table13[[#This Row],[Sales]]</f>
        <v>7.5</v>
      </c>
      <c r="L287" t="s">
        <v>318</v>
      </c>
      <c r="M287" s="2">
        <f t="shared" ref="M287" si="564">AVERAGE(F286:F325)</f>
        <v>0.87199999999999989</v>
      </c>
      <c r="N287">
        <f t="shared" ref="N287" si="565">_xlfn.STDEV.S(F286:F325)</f>
        <v>0.21081283471850454</v>
      </c>
    </row>
    <row r="288" spans="1:14">
      <c r="A288" s="2">
        <f ca="1">RAND()</f>
        <v>0.95002511761212827</v>
      </c>
      <c r="B288" s="1">
        <v>43069</v>
      </c>
      <c r="C288" s="1" t="str">
        <f>TEXT(B288, "mmmm")</f>
        <v>November</v>
      </c>
      <c r="D288" t="s">
        <v>24</v>
      </c>
      <c r="E288">
        <v>44.699999999999996</v>
      </c>
      <c r="F288" s="2">
        <v>1.05</v>
      </c>
      <c r="G288">
        <v>28</v>
      </c>
      <c r="H288">
        <v>0.3</v>
      </c>
      <c r="I288">
        <v>19</v>
      </c>
      <c r="J288" s="3">
        <f>Table13[[#This Row],[Price]]*Table13[[#This Row],[Sales]]</f>
        <v>5.7</v>
      </c>
      <c r="L288" t="s">
        <v>319</v>
      </c>
      <c r="M288" s="2">
        <f t="shared" ref="M288" si="566">AVERAGE(F319:F358)</f>
        <v>0.84199999999999986</v>
      </c>
      <c r="N288">
        <f t="shared" ref="N288" si="567">_xlfn.STDEV.S(F319:F358)</f>
        <v>0.2984592915590813</v>
      </c>
    </row>
    <row r="289" spans="1:14">
      <c r="A289" s="2">
        <f ca="1">RAND()</f>
        <v>8.8823659742832795E-2</v>
      </c>
      <c r="B289" s="1">
        <v>43029</v>
      </c>
      <c r="C289" s="1" t="str">
        <f>TEXT(B289, "mmmm")</f>
        <v>October</v>
      </c>
      <c r="D289" t="s">
        <v>27</v>
      </c>
      <c r="E289">
        <v>56.199999999999996</v>
      </c>
      <c r="F289" s="2">
        <v>0.83</v>
      </c>
      <c r="G289">
        <v>28</v>
      </c>
      <c r="H289">
        <v>0.3</v>
      </c>
      <c r="I289">
        <v>24</v>
      </c>
      <c r="J289" s="3">
        <f>Table13[[#This Row],[Price]]*Table13[[#This Row],[Sales]]</f>
        <v>7.1999999999999993</v>
      </c>
      <c r="L289" t="s">
        <v>320</v>
      </c>
      <c r="M289" s="2">
        <f t="shared" ref="M289" si="568">AVERAGE(F288:F327)</f>
        <v>0.88149999999999973</v>
      </c>
      <c r="N289">
        <f t="shared" ref="N289" si="569">_xlfn.STDEV.S(F288:F327)</f>
        <v>0.2131876505780165</v>
      </c>
    </row>
    <row r="290" spans="1:14">
      <c r="A290" s="2">
        <f ca="1">RAND()</f>
        <v>0.74859137321208646</v>
      </c>
      <c r="B290" s="1">
        <v>42800</v>
      </c>
      <c r="C290" s="1" t="str">
        <f>TEXT(B290, "mmmm")</f>
        <v>March</v>
      </c>
      <c r="D290" t="s">
        <v>18</v>
      </c>
      <c r="E290">
        <v>61.199999999999996</v>
      </c>
      <c r="F290" s="2">
        <v>0.77</v>
      </c>
      <c r="G290">
        <v>28</v>
      </c>
      <c r="H290">
        <v>0.3</v>
      </c>
      <c r="I290">
        <v>24</v>
      </c>
      <c r="J290" s="3">
        <f>Table13[[#This Row],[Price]]*Table13[[#This Row],[Sales]]</f>
        <v>7.1999999999999993</v>
      </c>
      <c r="L290" t="s">
        <v>321</v>
      </c>
      <c r="M290" s="2">
        <f t="shared" ref="M290" si="570">AVERAGE(F321:F360)</f>
        <v>0.83099999999999974</v>
      </c>
      <c r="N290">
        <f t="shared" ref="N290" si="571">_xlfn.STDEV.S(F321:F360)</f>
        <v>0.30468815499600926</v>
      </c>
    </row>
    <row r="291" spans="1:14">
      <c r="A291" s="2">
        <f ca="1">RAND()</f>
        <v>7.5469932863995726E-2</v>
      </c>
      <c r="B291" s="1">
        <v>42951</v>
      </c>
      <c r="C291" s="1" t="str">
        <f>TEXT(B291, "mmmm")</f>
        <v>August</v>
      </c>
      <c r="D291" t="s">
        <v>26</v>
      </c>
      <c r="E291">
        <v>70.699999999999989</v>
      </c>
      <c r="F291" s="2">
        <v>0.69</v>
      </c>
      <c r="G291">
        <v>34</v>
      </c>
      <c r="H291">
        <v>0.5</v>
      </c>
      <c r="I291">
        <v>29</v>
      </c>
      <c r="J291" s="3">
        <f>Table13[[#This Row],[Price]]*Table13[[#This Row],[Sales]]</f>
        <v>14.5</v>
      </c>
      <c r="L291" t="s">
        <v>322</v>
      </c>
      <c r="M291" s="2">
        <f t="shared" ref="M291" si="572">AVERAGE(F290:F329)</f>
        <v>0.86649999999999971</v>
      </c>
      <c r="N291">
        <f t="shared" ref="N291" si="573">_xlfn.STDEV.S(F290:F329)</f>
        <v>0.21972651999643561</v>
      </c>
    </row>
    <row r="292" spans="1:14">
      <c r="A292" s="2">
        <f ca="1">RAND()</f>
        <v>0.96621323396856651</v>
      </c>
      <c r="B292" s="1">
        <v>42788</v>
      </c>
      <c r="C292" s="1" t="str">
        <f>TEXT(B292, "mmmm")</f>
        <v>February</v>
      </c>
      <c r="D292" t="s">
        <v>22</v>
      </c>
      <c r="E292">
        <v>47.699999999999996</v>
      </c>
      <c r="F292" s="2">
        <v>0.95</v>
      </c>
      <c r="G292">
        <v>36</v>
      </c>
      <c r="H292">
        <v>0.3</v>
      </c>
      <c r="I292">
        <v>19</v>
      </c>
      <c r="J292" s="3">
        <f>Table13[[#This Row],[Price]]*Table13[[#This Row],[Sales]]</f>
        <v>5.7</v>
      </c>
      <c r="L292" t="s">
        <v>323</v>
      </c>
      <c r="M292" s="2">
        <f t="shared" ref="M292" si="574">AVERAGE(F323:F362)</f>
        <v>0.82124999999999981</v>
      </c>
      <c r="N292">
        <f t="shared" ref="N292" si="575">_xlfn.STDEV.S(F323:F362)</f>
        <v>0.29781415216669788</v>
      </c>
    </row>
    <row r="293" spans="1:14">
      <c r="A293" s="2">
        <f ca="1">RAND()</f>
        <v>0.53402898769847584</v>
      </c>
      <c r="B293" s="1">
        <v>42940</v>
      </c>
      <c r="C293" s="1" t="str">
        <f>TEXT(B293, "mmmm")</f>
        <v>July</v>
      </c>
      <c r="D293" t="s">
        <v>18</v>
      </c>
      <c r="E293">
        <v>83.5</v>
      </c>
      <c r="F293" s="2">
        <v>0.56999999999999995</v>
      </c>
      <c r="G293">
        <v>69</v>
      </c>
      <c r="H293">
        <v>0.5</v>
      </c>
      <c r="I293">
        <v>35</v>
      </c>
      <c r="J293" s="3">
        <f>Table13[[#This Row],[Price]]*Table13[[#This Row],[Sales]]</f>
        <v>17.5</v>
      </c>
    </row>
    <row r="294" spans="1:14">
      <c r="A294" s="2">
        <f ca="1">RAND()</f>
        <v>0.67844938020894441</v>
      </c>
      <c r="B294" s="1">
        <v>43001</v>
      </c>
      <c r="C294" s="1" t="str">
        <f>TEXT(B294, "mmmm")</f>
        <v>September</v>
      </c>
      <c r="D294" t="s">
        <v>27</v>
      </c>
      <c r="E294">
        <v>63.399999999999991</v>
      </c>
      <c r="F294" s="2">
        <v>0.71</v>
      </c>
      <c r="G294">
        <v>39</v>
      </c>
      <c r="H294">
        <v>0.3</v>
      </c>
      <c r="I294">
        <v>28</v>
      </c>
      <c r="J294" s="3">
        <f>Table13[[#This Row],[Price]]*Table13[[#This Row],[Sales]]</f>
        <v>8.4</v>
      </c>
    </row>
    <row r="295" spans="1:14">
      <c r="A295" s="2">
        <f ca="1">RAND()</f>
        <v>0.77053672926769412</v>
      </c>
      <c r="B295" s="1">
        <v>42840</v>
      </c>
      <c r="C295" s="1" t="str">
        <f>TEXT(B295, "mmmm")</f>
        <v>April</v>
      </c>
      <c r="D295" t="s">
        <v>27</v>
      </c>
      <c r="E295">
        <v>65.8</v>
      </c>
      <c r="F295" s="2">
        <v>0.74</v>
      </c>
      <c r="G295">
        <v>41</v>
      </c>
      <c r="H295">
        <v>0.3</v>
      </c>
      <c r="I295">
        <v>26</v>
      </c>
      <c r="J295" s="3">
        <f>Table13[[#This Row],[Price]]*Table13[[#This Row],[Sales]]</f>
        <v>7.8</v>
      </c>
    </row>
    <row r="296" spans="1:14">
      <c r="A296" s="2">
        <f ca="1">RAND()</f>
        <v>0.70552297354113358</v>
      </c>
      <c r="B296" s="1">
        <v>42854</v>
      </c>
      <c r="C296" s="1" t="str">
        <f>TEXT(B296, "mmmm")</f>
        <v>April</v>
      </c>
      <c r="D296" t="s">
        <v>27</v>
      </c>
      <c r="E296">
        <v>65.099999999999994</v>
      </c>
      <c r="F296" s="2">
        <v>0.71</v>
      </c>
      <c r="G296">
        <v>32</v>
      </c>
      <c r="H296">
        <v>0.3</v>
      </c>
      <c r="I296">
        <v>27</v>
      </c>
      <c r="J296" s="3">
        <f>Table13[[#This Row],[Price]]*Table13[[#This Row],[Sales]]</f>
        <v>8.1</v>
      </c>
    </row>
    <row r="297" spans="1:14">
      <c r="A297" s="2">
        <f ca="1">RAND()</f>
        <v>0.30065524685587197</v>
      </c>
      <c r="B297" s="1">
        <v>43076</v>
      </c>
      <c r="C297" s="1" t="str">
        <f>TEXT(B297, "mmmm")</f>
        <v>December</v>
      </c>
      <c r="D297" t="s">
        <v>24</v>
      </c>
      <c r="E297">
        <v>42.099999999999994</v>
      </c>
      <c r="F297" s="2">
        <v>1.05</v>
      </c>
      <c r="G297">
        <v>26</v>
      </c>
      <c r="H297">
        <v>0.3</v>
      </c>
      <c r="I297">
        <v>17</v>
      </c>
      <c r="J297" s="3">
        <f>Table13[[#This Row],[Price]]*Table13[[#This Row],[Sales]]</f>
        <v>5.0999999999999996</v>
      </c>
    </row>
    <row r="298" spans="1:14">
      <c r="A298" s="2">
        <f ca="1">RAND()</f>
        <v>0.78845517579799607</v>
      </c>
      <c r="B298" s="1">
        <v>43030</v>
      </c>
      <c r="C298" s="1" t="str">
        <f>TEXT(B298, "mmmm")</f>
        <v>October</v>
      </c>
      <c r="D298" t="s">
        <v>16</v>
      </c>
      <c r="E298">
        <v>57.499999999999993</v>
      </c>
      <c r="F298" s="2">
        <v>0.77</v>
      </c>
      <c r="G298">
        <v>35</v>
      </c>
      <c r="H298">
        <v>0.3</v>
      </c>
      <c r="I298">
        <v>25</v>
      </c>
      <c r="J298" s="3">
        <f>Table13[[#This Row],[Price]]*Table13[[#This Row],[Sales]]</f>
        <v>7.5</v>
      </c>
    </row>
    <row r="299" spans="1:14">
      <c r="A299" s="2">
        <f ca="1">RAND()</f>
        <v>0.28855170877628855</v>
      </c>
      <c r="B299" s="1">
        <v>42764</v>
      </c>
      <c r="C299" s="1" t="str">
        <f>TEXT(B299, "mmmm")</f>
        <v>January</v>
      </c>
      <c r="D299" t="s">
        <v>16</v>
      </c>
      <c r="E299">
        <v>35.199999999999996</v>
      </c>
      <c r="F299" s="2">
        <v>1.33</v>
      </c>
      <c r="G299">
        <v>27</v>
      </c>
      <c r="H299">
        <v>0.3</v>
      </c>
      <c r="I299">
        <v>14</v>
      </c>
      <c r="J299" s="3">
        <f>Table13[[#This Row],[Price]]*Table13[[#This Row],[Sales]]</f>
        <v>4.2</v>
      </c>
    </row>
    <row r="300" spans="1:14">
      <c r="A300" s="2">
        <f ca="1">RAND()</f>
        <v>0.17603622414433084</v>
      </c>
      <c r="B300" s="1">
        <v>42847</v>
      </c>
      <c r="C300" s="1" t="str">
        <f>TEXT(B300, "mmmm")</f>
        <v>April</v>
      </c>
      <c r="D300" t="s">
        <v>27</v>
      </c>
      <c r="E300">
        <v>57.499999999999993</v>
      </c>
      <c r="F300" s="2">
        <v>0.77</v>
      </c>
      <c r="G300">
        <v>47</v>
      </c>
      <c r="H300">
        <v>0.3</v>
      </c>
      <c r="I300">
        <v>25</v>
      </c>
      <c r="J300" s="3">
        <f>Table13[[#This Row],[Price]]*Table13[[#This Row],[Sales]]</f>
        <v>7.5</v>
      </c>
    </row>
    <row r="301" spans="1:14">
      <c r="A301" s="2">
        <f ca="1">RAND()</f>
        <v>0.88546551011663654</v>
      </c>
      <c r="B301" s="1">
        <v>42873</v>
      </c>
      <c r="C301" s="1" t="str">
        <f>TEXT(B301, "mmmm")</f>
        <v>May</v>
      </c>
      <c r="D301" t="s">
        <v>24</v>
      </c>
      <c r="E301">
        <v>72</v>
      </c>
      <c r="F301" s="2">
        <v>0.67</v>
      </c>
      <c r="G301">
        <v>53</v>
      </c>
      <c r="H301">
        <v>0.3</v>
      </c>
      <c r="I301">
        <v>30</v>
      </c>
      <c r="J301" s="3">
        <f>Table13[[#This Row],[Price]]*Table13[[#This Row],[Sales]]</f>
        <v>9</v>
      </c>
    </row>
    <row r="302" spans="1:14">
      <c r="A302" s="2">
        <f ca="1">RAND()</f>
        <v>0.40594599028980449</v>
      </c>
      <c r="B302" s="1">
        <v>42845</v>
      </c>
      <c r="C302" s="1" t="str">
        <f>TEXT(B302, "mmmm")</f>
        <v>April</v>
      </c>
      <c r="D302" t="s">
        <v>24</v>
      </c>
      <c r="E302">
        <v>68.099999999999994</v>
      </c>
      <c r="F302" s="2">
        <v>0.69</v>
      </c>
      <c r="G302">
        <v>42</v>
      </c>
      <c r="H302">
        <v>0.3</v>
      </c>
      <c r="I302">
        <v>27</v>
      </c>
      <c r="J302" s="3">
        <f>Table13[[#This Row],[Price]]*Table13[[#This Row],[Sales]]</f>
        <v>8.1</v>
      </c>
    </row>
    <row r="303" spans="1:14">
      <c r="A303" s="2">
        <f ca="1">RAND()</f>
        <v>4.6080754492576204E-2</v>
      </c>
      <c r="B303" s="1">
        <v>43084</v>
      </c>
      <c r="C303" s="1" t="str">
        <f>TEXT(B303, "mmmm")</f>
        <v>December</v>
      </c>
      <c r="D303" t="s">
        <v>26</v>
      </c>
      <c r="E303">
        <v>42.099999999999994</v>
      </c>
      <c r="F303" s="2">
        <v>1.05</v>
      </c>
      <c r="G303">
        <v>30</v>
      </c>
      <c r="H303">
        <v>0.3</v>
      </c>
      <c r="I303">
        <v>17</v>
      </c>
      <c r="J303" s="3">
        <f>Table13[[#This Row],[Price]]*Table13[[#This Row],[Sales]]</f>
        <v>5.0999999999999996</v>
      </c>
    </row>
    <row r="304" spans="1:14">
      <c r="A304" s="2">
        <f ca="1">RAND()</f>
        <v>0.43835014146183504</v>
      </c>
      <c r="B304" s="1">
        <v>42747</v>
      </c>
      <c r="C304" s="1" t="str">
        <f>TEXT(B304, "mmmm")</f>
        <v>January</v>
      </c>
      <c r="D304" t="s">
        <v>24</v>
      </c>
      <c r="E304">
        <v>38.199999999999996</v>
      </c>
      <c r="F304" s="2">
        <v>1.33</v>
      </c>
      <c r="G304">
        <v>16</v>
      </c>
      <c r="H304">
        <v>0.3</v>
      </c>
      <c r="I304">
        <v>14</v>
      </c>
      <c r="J304" s="3">
        <f>Table13[[#This Row],[Price]]*Table13[[#This Row],[Sales]]</f>
        <v>4.2</v>
      </c>
    </row>
    <row r="305" spans="1:10">
      <c r="A305" s="2">
        <f ca="1">RAND()</f>
        <v>0.18334722106818913</v>
      </c>
      <c r="B305" s="1">
        <v>43071</v>
      </c>
      <c r="C305" s="1" t="str">
        <f>TEXT(B305, "mmmm")</f>
        <v>December</v>
      </c>
      <c r="D305" t="s">
        <v>27</v>
      </c>
      <c r="E305">
        <v>44.099999999999994</v>
      </c>
      <c r="F305" s="2">
        <v>1.1100000000000001</v>
      </c>
      <c r="G305">
        <v>35</v>
      </c>
      <c r="H305">
        <v>0.3</v>
      </c>
      <c r="I305">
        <v>17</v>
      </c>
      <c r="J305" s="3">
        <f>Table13[[#This Row],[Price]]*Table13[[#This Row],[Sales]]</f>
        <v>5.0999999999999996</v>
      </c>
    </row>
    <row r="306" spans="1:10">
      <c r="A306" s="2">
        <f ca="1">RAND()</f>
        <v>0.29618631731189304</v>
      </c>
      <c r="B306" s="1">
        <v>42795</v>
      </c>
      <c r="C306" s="1" t="str">
        <f>TEXT(B306, "mmmm")</f>
        <v>March</v>
      </c>
      <c r="D306" t="s">
        <v>22</v>
      </c>
      <c r="E306">
        <v>57.9</v>
      </c>
      <c r="F306" s="2">
        <v>0.87</v>
      </c>
      <c r="G306">
        <v>46</v>
      </c>
      <c r="H306">
        <v>0.3</v>
      </c>
      <c r="I306">
        <v>23</v>
      </c>
      <c r="J306" s="3">
        <f>Table13[[#This Row],[Price]]*Table13[[#This Row],[Sales]]</f>
        <v>6.8999999999999995</v>
      </c>
    </row>
    <row r="307" spans="1:10">
      <c r="A307" s="2">
        <f ca="1">RAND()</f>
        <v>0.55438422300507673</v>
      </c>
      <c r="B307" s="1">
        <v>43075</v>
      </c>
      <c r="C307" s="1" t="str">
        <f>TEXT(B307, "mmmm")</f>
        <v>December</v>
      </c>
      <c r="D307" t="s">
        <v>22</v>
      </c>
      <c r="E307">
        <v>44.699999999999996</v>
      </c>
      <c r="F307" s="2">
        <v>0.95</v>
      </c>
      <c r="G307">
        <v>28</v>
      </c>
      <c r="H307">
        <v>0.3</v>
      </c>
      <c r="I307">
        <v>19</v>
      </c>
      <c r="J307" s="3">
        <f>Table13[[#This Row],[Price]]*Table13[[#This Row],[Sales]]</f>
        <v>5.7</v>
      </c>
    </row>
    <row r="308" spans="1:10">
      <c r="A308" s="2">
        <f ca="1">RAND()</f>
        <v>0.94556265416399743</v>
      </c>
      <c r="B308" s="1">
        <v>42738</v>
      </c>
      <c r="C308" s="1" t="str">
        <f>TEXT(B308, "mmmm")</f>
        <v>January</v>
      </c>
      <c r="D308" t="s">
        <v>20</v>
      </c>
      <c r="E308">
        <v>34.5</v>
      </c>
      <c r="F308" s="2">
        <v>1.33</v>
      </c>
      <c r="G308">
        <v>27</v>
      </c>
      <c r="H308">
        <v>0.3</v>
      </c>
      <c r="I308">
        <v>15</v>
      </c>
      <c r="J308" s="3">
        <f>Table13[[#This Row],[Price]]*Table13[[#This Row],[Sales]]</f>
        <v>4.5</v>
      </c>
    </row>
    <row r="309" spans="1:10">
      <c r="A309" s="2">
        <f ca="1">RAND()</f>
        <v>9.5522431040892197E-2</v>
      </c>
      <c r="B309" s="1">
        <v>42809</v>
      </c>
      <c r="C309" s="1" t="str">
        <f>TEXT(B309, "mmmm")</f>
        <v>March</v>
      </c>
      <c r="D309" t="s">
        <v>22</v>
      </c>
      <c r="E309">
        <v>56.199999999999996</v>
      </c>
      <c r="F309" s="2">
        <v>0.83</v>
      </c>
      <c r="G309">
        <v>30</v>
      </c>
      <c r="H309">
        <v>0.3</v>
      </c>
      <c r="I309">
        <v>24</v>
      </c>
      <c r="J309" s="3">
        <f>Table13[[#This Row],[Price]]*Table13[[#This Row],[Sales]]</f>
        <v>7.1999999999999993</v>
      </c>
    </row>
    <row r="310" spans="1:10">
      <c r="A310" s="2">
        <f ca="1">RAND()</f>
        <v>0.32879346177333424</v>
      </c>
      <c r="B310" s="1">
        <v>43088</v>
      </c>
      <c r="C310" s="1" t="str">
        <f>TEXT(B310, "mmmm")</f>
        <v>December</v>
      </c>
      <c r="D310" t="s">
        <v>20</v>
      </c>
      <c r="E310">
        <v>41.4</v>
      </c>
      <c r="F310" s="2">
        <v>1</v>
      </c>
      <c r="G310">
        <v>33</v>
      </c>
      <c r="H310">
        <v>0.3</v>
      </c>
      <c r="I310">
        <v>18</v>
      </c>
      <c r="J310" s="3">
        <f>Table13[[#This Row],[Price]]*Table13[[#This Row],[Sales]]</f>
        <v>5.3999999999999995</v>
      </c>
    </row>
    <row r="311" spans="1:10">
      <c r="A311" s="2">
        <f ca="1">RAND()</f>
        <v>2.8133478485871555E-2</v>
      </c>
      <c r="B311" s="1">
        <v>42963</v>
      </c>
      <c r="C311" s="1" t="str">
        <f>TEXT(B311, "mmmm")</f>
        <v>August</v>
      </c>
      <c r="D311" t="s">
        <v>22</v>
      </c>
      <c r="E311">
        <v>71</v>
      </c>
      <c r="F311" s="2">
        <v>0.63</v>
      </c>
      <c r="G311">
        <v>49</v>
      </c>
      <c r="H311">
        <v>0.5</v>
      </c>
      <c r="I311">
        <v>30</v>
      </c>
      <c r="J311" s="3">
        <f>Table13[[#This Row],[Price]]*Table13[[#This Row],[Sales]]</f>
        <v>15</v>
      </c>
    </row>
    <row r="312" spans="1:10">
      <c r="A312" s="2">
        <f ca="1">RAND()</f>
        <v>3.8638709464853704E-2</v>
      </c>
      <c r="B312" s="1">
        <v>42753</v>
      </c>
      <c r="C312" s="1" t="str">
        <f>TEXT(B312, "mmmm")</f>
        <v>January</v>
      </c>
      <c r="D312" t="s">
        <v>22</v>
      </c>
      <c r="E312">
        <v>42.8</v>
      </c>
      <c r="F312" s="2">
        <v>1.18</v>
      </c>
      <c r="G312">
        <v>33</v>
      </c>
      <c r="H312">
        <v>0.3</v>
      </c>
      <c r="I312">
        <v>16</v>
      </c>
      <c r="J312" s="3">
        <f>Table13[[#This Row],[Price]]*Table13[[#This Row],[Sales]]</f>
        <v>4.8</v>
      </c>
    </row>
    <row r="313" spans="1:10">
      <c r="A313" s="2">
        <f ca="1">RAND()</f>
        <v>6.238307994442438E-2</v>
      </c>
      <c r="B313" s="1">
        <v>42965</v>
      </c>
      <c r="C313" s="1" t="str">
        <f>TEXT(B313, "mmmm")</f>
        <v>August</v>
      </c>
      <c r="D313" t="s">
        <v>26</v>
      </c>
      <c r="E313">
        <v>65.699999999999989</v>
      </c>
      <c r="F313" s="2">
        <v>0.69</v>
      </c>
      <c r="G313">
        <v>45</v>
      </c>
      <c r="H313">
        <v>0.5</v>
      </c>
      <c r="I313">
        <v>29</v>
      </c>
      <c r="J313" s="3">
        <f>Table13[[#This Row],[Price]]*Table13[[#This Row],[Sales]]</f>
        <v>14.5</v>
      </c>
    </row>
    <row r="314" spans="1:10">
      <c r="A314" s="2">
        <f ca="1">RAND()</f>
        <v>0.86598666717569894</v>
      </c>
      <c r="B314" s="1">
        <v>42823</v>
      </c>
      <c r="C314" s="1" t="str">
        <f>TEXT(B314, "mmmm")</f>
        <v>March</v>
      </c>
      <c r="D314" t="s">
        <v>22</v>
      </c>
      <c r="E314">
        <v>57.199999999999996</v>
      </c>
      <c r="F314" s="2">
        <v>0.83</v>
      </c>
      <c r="G314">
        <v>39</v>
      </c>
      <c r="H314">
        <v>0.3</v>
      </c>
      <c r="I314">
        <v>24</v>
      </c>
      <c r="J314" s="3">
        <f>Table13[[#This Row],[Price]]*Table13[[#This Row],[Sales]]</f>
        <v>7.1999999999999993</v>
      </c>
    </row>
    <row r="315" spans="1:10">
      <c r="A315" s="2">
        <f ca="1">RAND()</f>
        <v>0.42337602497594562</v>
      </c>
      <c r="B315" s="1">
        <v>42758</v>
      </c>
      <c r="C315" s="1" t="str">
        <f>TEXT(B315, "mmmm")</f>
        <v>January</v>
      </c>
      <c r="D315" t="s">
        <v>18</v>
      </c>
      <c r="E315">
        <v>38.099999999999994</v>
      </c>
      <c r="F315" s="2">
        <v>1.05</v>
      </c>
      <c r="G315">
        <v>21</v>
      </c>
      <c r="H315">
        <v>0.3</v>
      </c>
      <c r="I315">
        <v>17</v>
      </c>
      <c r="J315" s="3">
        <f>Table13[[#This Row],[Price]]*Table13[[#This Row],[Sales]]</f>
        <v>5.0999999999999996</v>
      </c>
    </row>
    <row r="316" spans="1:10">
      <c r="A316" s="2">
        <f ca="1">RAND()</f>
        <v>0.77809993304868907</v>
      </c>
      <c r="B316" s="1">
        <v>43038</v>
      </c>
      <c r="C316" s="1" t="str">
        <f>TEXT(B316, "mmmm")</f>
        <v>October</v>
      </c>
      <c r="D316" t="s">
        <v>18</v>
      </c>
      <c r="E316">
        <v>58.199999999999996</v>
      </c>
      <c r="F316" s="2">
        <v>0.77</v>
      </c>
      <c r="G316">
        <v>35</v>
      </c>
      <c r="H316">
        <v>0.3</v>
      </c>
      <c r="I316">
        <v>24</v>
      </c>
      <c r="J316" s="3">
        <f>Table13[[#This Row],[Price]]*Table13[[#This Row],[Sales]]</f>
        <v>7.1999999999999993</v>
      </c>
    </row>
    <row r="317" spans="1:10">
      <c r="A317" s="2">
        <f ca="1">RAND()</f>
        <v>0.84304817231309159</v>
      </c>
      <c r="B317" s="1">
        <v>42783</v>
      </c>
      <c r="C317" s="1" t="str">
        <f>TEXT(B317, "mmmm")</f>
        <v>February</v>
      </c>
      <c r="D317" t="s">
        <v>26</v>
      </c>
      <c r="E317">
        <v>40.4</v>
      </c>
      <c r="F317" s="2">
        <v>1</v>
      </c>
      <c r="G317">
        <v>29</v>
      </c>
      <c r="H317">
        <v>0.3</v>
      </c>
      <c r="I317">
        <v>18</v>
      </c>
      <c r="J317" s="3">
        <f>Table13[[#This Row],[Price]]*Table13[[#This Row],[Sales]]</f>
        <v>5.3999999999999995</v>
      </c>
    </row>
    <row r="318" spans="1:10">
      <c r="A318" s="2">
        <f ca="1">RAND()</f>
        <v>0.41966316168128637</v>
      </c>
      <c r="B318" s="1">
        <v>42900</v>
      </c>
      <c r="C318" s="1" t="str">
        <f>TEXT(B318, "mmmm")</f>
        <v>June</v>
      </c>
      <c r="D318" t="s">
        <v>22</v>
      </c>
      <c r="E318">
        <v>80.5</v>
      </c>
      <c r="F318" s="2">
        <v>0.56999999999999995</v>
      </c>
      <c r="G318">
        <v>48</v>
      </c>
      <c r="H318">
        <v>0.3</v>
      </c>
      <c r="I318">
        <v>35</v>
      </c>
      <c r="J318" s="3">
        <f>Table13[[#This Row],[Price]]*Table13[[#This Row],[Sales]]</f>
        <v>10.5</v>
      </c>
    </row>
    <row r="319" spans="1:10">
      <c r="A319" s="2">
        <f ca="1">RAND()</f>
        <v>0.80056550528090353</v>
      </c>
      <c r="B319" s="1">
        <v>42989</v>
      </c>
      <c r="C319" s="1" t="str">
        <f>TEXT(B319, "mmmm")</f>
        <v>September</v>
      </c>
      <c r="D319" t="s">
        <v>18</v>
      </c>
      <c r="E319">
        <v>68.399999999999991</v>
      </c>
      <c r="F319" s="2">
        <v>0.69</v>
      </c>
      <c r="G319">
        <v>38</v>
      </c>
      <c r="H319">
        <v>0.3</v>
      </c>
      <c r="I319">
        <v>28</v>
      </c>
      <c r="J319" s="3">
        <f>Table13[[#This Row],[Price]]*Table13[[#This Row],[Sales]]</f>
        <v>8.4</v>
      </c>
    </row>
    <row r="320" spans="1:10">
      <c r="A320" s="2">
        <f ca="1">RAND()</f>
        <v>0.38765137450225051</v>
      </c>
      <c r="B320" s="1">
        <v>42773</v>
      </c>
      <c r="C320" s="1" t="str">
        <f>TEXT(B320, "mmmm")</f>
        <v>February</v>
      </c>
      <c r="D320" t="s">
        <v>20</v>
      </c>
      <c r="E320">
        <v>52.3</v>
      </c>
      <c r="F320" s="2">
        <v>0.87</v>
      </c>
      <c r="G320">
        <v>39</v>
      </c>
      <c r="H320">
        <v>0.3</v>
      </c>
      <c r="I320">
        <v>21</v>
      </c>
      <c r="J320" s="3">
        <f>Table13[[#This Row],[Price]]*Table13[[#This Row],[Sales]]</f>
        <v>6.3</v>
      </c>
    </row>
    <row r="321" spans="1:10">
      <c r="A321" s="2">
        <f ca="1">RAND()</f>
        <v>0.81910143748578634</v>
      </c>
      <c r="B321" s="1">
        <v>42760</v>
      </c>
      <c r="C321" s="1" t="str">
        <f>TEXT(B321, "mmmm")</f>
        <v>January</v>
      </c>
      <c r="D321" t="s">
        <v>22</v>
      </c>
      <c r="E321">
        <v>32.199999999999996</v>
      </c>
      <c r="F321" s="2">
        <v>1.25</v>
      </c>
      <c r="G321">
        <v>24</v>
      </c>
      <c r="H321">
        <v>0.3</v>
      </c>
      <c r="I321">
        <v>14</v>
      </c>
      <c r="J321" s="3">
        <f>Table13[[#This Row],[Price]]*Table13[[#This Row],[Sales]]</f>
        <v>4.2</v>
      </c>
    </row>
    <row r="322" spans="1:10">
      <c r="A322" s="2">
        <f ca="1">RAND()</f>
        <v>0.97151036459615492</v>
      </c>
      <c r="B322" s="1">
        <v>42982</v>
      </c>
      <c r="C322" s="1" t="str">
        <f>TEXT(B322, "mmmm")</f>
        <v>September</v>
      </c>
      <c r="D322" t="s">
        <v>18</v>
      </c>
      <c r="E322">
        <v>59.8</v>
      </c>
      <c r="F322" s="2">
        <v>0.74</v>
      </c>
      <c r="G322">
        <v>54</v>
      </c>
      <c r="H322">
        <v>0.3</v>
      </c>
      <c r="I322">
        <v>26</v>
      </c>
      <c r="J322" s="3">
        <f>Table13[[#This Row],[Price]]*Table13[[#This Row],[Sales]]</f>
        <v>7.8</v>
      </c>
    </row>
    <row r="323" spans="1:10">
      <c r="A323" s="2">
        <f ca="1">RAND()</f>
        <v>0.67317242885213557</v>
      </c>
      <c r="B323" s="1">
        <v>42960</v>
      </c>
      <c r="C323" s="1" t="str">
        <f>TEXT(B323, "mmmm")</f>
        <v>August</v>
      </c>
      <c r="D323" t="s">
        <v>16</v>
      </c>
      <c r="E323">
        <v>67.699999999999989</v>
      </c>
      <c r="F323" s="2">
        <v>0.65</v>
      </c>
      <c r="G323">
        <v>54</v>
      </c>
      <c r="H323">
        <v>0.5</v>
      </c>
      <c r="I323">
        <v>29</v>
      </c>
      <c r="J323" s="3">
        <f>Table13[[#This Row],[Price]]*Table13[[#This Row],[Sales]]</f>
        <v>14.5</v>
      </c>
    </row>
    <row r="324" spans="1:10">
      <c r="A324" s="2">
        <f ca="1">RAND()</f>
        <v>0.47002785953357551</v>
      </c>
      <c r="B324" s="1">
        <v>42810</v>
      </c>
      <c r="C324" s="1" t="str">
        <f>TEXT(B324, "mmmm")</f>
        <v>March</v>
      </c>
      <c r="D324" t="s">
        <v>24</v>
      </c>
      <c r="E324">
        <v>60.199999999999996</v>
      </c>
      <c r="F324" s="2">
        <v>0.83</v>
      </c>
      <c r="G324">
        <v>39</v>
      </c>
      <c r="H324">
        <v>0.3</v>
      </c>
      <c r="I324">
        <v>24</v>
      </c>
      <c r="J324" s="3">
        <f>Table13[[#This Row],[Price]]*Table13[[#This Row],[Sales]]</f>
        <v>7.1999999999999993</v>
      </c>
    </row>
    <row r="325" spans="1:10">
      <c r="A325" s="2">
        <f ca="1">RAND()</f>
        <v>0.28287191764248976</v>
      </c>
      <c r="B325" s="1">
        <v>42857</v>
      </c>
      <c r="C325" s="1" t="str">
        <f>TEXT(B325, "mmmm")</f>
        <v>May</v>
      </c>
      <c r="D325" t="s">
        <v>20</v>
      </c>
      <c r="E325">
        <v>65.699999999999989</v>
      </c>
      <c r="F325" s="2">
        <v>0.69</v>
      </c>
      <c r="G325">
        <v>40</v>
      </c>
      <c r="H325">
        <v>0.3</v>
      </c>
      <c r="I325">
        <v>29</v>
      </c>
      <c r="J325" s="3">
        <f>Table13[[#This Row],[Price]]*Table13[[#This Row],[Sales]]</f>
        <v>8.6999999999999993</v>
      </c>
    </row>
    <row r="326" spans="1:10">
      <c r="A326" s="2">
        <f ca="1">RAND()</f>
        <v>5.7685807808763978E-2</v>
      </c>
      <c r="B326" s="1">
        <v>43057</v>
      </c>
      <c r="C326" s="1" t="str">
        <f>TEXT(B326, "mmmm")</f>
        <v>November</v>
      </c>
      <c r="D326" t="s">
        <v>27</v>
      </c>
      <c r="E326">
        <v>48.699999999999996</v>
      </c>
      <c r="F326" s="2">
        <v>1.05</v>
      </c>
      <c r="G326">
        <v>37</v>
      </c>
      <c r="H326">
        <v>0.3</v>
      </c>
      <c r="I326">
        <v>19</v>
      </c>
      <c r="J326" s="3">
        <f>Table13[[#This Row],[Price]]*Table13[[#This Row],[Sales]]</f>
        <v>5.7</v>
      </c>
    </row>
    <row r="327" spans="1:10">
      <c r="A327" s="2">
        <f ca="1">RAND()</f>
        <v>0.77539328232720806</v>
      </c>
      <c r="B327" s="1">
        <v>42793</v>
      </c>
      <c r="C327" s="1" t="str">
        <f>TEXT(B327, "mmmm")</f>
        <v>February</v>
      </c>
      <c r="D327" t="s">
        <v>18</v>
      </c>
      <c r="E327">
        <v>45</v>
      </c>
      <c r="F327" s="2">
        <v>1</v>
      </c>
      <c r="G327">
        <v>34</v>
      </c>
      <c r="H327">
        <v>0.3</v>
      </c>
      <c r="I327">
        <v>20</v>
      </c>
      <c r="J327" s="3">
        <f>Table13[[#This Row],[Price]]*Table13[[#This Row],[Sales]]</f>
        <v>6</v>
      </c>
    </row>
    <row r="328" spans="1:10">
      <c r="A328" s="2">
        <f ca="1">RAND()</f>
        <v>0.11744781531750115</v>
      </c>
      <c r="B328" s="1">
        <v>42839</v>
      </c>
      <c r="C328" s="1" t="str">
        <f>TEXT(B328, "mmmm")</f>
        <v>April</v>
      </c>
      <c r="D328" t="s">
        <v>26</v>
      </c>
      <c r="E328">
        <v>61.499999999999993</v>
      </c>
      <c r="F328" s="2">
        <v>0.77</v>
      </c>
      <c r="G328">
        <v>49</v>
      </c>
      <c r="H328">
        <v>0.3</v>
      </c>
      <c r="I328">
        <v>25</v>
      </c>
      <c r="J328" s="3">
        <f>Table13[[#This Row],[Price]]*Table13[[#This Row],[Sales]]</f>
        <v>7.5</v>
      </c>
    </row>
    <row r="329" spans="1:10">
      <c r="A329" s="2">
        <f ca="1">RAND()</f>
        <v>0.38804431711816356</v>
      </c>
      <c r="B329" s="1">
        <v>42890</v>
      </c>
      <c r="C329" s="1" t="str">
        <f>TEXT(B329, "mmmm")</f>
        <v>June</v>
      </c>
      <c r="D329" t="s">
        <v>16</v>
      </c>
      <c r="E329">
        <v>90.399999999999991</v>
      </c>
      <c r="F329" s="2">
        <v>0.51</v>
      </c>
      <c r="G329">
        <v>43</v>
      </c>
      <c r="H329">
        <v>0.3</v>
      </c>
      <c r="I329">
        <v>38</v>
      </c>
      <c r="J329" s="3">
        <f>Table13[[#This Row],[Price]]*Table13[[#This Row],[Sales]]</f>
        <v>11.4</v>
      </c>
    </row>
    <row r="330" spans="1:10">
      <c r="A330" s="2">
        <f ca="1">RAND()</f>
        <v>0.82335072980585267</v>
      </c>
      <c r="B330" s="1">
        <v>43018</v>
      </c>
      <c r="C330" s="1" t="str">
        <f>TEXT(B330, "mmmm")</f>
        <v>October</v>
      </c>
      <c r="D330" t="s">
        <v>20</v>
      </c>
      <c r="E330">
        <v>58.499999999999993</v>
      </c>
      <c r="F330" s="2">
        <v>0.74</v>
      </c>
      <c r="G330">
        <v>51</v>
      </c>
      <c r="H330">
        <v>0.3</v>
      </c>
      <c r="I330">
        <v>25</v>
      </c>
      <c r="J330" s="3">
        <f>Table13[[#This Row],[Price]]*Table13[[#This Row],[Sales]]</f>
        <v>7.5</v>
      </c>
    </row>
    <row r="331" spans="1:10">
      <c r="A331" s="2">
        <f ca="1">RAND()</f>
        <v>0.67384314184432448</v>
      </c>
      <c r="B331" s="1">
        <v>43079</v>
      </c>
      <c r="C331" s="1" t="str">
        <f>TEXT(B331, "mmmm")</f>
        <v>December</v>
      </c>
      <c r="D331" t="s">
        <v>16</v>
      </c>
      <c r="E331">
        <v>31.299999999999997</v>
      </c>
      <c r="F331" s="2">
        <v>1.82</v>
      </c>
      <c r="G331">
        <v>15</v>
      </c>
      <c r="H331">
        <v>0.3</v>
      </c>
      <c r="I331">
        <v>11</v>
      </c>
      <c r="J331" s="3">
        <f>Table13[[#This Row],[Price]]*Table13[[#This Row],[Sales]]</f>
        <v>3.3</v>
      </c>
    </row>
    <row r="332" spans="1:10">
      <c r="A332" s="2">
        <f ca="1">RAND()</f>
        <v>0.57300587668613445</v>
      </c>
      <c r="B332" s="1">
        <v>42969</v>
      </c>
      <c r="C332" s="1" t="str">
        <f>TEXT(B332, "mmmm")</f>
        <v>August</v>
      </c>
      <c r="D332" t="s">
        <v>20</v>
      </c>
      <c r="E332">
        <v>69</v>
      </c>
      <c r="F332" s="2">
        <v>0.63</v>
      </c>
      <c r="G332">
        <v>55</v>
      </c>
      <c r="H332">
        <v>0.5</v>
      </c>
      <c r="I332">
        <v>30</v>
      </c>
      <c r="J332" s="3">
        <f>Table13[[#This Row],[Price]]*Table13[[#This Row],[Sales]]</f>
        <v>15</v>
      </c>
    </row>
    <row r="333" spans="1:10">
      <c r="A333" s="2">
        <f ca="1">RAND()</f>
        <v>0.10186119275520711</v>
      </c>
      <c r="B333" s="1">
        <v>42862</v>
      </c>
      <c r="C333" s="1" t="str">
        <f>TEXT(B333, "mmmm")</f>
        <v>May</v>
      </c>
      <c r="D333" t="s">
        <v>16</v>
      </c>
      <c r="E333">
        <v>69.699999999999989</v>
      </c>
      <c r="F333" s="2">
        <v>0.65</v>
      </c>
      <c r="G333">
        <v>49</v>
      </c>
      <c r="H333">
        <v>0.3</v>
      </c>
      <c r="I333">
        <v>29</v>
      </c>
      <c r="J333" s="3">
        <f>Table13[[#This Row],[Price]]*Table13[[#This Row],[Sales]]</f>
        <v>8.6999999999999993</v>
      </c>
    </row>
    <row r="334" spans="1:10">
      <c r="A334" s="2">
        <f ca="1">RAND()</f>
        <v>0.82961613254774347</v>
      </c>
      <c r="B334" s="1">
        <v>43012</v>
      </c>
      <c r="C334" s="1" t="str">
        <f>TEXT(B334, "mmmm")</f>
        <v>October</v>
      </c>
      <c r="D334" t="s">
        <v>22</v>
      </c>
      <c r="E334">
        <v>61.199999999999996</v>
      </c>
      <c r="F334" s="2">
        <v>0.77</v>
      </c>
      <c r="G334">
        <v>33</v>
      </c>
      <c r="H334">
        <v>0.3</v>
      </c>
      <c r="I334">
        <v>24</v>
      </c>
      <c r="J334" s="3">
        <f>Table13[[#This Row],[Price]]*Table13[[#This Row],[Sales]]</f>
        <v>7.1999999999999993</v>
      </c>
    </row>
    <row r="335" spans="1:10">
      <c r="A335" s="2">
        <f ca="1">RAND()</f>
        <v>0.66358611773697318</v>
      </c>
      <c r="B335" s="1">
        <v>42846</v>
      </c>
      <c r="C335" s="1" t="str">
        <f>TEXT(B335, "mmmm")</f>
        <v>April</v>
      </c>
      <c r="D335" t="s">
        <v>26</v>
      </c>
      <c r="E335">
        <v>67.099999999999994</v>
      </c>
      <c r="F335" s="2">
        <v>0.74</v>
      </c>
      <c r="G335">
        <v>48</v>
      </c>
      <c r="H335">
        <v>0.3</v>
      </c>
      <c r="I335">
        <v>27</v>
      </c>
      <c r="J335" s="3">
        <f>Table13[[#This Row],[Price]]*Table13[[#This Row],[Sales]]</f>
        <v>8.1</v>
      </c>
    </row>
    <row r="336" spans="1:10">
      <c r="A336" s="2">
        <f ca="1">RAND()</f>
        <v>0.22968617124402335</v>
      </c>
      <c r="B336" s="1">
        <v>42790</v>
      </c>
      <c r="C336" s="1" t="str">
        <f>TEXT(B336, "mmmm")</f>
        <v>February</v>
      </c>
      <c r="D336" t="s">
        <v>26</v>
      </c>
      <c r="E336">
        <v>47.3</v>
      </c>
      <c r="F336" s="2">
        <v>0.87</v>
      </c>
      <c r="G336">
        <v>36</v>
      </c>
      <c r="H336">
        <v>0.3</v>
      </c>
      <c r="I336">
        <v>21</v>
      </c>
      <c r="J336" s="3">
        <f>Table13[[#This Row],[Price]]*Table13[[#This Row],[Sales]]</f>
        <v>6.3</v>
      </c>
    </row>
    <row r="337" spans="1:10">
      <c r="A337" s="2">
        <f ca="1">RAND()</f>
        <v>0.70571949913031562</v>
      </c>
      <c r="B337" s="1">
        <v>42848</v>
      </c>
      <c r="C337" s="1" t="str">
        <f>TEXT(B337, "mmmm")</f>
        <v>April</v>
      </c>
      <c r="D337" t="s">
        <v>16</v>
      </c>
      <c r="E337">
        <v>60.8</v>
      </c>
      <c r="F337" s="2">
        <v>0.77</v>
      </c>
      <c r="G337">
        <v>50</v>
      </c>
      <c r="H337">
        <v>0.3</v>
      </c>
      <c r="I337">
        <v>26</v>
      </c>
      <c r="J337" s="3">
        <f>Table13[[#This Row],[Price]]*Table13[[#This Row],[Sales]]</f>
        <v>7.8</v>
      </c>
    </row>
    <row r="338" spans="1:10">
      <c r="A338" s="2">
        <f ca="1">RAND()</f>
        <v>0.99307730757616686</v>
      </c>
      <c r="B338" s="1">
        <v>42740</v>
      </c>
      <c r="C338" s="1" t="str">
        <f>TEXT(B338, "mmmm")</f>
        <v>January</v>
      </c>
      <c r="D338" t="s">
        <v>24</v>
      </c>
      <c r="E338">
        <v>42.4</v>
      </c>
      <c r="F338" s="2">
        <v>1</v>
      </c>
      <c r="G338">
        <v>33</v>
      </c>
      <c r="H338">
        <v>0.3</v>
      </c>
      <c r="I338">
        <v>18</v>
      </c>
      <c r="J338" s="3">
        <f>Table13[[#This Row],[Price]]*Table13[[#This Row],[Sales]]</f>
        <v>5.3999999999999995</v>
      </c>
    </row>
    <row r="339" spans="1:10">
      <c r="A339" s="2">
        <f ca="1">RAND()</f>
        <v>0.19011215873133103</v>
      </c>
      <c r="B339" s="1">
        <v>42887</v>
      </c>
      <c r="C339" s="1" t="str">
        <f>TEXT(B339, "mmmm")</f>
        <v>June</v>
      </c>
      <c r="D339" t="s">
        <v>24</v>
      </c>
      <c r="E339">
        <v>71.3</v>
      </c>
      <c r="F339" s="2">
        <v>0.65</v>
      </c>
      <c r="G339">
        <v>42</v>
      </c>
      <c r="H339">
        <v>0.3</v>
      </c>
      <c r="I339">
        <v>31</v>
      </c>
      <c r="J339" s="3">
        <f>Table13[[#This Row],[Price]]*Table13[[#This Row],[Sales]]</f>
        <v>9.2999999999999989</v>
      </c>
    </row>
    <row r="340" spans="1:10">
      <c r="A340" s="2">
        <f ca="1">RAND()</f>
        <v>0.29931741964342429</v>
      </c>
      <c r="B340" s="1">
        <v>42843</v>
      </c>
      <c r="C340" s="1" t="str">
        <f>TEXT(B340, "mmmm")</f>
        <v>April</v>
      </c>
      <c r="D340" t="s">
        <v>20</v>
      </c>
      <c r="E340">
        <v>62.499999999999993</v>
      </c>
      <c r="F340" s="2">
        <v>0.74</v>
      </c>
      <c r="G340">
        <v>31</v>
      </c>
      <c r="H340">
        <v>0.3</v>
      </c>
      <c r="I340">
        <v>25</v>
      </c>
      <c r="J340" s="3">
        <f>Table13[[#This Row],[Price]]*Table13[[#This Row],[Sales]]</f>
        <v>7.5</v>
      </c>
    </row>
    <row r="341" spans="1:10">
      <c r="A341" s="2">
        <f ca="1">RAND()</f>
        <v>0.92116668772050725</v>
      </c>
      <c r="B341" s="1">
        <v>43046</v>
      </c>
      <c r="C341" s="1" t="str">
        <f>TEXT(B341, "mmmm")</f>
        <v>November</v>
      </c>
      <c r="D341" t="s">
        <v>20</v>
      </c>
      <c r="E341">
        <v>52.3</v>
      </c>
      <c r="F341" s="2">
        <v>0.91</v>
      </c>
      <c r="G341">
        <v>34</v>
      </c>
      <c r="H341">
        <v>0.3</v>
      </c>
      <c r="I341">
        <v>21</v>
      </c>
      <c r="J341" s="3">
        <f>Table13[[#This Row],[Price]]*Table13[[#This Row],[Sales]]</f>
        <v>6.3</v>
      </c>
    </row>
    <row r="342" spans="1:10">
      <c r="A342" s="2">
        <f ca="1">RAND()</f>
        <v>0.9680211088624624</v>
      </c>
      <c r="B342" s="1">
        <v>42755</v>
      </c>
      <c r="C342" s="1" t="str">
        <f>TEXT(B342, "mmmm")</f>
        <v>January</v>
      </c>
      <c r="D342" t="s">
        <v>26</v>
      </c>
      <c r="E342">
        <v>31.599999999999998</v>
      </c>
      <c r="F342" s="2">
        <v>1.43</v>
      </c>
      <c r="G342">
        <v>20</v>
      </c>
      <c r="H342">
        <v>0.3</v>
      </c>
      <c r="I342">
        <v>12</v>
      </c>
      <c r="J342" s="3">
        <f>Table13[[#This Row],[Price]]*Table13[[#This Row],[Sales]]</f>
        <v>3.5999999999999996</v>
      </c>
    </row>
    <row r="343" spans="1:10">
      <c r="A343" s="2">
        <f ca="1">RAND()</f>
        <v>6.6032547755722759E-2</v>
      </c>
      <c r="B343" s="1">
        <v>43095</v>
      </c>
      <c r="C343" s="1" t="str">
        <f>TEXT(B343, "mmmm")</f>
        <v>December</v>
      </c>
      <c r="D343" t="s">
        <v>20</v>
      </c>
      <c r="E343">
        <v>28.9</v>
      </c>
      <c r="F343" s="2">
        <v>1.43</v>
      </c>
      <c r="G343">
        <v>23</v>
      </c>
      <c r="H343">
        <v>0.3</v>
      </c>
      <c r="I343">
        <v>13</v>
      </c>
      <c r="J343" s="3">
        <f>Table13[[#This Row],[Price]]*Table13[[#This Row],[Sales]]</f>
        <v>3.9</v>
      </c>
    </row>
    <row r="344" spans="1:10">
      <c r="A344" s="2">
        <f ca="1">RAND()</f>
        <v>0.53121942707023151</v>
      </c>
      <c r="B344" s="1">
        <v>42867</v>
      </c>
      <c r="C344" s="1" t="str">
        <f>TEXT(B344, "mmmm")</f>
        <v>May</v>
      </c>
      <c r="D344" t="s">
        <v>26</v>
      </c>
      <c r="E344">
        <v>66.699999999999989</v>
      </c>
      <c r="F344" s="2">
        <v>0.67</v>
      </c>
      <c r="G344">
        <v>40</v>
      </c>
      <c r="H344">
        <v>0.3</v>
      </c>
      <c r="I344">
        <v>29</v>
      </c>
      <c r="J344" s="3">
        <f>Table13[[#This Row],[Price]]*Table13[[#This Row],[Sales]]</f>
        <v>8.6999999999999993</v>
      </c>
    </row>
    <row r="345" spans="1:10">
      <c r="A345" s="2">
        <f ca="1">RAND()</f>
        <v>0.3606011777336523</v>
      </c>
      <c r="B345" s="1">
        <v>42956</v>
      </c>
      <c r="C345" s="1" t="str">
        <f>TEXT(B345, "mmmm")</f>
        <v>August</v>
      </c>
      <c r="D345" t="s">
        <v>22</v>
      </c>
      <c r="E345">
        <v>76.599999999999994</v>
      </c>
      <c r="F345" s="2">
        <v>0.63</v>
      </c>
      <c r="G345">
        <v>55</v>
      </c>
      <c r="H345">
        <v>0.5</v>
      </c>
      <c r="I345">
        <v>32</v>
      </c>
      <c r="J345" s="3">
        <f>Table13[[#This Row],[Price]]*Table13[[#This Row],[Sales]]</f>
        <v>16</v>
      </c>
    </row>
    <row r="346" spans="1:10">
      <c r="A346" s="2">
        <f ca="1">RAND()</f>
        <v>0.34812722567299392</v>
      </c>
      <c r="B346" s="1">
        <v>42748</v>
      </c>
      <c r="C346" s="1" t="str">
        <f>TEXT(B346, "mmmm")</f>
        <v>January</v>
      </c>
      <c r="D346" t="s">
        <v>26</v>
      </c>
      <c r="E346">
        <v>37.5</v>
      </c>
      <c r="F346" s="2">
        <v>1.33</v>
      </c>
      <c r="G346">
        <v>19</v>
      </c>
      <c r="H346">
        <v>0.3</v>
      </c>
      <c r="I346">
        <v>15</v>
      </c>
      <c r="J346" s="3">
        <f>Table13[[#This Row],[Price]]*Table13[[#This Row],[Sales]]</f>
        <v>4.5</v>
      </c>
    </row>
    <row r="347" spans="1:10">
      <c r="A347" s="2">
        <f ca="1">RAND()</f>
        <v>0.55988191567068413</v>
      </c>
      <c r="B347" s="1">
        <v>42967</v>
      </c>
      <c r="C347" s="1" t="str">
        <f>TEXT(B347, "mmmm")</f>
        <v>August</v>
      </c>
      <c r="D347" t="s">
        <v>16</v>
      </c>
      <c r="E347">
        <v>74.3</v>
      </c>
      <c r="F347" s="2">
        <v>0.65</v>
      </c>
      <c r="G347">
        <v>53</v>
      </c>
      <c r="H347">
        <v>0.5</v>
      </c>
      <c r="I347">
        <v>31</v>
      </c>
      <c r="J347" s="3">
        <f>Table13[[#This Row],[Price]]*Table13[[#This Row],[Sales]]</f>
        <v>15.5</v>
      </c>
    </row>
    <row r="348" spans="1:10">
      <c r="A348" s="2">
        <f ca="1">RAND()</f>
        <v>0.53540421833693563</v>
      </c>
      <c r="B348" s="1">
        <v>42798</v>
      </c>
      <c r="C348" s="1" t="str">
        <f>TEXT(B348, "mmmm")</f>
        <v>March</v>
      </c>
      <c r="D348" t="s">
        <v>27</v>
      </c>
      <c r="E348">
        <v>59.499999999999993</v>
      </c>
      <c r="F348" s="2">
        <v>0.77</v>
      </c>
      <c r="G348">
        <v>29</v>
      </c>
      <c r="H348">
        <v>0.3</v>
      </c>
      <c r="I348">
        <v>25</v>
      </c>
      <c r="J348" s="3">
        <f>Table13[[#This Row],[Price]]*Table13[[#This Row],[Sales]]</f>
        <v>7.5</v>
      </c>
    </row>
    <row r="349" spans="1:10">
      <c r="A349" s="2">
        <f ca="1">RAND()</f>
        <v>0.72687319039610387</v>
      </c>
      <c r="B349" s="1">
        <v>43022</v>
      </c>
      <c r="C349" s="1" t="str">
        <f>TEXT(B349, "mmmm")</f>
        <v>October</v>
      </c>
      <c r="D349" t="s">
        <v>27</v>
      </c>
      <c r="E349">
        <v>59.499999999999993</v>
      </c>
      <c r="F349" s="2">
        <v>0.74</v>
      </c>
      <c r="G349">
        <v>28</v>
      </c>
      <c r="H349">
        <v>0.3</v>
      </c>
      <c r="I349">
        <v>25</v>
      </c>
      <c r="J349" s="3">
        <f>Table13[[#This Row],[Price]]*Table13[[#This Row],[Sales]]</f>
        <v>7.5</v>
      </c>
    </row>
    <row r="350" spans="1:10">
      <c r="A350" s="2">
        <f ca="1">RAND()</f>
        <v>0.61345302387803025</v>
      </c>
      <c r="B350" s="1">
        <v>42912</v>
      </c>
      <c r="C350" s="1" t="str">
        <f>TEXT(B350, "mmmm")</f>
        <v>June</v>
      </c>
      <c r="D350" t="s">
        <v>18</v>
      </c>
      <c r="E350">
        <v>102.6</v>
      </c>
      <c r="F350" s="2">
        <v>0.47</v>
      </c>
      <c r="G350">
        <v>60</v>
      </c>
      <c r="H350">
        <v>0.3</v>
      </c>
      <c r="I350">
        <v>42</v>
      </c>
      <c r="J350" s="3">
        <f>Table13[[#This Row],[Price]]*Table13[[#This Row],[Sales]]</f>
        <v>12.6</v>
      </c>
    </row>
    <row r="351" spans="1:10">
      <c r="A351" s="2">
        <f ca="1">RAND()</f>
        <v>0.51180296119660962</v>
      </c>
      <c r="B351" s="1">
        <v>43043</v>
      </c>
      <c r="C351" s="1" t="str">
        <f>TEXT(B351, "mmmm")</f>
        <v>November</v>
      </c>
      <c r="D351" t="s">
        <v>27</v>
      </c>
      <c r="E351">
        <v>48.699999999999996</v>
      </c>
      <c r="F351" s="2">
        <v>0.95</v>
      </c>
      <c r="G351">
        <v>39</v>
      </c>
      <c r="H351">
        <v>0.3</v>
      </c>
      <c r="I351">
        <v>19</v>
      </c>
      <c r="J351" s="3">
        <f>Table13[[#This Row],[Price]]*Table13[[#This Row],[Sales]]</f>
        <v>5.7</v>
      </c>
    </row>
    <row r="352" spans="1:10">
      <c r="A352" s="2">
        <f ca="1">RAND()</f>
        <v>0.78507530287467397</v>
      </c>
      <c r="B352" s="1">
        <v>42935</v>
      </c>
      <c r="C352" s="1" t="str">
        <f>TEXT(B352, "mmmm")</f>
        <v>July</v>
      </c>
      <c r="D352" t="s">
        <v>22</v>
      </c>
      <c r="E352">
        <v>83.8</v>
      </c>
      <c r="F352" s="2">
        <v>0.56000000000000005</v>
      </c>
      <c r="G352">
        <v>44</v>
      </c>
      <c r="H352">
        <v>0.5</v>
      </c>
      <c r="I352">
        <v>36</v>
      </c>
      <c r="J352" s="3">
        <f>Table13[[#This Row],[Price]]*Table13[[#This Row],[Sales]]</f>
        <v>18</v>
      </c>
    </row>
    <row r="353" spans="1:10">
      <c r="A353" s="2">
        <f ca="1">RAND()</f>
        <v>0.53572707004713516</v>
      </c>
      <c r="B353" s="1">
        <v>42979</v>
      </c>
      <c r="C353" s="1" t="str">
        <f>TEXT(B353, "mmmm")</f>
        <v>September</v>
      </c>
      <c r="D353" t="s">
        <v>26</v>
      </c>
      <c r="E353">
        <v>71.699999999999989</v>
      </c>
      <c r="F353" s="2">
        <v>0.69</v>
      </c>
      <c r="G353">
        <v>41</v>
      </c>
      <c r="H353">
        <v>0.3</v>
      </c>
      <c r="I353">
        <v>29</v>
      </c>
      <c r="J353" s="3">
        <f>Table13[[#This Row],[Price]]*Table13[[#This Row],[Sales]]</f>
        <v>8.6999999999999993</v>
      </c>
    </row>
    <row r="354" spans="1:10">
      <c r="A354" s="2">
        <f ca="1">RAND()</f>
        <v>2.0888792419107571E-2</v>
      </c>
      <c r="B354" s="1">
        <v>42911</v>
      </c>
      <c r="C354" s="1" t="str">
        <f>TEXT(B354, "mmmm")</f>
        <v>June</v>
      </c>
      <c r="D354" t="s">
        <v>16</v>
      </c>
      <c r="E354">
        <v>85.1</v>
      </c>
      <c r="F354" s="2">
        <v>0.51</v>
      </c>
      <c r="G354">
        <v>58</v>
      </c>
      <c r="H354">
        <v>0.3</v>
      </c>
      <c r="I354">
        <v>37</v>
      </c>
      <c r="J354" s="3">
        <f>Table13[[#This Row],[Price]]*Table13[[#This Row],[Sales]]</f>
        <v>11.1</v>
      </c>
    </row>
    <row r="355" spans="1:10">
      <c r="A355" s="2">
        <f ca="1">RAND()</f>
        <v>0.888692699910404</v>
      </c>
      <c r="B355" s="1">
        <v>42957</v>
      </c>
      <c r="C355" s="1" t="str">
        <f>TEXT(B355, "mmmm")</f>
        <v>August</v>
      </c>
      <c r="D355" t="s">
        <v>24</v>
      </c>
      <c r="E355">
        <v>70.3</v>
      </c>
      <c r="F355" s="2">
        <v>0.65</v>
      </c>
      <c r="G355">
        <v>56</v>
      </c>
      <c r="H355">
        <v>0.5</v>
      </c>
      <c r="I355">
        <v>31</v>
      </c>
      <c r="J355" s="3">
        <f>Table13[[#This Row],[Price]]*Table13[[#This Row],[Sales]]</f>
        <v>15.5</v>
      </c>
    </row>
    <row r="356" spans="1:10">
      <c r="A356" s="2">
        <f ca="1">RAND()</f>
        <v>0.18881980910795315</v>
      </c>
      <c r="B356" s="1">
        <v>42817</v>
      </c>
      <c r="C356" s="1" t="str">
        <f>TEXT(B356, "mmmm")</f>
        <v>March</v>
      </c>
      <c r="D356" t="s">
        <v>24</v>
      </c>
      <c r="E356">
        <v>55.9</v>
      </c>
      <c r="F356" s="2">
        <v>0.87</v>
      </c>
      <c r="G356">
        <v>35</v>
      </c>
      <c r="H356">
        <v>0.3</v>
      </c>
      <c r="I356">
        <v>23</v>
      </c>
      <c r="J356" s="3">
        <f>Table13[[#This Row],[Price]]*Table13[[#This Row],[Sales]]</f>
        <v>6.8999999999999995</v>
      </c>
    </row>
    <row r="357" spans="1:10">
      <c r="A357" s="2">
        <f ca="1">RAND()</f>
        <v>0.82856897181998179</v>
      </c>
      <c r="B357" s="1">
        <v>42893</v>
      </c>
      <c r="C357" s="1" t="str">
        <f>TEXT(B357, "mmmm")</f>
        <v>June</v>
      </c>
      <c r="D357" t="s">
        <v>22</v>
      </c>
      <c r="E357">
        <v>86.8</v>
      </c>
      <c r="F357" s="2">
        <v>0.56000000000000005</v>
      </c>
      <c r="G357">
        <v>58</v>
      </c>
      <c r="H357">
        <v>0.3</v>
      </c>
      <c r="I357">
        <v>36</v>
      </c>
      <c r="J357" s="3">
        <f>Table13[[#This Row],[Price]]*Table13[[#This Row],[Sales]]</f>
        <v>10.799999999999999</v>
      </c>
    </row>
    <row r="358" spans="1:10">
      <c r="A358" s="2">
        <f ca="1">RAND()</f>
        <v>0.93952093573065054</v>
      </c>
      <c r="B358" s="1">
        <v>43078</v>
      </c>
      <c r="C358" s="1" t="str">
        <f>TEXT(B358, "mmmm")</f>
        <v>December</v>
      </c>
      <c r="D358" t="s">
        <v>27</v>
      </c>
      <c r="E358">
        <v>31.199999999999996</v>
      </c>
      <c r="F358" s="2">
        <v>1.43</v>
      </c>
      <c r="G358">
        <v>19</v>
      </c>
      <c r="H358">
        <v>0.3</v>
      </c>
      <c r="I358">
        <v>14</v>
      </c>
      <c r="J358" s="3">
        <f>Table13[[#This Row],[Price]]*Table13[[#This Row],[Sales]]</f>
        <v>4.2</v>
      </c>
    </row>
    <row r="359" spans="1:10">
      <c r="A359" s="2">
        <f ca="1">RAND()</f>
        <v>0.99942302315207976</v>
      </c>
      <c r="B359" s="1">
        <v>42976</v>
      </c>
      <c r="C359" s="1" t="str">
        <f>TEXT(B359, "mmmm")</f>
        <v>August</v>
      </c>
      <c r="D359" t="s">
        <v>20</v>
      </c>
      <c r="E359">
        <v>75</v>
      </c>
      <c r="F359" s="2">
        <v>0.65</v>
      </c>
      <c r="G359">
        <v>40</v>
      </c>
      <c r="H359">
        <v>0.5</v>
      </c>
      <c r="I359">
        <v>30</v>
      </c>
      <c r="J359" s="3">
        <f>Table13[[#This Row],[Price]]*Table13[[#This Row],[Sales]]</f>
        <v>15</v>
      </c>
    </row>
    <row r="360" spans="1:10">
      <c r="A360" s="2">
        <f ca="1">RAND()</f>
        <v>0.57278110647764491</v>
      </c>
      <c r="B360" s="1">
        <v>42902</v>
      </c>
      <c r="C360" s="1" t="str">
        <f>TEXT(B360, "mmmm")</f>
        <v>June</v>
      </c>
      <c r="D360" t="s">
        <v>26</v>
      </c>
      <c r="E360">
        <v>99.3</v>
      </c>
      <c r="F360" s="2">
        <v>0.47</v>
      </c>
      <c r="G360">
        <v>77</v>
      </c>
      <c r="H360">
        <v>0.3</v>
      </c>
      <c r="I360">
        <v>41</v>
      </c>
      <c r="J360" s="3">
        <f>Table13[[#This Row],[Price]]*Table13[[#This Row],[Sales]]</f>
        <v>12.299999999999999</v>
      </c>
    </row>
    <row r="361" spans="1:10">
      <c r="A361" s="2">
        <f ca="1">RAND()</f>
        <v>0.22046040714876269</v>
      </c>
      <c r="B361" s="1">
        <v>42834</v>
      </c>
      <c r="C361" s="1" t="str">
        <f>TEXT(B361, "mmmm")</f>
        <v>April</v>
      </c>
      <c r="D361" t="s">
        <v>16</v>
      </c>
      <c r="E361">
        <v>63.099999999999994</v>
      </c>
      <c r="F361" s="2">
        <v>0.69</v>
      </c>
      <c r="G361">
        <v>52</v>
      </c>
      <c r="H361">
        <v>0.3</v>
      </c>
      <c r="I361">
        <v>27</v>
      </c>
      <c r="J361" s="3">
        <f>Table13[[#This Row],[Price]]*Table13[[#This Row],[Sales]]</f>
        <v>8.1</v>
      </c>
    </row>
    <row r="362" spans="1:10">
      <c r="A362" s="2">
        <f ca="1">RAND()</f>
        <v>0.71882794526619975</v>
      </c>
      <c r="B362" s="1">
        <v>43045</v>
      </c>
      <c r="C362" s="1" t="str">
        <f>TEXT(B362, "mmmm")</f>
        <v>November</v>
      </c>
      <c r="D362" t="s">
        <v>18</v>
      </c>
      <c r="E362">
        <v>51.599999999999994</v>
      </c>
      <c r="F362" s="2">
        <v>0.91</v>
      </c>
      <c r="G362">
        <v>28</v>
      </c>
      <c r="H362">
        <v>0.3</v>
      </c>
      <c r="I362">
        <v>22</v>
      </c>
      <c r="J362" s="3">
        <f>Table13[[#This Row],[Price]]*Table13[[#This Row],[Sales]]</f>
        <v>6.6</v>
      </c>
    </row>
    <row r="363" spans="1:10">
      <c r="A363" s="2">
        <f ca="1">RAND()</f>
        <v>0.95280543247680882</v>
      </c>
      <c r="B363" s="1">
        <v>42804</v>
      </c>
      <c r="C363" s="1" t="str">
        <f>TEXT(B363, "mmmm")</f>
        <v>March</v>
      </c>
      <c r="D363" t="s">
        <v>26</v>
      </c>
      <c r="E363">
        <v>59.199999999999996</v>
      </c>
      <c r="F363" s="2">
        <v>0.83</v>
      </c>
      <c r="G363">
        <v>31</v>
      </c>
      <c r="H363">
        <v>0.3</v>
      </c>
      <c r="I363">
        <v>24</v>
      </c>
      <c r="J363" s="3">
        <f>Table13[[#This Row],[Price]]*Table13[[#This Row],[Sales]]</f>
        <v>7.1999999999999993</v>
      </c>
    </row>
    <row r="364" spans="1:10">
      <c r="A364" s="2">
        <f ca="1">RAND()</f>
        <v>0.45245065845853416</v>
      </c>
      <c r="B364" s="1">
        <v>42971</v>
      </c>
      <c r="C364" s="1" t="str">
        <f>TEXT(B364, "mmmm")</f>
        <v>August</v>
      </c>
      <c r="D364" t="s">
        <v>24</v>
      </c>
      <c r="E364">
        <v>74.599999999999994</v>
      </c>
      <c r="F364" s="2">
        <v>0.59</v>
      </c>
      <c r="G364">
        <v>64</v>
      </c>
      <c r="H364">
        <v>0.5</v>
      </c>
      <c r="I364">
        <v>32</v>
      </c>
      <c r="J364" s="3">
        <f>Table13[[#This Row],[Price]]*Table13[[#This Row],[Sales]]</f>
        <v>16</v>
      </c>
    </row>
    <row r="365" spans="1:10">
      <c r="A365" s="2">
        <f ca="1">RAND()</f>
        <v>0.7549943092893634</v>
      </c>
      <c r="B365" s="1">
        <v>42841</v>
      </c>
      <c r="C365" s="1" t="str">
        <f>TEXT(B365, "mmmm")</f>
        <v>April</v>
      </c>
      <c r="D365" t="s">
        <v>16</v>
      </c>
      <c r="E365">
        <v>65.099999999999994</v>
      </c>
      <c r="F365" s="2">
        <v>0.69</v>
      </c>
      <c r="G365">
        <v>43</v>
      </c>
      <c r="H365">
        <v>0.3</v>
      </c>
      <c r="I365">
        <v>27</v>
      </c>
      <c r="J365" s="3">
        <f>Table13[[#This Row],[Price]]*Table13[[#This Row],[Sales]]</f>
        <v>8.1</v>
      </c>
    </row>
    <row r="366" spans="1:10">
      <c r="A366" s="2">
        <f ca="1">RAND()</f>
        <v>0.25910891581996132</v>
      </c>
      <c r="B366" s="1">
        <v>43074</v>
      </c>
      <c r="C366" s="1" t="str">
        <f>TEXT(B366, "mmmm")</f>
        <v>December</v>
      </c>
      <c r="D366" t="s">
        <v>20</v>
      </c>
      <c r="E366">
        <v>22</v>
      </c>
      <c r="F366" s="2">
        <v>1.82</v>
      </c>
      <c r="G366">
        <v>11</v>
      </c>
      <c r="H366">
        <v>0.3</v>
      </c>
      <c r="I366">
        <v>10</v>
      </c>
      <c r="J366" s="3">
        <f>Table13[[#This Row],[Price]]*Table13[[#This Row],[Sales]]</f>
        <v>3</v>
      </c>
    </row>
    <row r="367" spans="1:10">
      <c r="B367" s="1"/>
      <c r="C367" s="1"/>
      <c r="F367" s="2"/>
      <c r="J367" s="3">
        <f>SUBTOTAL(109,Table13[Revenue])</f>
        <v>3183.6999999999975</v>
      </c>
    </row>
  </sheetData>
  <conditionalFormatting sqref="E1:E367">
    <cfRule type="colorScale" priority="5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{17B565C1-E70E-488D-8B06-A6A54EC03861}</x14:id>
        </ext>
      </extLst>
    </cfRule>
  </conditionalFormatting>
  <conditionalFormatting sqref="I1:I367">
    <cfRule type="top10" dxfId="18" priority="3" percent="1" rank="10"/>
  </conditionalFormatting>
  <conditionalFormatting sqref="I1:I367">
    <cfRule type="top10" dxfId="17" priority="2" percent="1" rank="10"/>
  </conditionalFormatting>
  <conditionalFormatting sqref="I1:I367">
    <cfRule type="top10" dxfId="16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565C1-E70E-488D-8B06-A6A54EC0386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F1:F367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77EF-1A7C-4565-8990-77EF2E66EFE7}">
  <dimension ref="A2:K376"/>
  <sheetViews>
    <sheetView tabSelected="1" workbookViewId="0" xr3:uid="{55D7A6EF-DF9A-5D27-B3A4-2411E7A8F186}">
      <selection activeCell="H6" sqref="H6"/>
    </sheetView>
  </sheetViews>
  <sheetFormatPr defaultRowHeight="15"/>
  <cols>
    <col min="1" max="1" width="10.5703125" bestFit="1" customWidth="1"/>
    <col min="9" max="9" width="9.42578125" bestFit="1" customWidth="1"/>
    <col min="10" max="10" width="9.85546875" customWidth="1"/>
  </cols>
  <sheetData>
    <row r="2" spans="1:11">
      <c r="G2" t="s">
        <v>17</v>
      </c>
      <c r="H2">
        <f>AVERAGE(H12:H376)</f>
        <v>25.323287671232876</v>
      </c>
    </row>
    <row r="3" spans="1:11">
      <c r="G3" t="s">
        <v>324</v>
      </c>
      <c r="H3">
        <f>_xlfn.STDEV.P(H12:H376)</f>
        <v>6.8841394155397326</v>
      </c>
    </row>
    <row r="4" spans="1:11">
      <c r="G4" t="s">
        <v>325</v>
      </c>
      <c r="H4">
        <f>AVERAGE(K12:K183)</f>
        <v>24.436046511627907</v>
      </c>
    </row>
    <row r="5" spans="1:11">
      <c r="G5" t="s">
        <v>326</v>
      </c>
      <c r="H5">
        <f>_xlfn.Z.TEST(K12:K183, H2, H3)</f>
        <v>0.954511905104521</v>
      </c>
    </row>
    <row r="11" spans="1:11">
      <c r="A11" s="14" t="s">
        <v>4</v>
      </c>
      <c r="B11" s="15" t="s">
        <v>10</v>
      </c>
      <c r="C11" s="16" t="s">
        <v>11</v>
      </c>
      <c r="D11" s="16" t="s">
        <v>7</v>
      </c>
      <c r="E11" s="17" t="s">
        <v>5</v>
      </c>
      <c r="F11" s="16" t="s">
        <v>12</v>
      </c>
      <c r="G11" s="16" t="s">
        <v>13</v>
      </c>
      <c r="H11" s="16" t="s">
        <v>6</v>
      </c>
      <c r="I11" s="18" t="s">
        <v>14</v>
      </c>
      <c r="K11" s="16" t="s">
        <v>325</v>
      </c>
    </row>
    <row r="12" spans="1:11">
      <c r="A12" s="19">
        <v>42736</v>
      </c>
      <c r="B12" s="20" t="str">
        <f t="shared" ref="B12:B75" si="0">TEXT(A12, "mmmm")</f>
        <v>January</v>
      </c>
      <c r="C12" s="7" t="s">
        <v>16</v>
      </c>
      <c r="D12" s="7">
        <v>27</v>
      </c>
      <c r="E12" s="21">
        <v>2</v>
      </c>
      <c r="F12" s="7">
        <v>15</v>
      </c>
      <c r="G12" s="7">
        <v>0.3</v>
      </c>
      <c r="H12" s="7">
        <v>10</v>
      </c>
      <c r="I12" s="22">
        <f>Table1[[#This Row],[Price]]*Table1[[#This Row],[Sales]]</f>
        <v>3.5999999999999996</v>
      </c>
      <c r="K12" s="7">
        <v>10</v>
      </c>
    </row>
    <row r="13" spans="1:11">
      <c r="A13" s="23">
        <v>42737</v>
      </c>
      <c r="B13" s="24" t="str">
        <f t="shared" si="0"/>
        <v>January</v>
      </c>
      <c r="C13" s="11" t="s">
        <v>18</v>
      </c>
      <c r="D13" s="11">
        <v>28.9</v>
      </c>
      <c r="E13" s="9">
        <v>1.33</v>
      </c>
      <c r="F13" s="11">
        <v>15</v>
      </c>
      <c r="G13" s="11">
        <v>0.3</v>
      </c>
      <c r="H13" s="11">
        <v>13</v>
      </c>
      <c r="I13" s="25">
        <f>Table1[[#This Row],[Price]]*Table1[[#This Row],[Sales]]</f>
        <v>4.2</v>
      </c>
      <c r="K13" s="11">
        <v>13</v>
      </c>
    </row>
    <row r="14" spans="1:11">
      <c r="A14" s="19">
        <v>42738</v>
      </c>
      <c r="B14" s="20" t="str">
        <f t="shared" si="0"/>
        <v>January</v>
      </c>
      <c r="C14" s="7" t="s">
        <v>20</v>
      </c>
      <c r="D14" s="7">
        <v>34.5</v>
      </c>
      <c r="E14" s="21">
        <v>1.33</v>
      </c>
      <c r="F14" s="7">
        <v>27</v>
      </c>
      <c r="G14" s="7">
        <v>0.3</v>
      </c>
      <c r="H14" s="7">
        <v>15</v>
      </c>
      <c r="I14" s="22">
        <f>Table1[[#This Row],[Price]]*Table1[[#This Row],[Sales]]</f>
        <v>4.5</v>
      </c>
      <c r="K14" s="7">
        <v>15</v>
      </c>
    </row>
    <row r="15" spans="1:11">
      <c r="A15" s="23">
        <v>42739</v>
      </c>
      <c r="B15" s="24" t="str">
        <f t="shared" si="0"/>
        <v>January</v>
      </c>
      <c r="C15" s="11" t="s">
        <v>22</v>
      </c>
      <c r="D15" s="11">
        <v>44.099999999999994</v>
      </c>
      <c r="E15" s="9">
        <v>1.05</v>
      </c>
      <c r="F15" s="11">
        <v>28</v>
      </c>
      <c r="G15" s="11">
        <v>0.3</v>
      </c>
      <c r="H15" s="11">
        <v>17</v>
      </c>
      <c r="I15" s="25">
        <f>Table1[[#This Row],[Price]]*Table1[[#This Row],[Sales]]</f>
        <v>5.0999999999999996</v>
      </c>
      <c r="K15" s="11">
        <v>17</v>
      </c>
    </row>
    <row r="16" spans="1:11">
      <c r="A16" s="19">
        <v>42740</v>
      </c>
      <c r="B16" s="20" t="str">
        <f t="shared" si="0"/>
        <v>January</v>
      </c>
      <c r="C16" s="7" t="s">
        <v>24</v>
      </c>
      <c r="D16" s="7">
        <v>42.4</v>
      </c>
      <c r="E16" s="21">
        <v>1</v>
      </c>
      <c r="F16" s="7">
        <v>33</v>
      </c>
      <c r="G16" s="7">
        <v>0.3</v>
      </c>
      <c r="H16" s="7">
        <v>18</v>
      </c>
      <c r="I16" s="22">
        <f>Table1[[#This Row],[Price]]*Table1[[#This Row],[Sales]]</f>
        <v>5.3999999999999995</v>
      </c>
      <c r="K16" s="7">
        <v>18</v>
      </c>
    </row>
    <row r="17" spans="1:11">
      <c r="A17" s="23">
        <v>42741</v>
      </c>
      <c r="B17" s="24" t="str">
        <f t="shared" si="0"/>
        <v>January</v>
      </c>
      <c r="C17" s="11" t="s">
        <v>26</v>
      </c>
      <c r="D17" s="11">
        <v>25.299999999999997</v>
      </c>
      <c r="E17" s="9">
        <v>1.54</v>
      </c>
      <c r="F17" s="11">
        <v>23</v>
      </c>
      <c r="G17" s="11">
        <v>0.3</v>
      </c>
      <c r="H17" s="11">
        <v>11</v>
      </c>
      <c r="I17" s="25">
        <f>Table1[[#This Row],[Price]]*Table1[[#This Row],[Sales]]</f>
        <v>3.5999999999999996</v>
      </c>
      <c r="K17" s="11">
        <v>11</v>
      </c>
    </row>
    <row r="18" spans="1:11">
      <c r="A18" s="19">
        <v>42742</v>
      </c>
      <c r="B18" s="20" t="str">
        <f t="shared" si="0"/>
        <v>January</v>
      </c>
      <c r="C18" s="7" t="s">
        <v>27</v>
      </c>
      <c r="D18" s="7">
        <v>32.9</v>
      </c>
      <c r="E18" s="21">
        <v>1.54</v>
      </c>
      <c r="F18" s="7">
        <v>19</v>
      </c>
      <c r="G18" s="7">
        <v>0.3</v>
      </c>
      <c r="H18" s="7">
        <v>13</v>
      </c>
      <c r="I18" s="22">
        <f>Table1[[#This Row],[Price]]*Table1[[#This Row],[Sales]]</f>
        <v>4.2</v>
      </c>
      <c r="K18" s="7">
        <v>13</v>
      </c>
    </row>
    <row r="19" spans="1:11">
      <c r="A19" s="23">
        <v>42743</v>
      </c>
      <c r="B19" s="24" t="str">
        <f t="shared" si="0"/>
        <v>January</v>
      </c>
      <c r="C19" s="11" t="s">
        <v>16</v>
      </c>
      <c r="D19" s="11">
        <v>37.5</v>
      </c>
      <c r="E19" s="9">
        <v>1.18</v>
      </c>
      <c r="F19" s="11">
        <v>28</v>
      </c>
      <c r="G19" s="11">
        <v>0.3</v>
      </c>
      <c r="H19" s="11">
        <v>15</v>
      </c>
      <c r="I19" s="25">
        <f>Table1[[#This Row],[Price]]*Table1[[#This Row],[Sales]]</f>
        <v>4.8</v>
      </c>
      <c r="K19" s="11">
        <v>15</v>
      </c>
    </row>
    <row r="20" spans="1:11">
      <c r="A20" s="19">
        <v>42744</v>
      </c>
      <c r="B20" s="20" t="str">
        <f t="shared" si="0"/>
        <v>January</v>
      </c>
      <c r="C20" s="7" t="s">
        <v>18</v>
      </c>
      <c r="D20" s="7">
        <v>38.099999999999994</v>
      </c>
      <c r="E20" s="21">
        <v>1.18</v>
      </c>
      <c r="F20" s="7">
        <v>20</v>
      </c>
      <c r="G20" s="7">
        <v>0.3</v>
      </c>
      <c r="H20" s="7">
        <v>17</v>
      </c>
      <c r="I20" s="22">
        <f>Table1[[#This Row],[Price]]*Table1[[#This Row],[Sales]]</f>
        <v>5.0999999999999996</v>
      </c>
      <c r="K20" s="7">
        <v>17</v>
      </c>
    </row>
    <row r="21" spans="1:11">
      <c r="A21" s="23">
        <v>42745</v>
      </c>
      <c r="B21" s="24" t="str">
        <f t="shared" si="0"/>
        <v>January</v>
      </c>
      <c r="C21" s="11" t="s">
        <v>20</v>
      </c>
      <c r="D21" s="11">
        <v>43.4</v>
      </c>
      <c r="E21" s="9">
        <v>1.05</v>
      </c>
      <c r="F21" s="11">
        <v>33</v>
      </c>
      <c r="G21" s="11">
        <v>0.3</v>
      </c>
      <c r="H21" s="11">
        <v>18</v>
      </c>
      <c r="I21" s="25">
        <f>Table1[[#This Row],[Price]]*Table1[[#This Row],[Sales]]</f>
        <v>3.5999999999999996</v>
      </c>
      <c r="K21" s="11">
        <v>18</v>
      </c>
    </row>
    <row r="22" spans="1:11">
      <c r="A22" s="19">
        <v>42746</v>
      </c>
      <c r="B22" s="20" t="str">
        <f t="shared" si="0"/>
        <v>January</v>
      </c>
      <c r="C22" s="7" t="s">
        <v>22</v>
      </c>
      <c r="D22" s="7">
        <v>32.599999999999994</v>
      </c>
      <c r="E22" s="21">
        <v>1.54</v>
      </c>
      <c r="F22" s="7">
        <v>23</v>
      </c>
      <c r="G22" s="7">
        <v>0.3</v>
      </c>
      <c r="H22" s="7">
        <v>12</v>
      </c>
      <c r="I22" s="22">
        <f>Table1[[#This Row],[Price]]*Table1[[#This Row],[Sales]]</f>
        <v>4.2</v>
      </c>
      <c r="K22" s="7">
        <v>12</v>
      </c>
    </row>
    <row r="23" spans="1:11">
      <c r="A23" s="23">
        <v>42747</v>
      </c>
      <c r="B23" s="24" t="str">
        <f t="shared" si="0"/>
        <v>January</v>
      </c>
      <c r="C23" s="11" t="s">
        <v>24</v>
      </c>
      <c r="D23" s="11">
        <v>38.199999999999996</v>
      </c>
      <c r="E23" s="9">
        <v>1.33</v>
      </c>
      <c r="F23" s="11">
        <v>16</v>
      </c>
      <c r="G23" s="11">
        <v>0.3</v>
      </c>
      <c r="H23" s="11">
        <v>14</v>
      </c>
      <c r="I23" s="25">
        <f>Table1[[#This Row],[Price]]*Table1[[#This Row],[Sales]]</f>
        <v>4.8</v>
      </c>
      <c r="K23" s="11">
        <v>14</v>
      </c>
    </row>
    <row r="24" spans="1:11">
      <c r="A24" s="19">
        <v>42748</v>
      </c>
      <c r="B24" s="20" t="str">
        <f t="shared" si="0"/>
        <v>January</v>
      </c>
      <c r="C24" s="7" t="s">
        <v>26</v>
      </c>
      <c r="D24" s="7">
        <v>37.5</v>
      </c>
      <c r="E24" s="21">
        <v>1.33</v>
      </c>
      <c r="F24" s="7">
        <v>19</v>
      </c>
      <c r="G24" s="7">
        <v>0.3</v>
      </c>
      <c r="H24" s="7">
        <v>15</v>
      </c>
      <c r="I24" s="22">
        <f>Table1[[#This Row],[Price]]*Table1[[#This Row],[Sales]]</f>
        <v>5.0999999999999996</v>
      </c>
      <c r="K24" s="7">
        <v>15</v>
      </c>
    </row>
    <row r="25" spans="1:11">
      <c r="A25" s="23">
        <v>42749</v>
      </c>
      <c r="B25" s="24" t="str">
        <f t="shared" si="0"/>
        <v>January</v>
      </c>
      <c r="C25" s="11" t="s">
        <v>27</v>
      </c>
      <c r="D25" s="11">
        <v>44.099999999999994</v>
      </c>
      <c r="E25" s="9">
        <v>1.05</v>
      </c>
      <c r="F25" s="11">
        <v>23</v>
      </c>
      <c r="G25" s="11">
        <v>0.3</v>
      </c>
      <c r="H25" s="11">
        <v>17</v>
      </c>
      <c r="I25" s="25">
        <f>Table1[[#This Row],[Price]]*Table1[[#This Row],[Sales]]</f>
        <v>3.5999999999999996</v>
      </c>
      <c r="K25" s="11">
        <v>17</v>
      </c>
    </row>
    <row r="26" spans="1:11">
      <c r="A26" s="19">
        <v>42750</v>
      </c>
      <c r="B26" s="20" t="str">
        <f t="shared" si="0"/>
        <v>January</v>
      </c>
      <c r="C26" s="7" t="s">
        <v>16</v>
      </c>
      <c r="D26" s="7">
        <v>43.4</v>
      </c>
      <c r="E26" s="21">
        <v>1.1100000000000001</v>
      </c>
      <c r="F26" s="7">
        <v>33</v>
      </c>
      <c r="G26" s="7">
        <v>0.3</v>
      </c>
      <c r="H26" s="7">
        <v>18</v>
      </c>
      <c r="I26" s="22">
        <f>Table1[[#This Row],[Price]]*Table1[[#This Row],[Sales]]</f>
        <v>4.2</v>
      </c>
      <c r="K26" s="7">
        <v>18</v>
      </c>
    </row>
    <row r="27" spans="1:11">
      <c r="A27" s="23">
        <v>42751</v>
      </c>
      <c r="B27" s="24" t="str">
        <f t="shared" si="0"/>
        <v>January</v>
      </c>
      <c r="C27" s="11" t="s">
        <v>18</v>
      </c>
      <c r="D27" s="11">
        <v>30.599999999999998</v>
      </c>
      <c r="E27" s="9">
        <v>1.67</v>
      </c>
      <c r="F27" s="11">
        <v>24</v>
      </c>
      <c r="G27" s="11">
        <v>0.3</v>
      </c>
      <c r="H27" s="11">
        <v>12</v>
      </c>
      <c r="I27" s="25">
        <f>Table1[[#This Row],[Price]]*Table1[[#This Row],[Sales]]</f>
        <v>4.8</v>
      </c>
      <c r="K27" s="11">
        <v>12</v>
      </c>
    </row>
    <row r="28" spans="1:11">
      <c r="A28" s="19">
        <v>42752</v>
      </c>
      <c r="B28" s="20" t="str">
        <f t="shared" si="0"/>
        <v>January</v>
      </c>
      <c r="C28" s="7" t="s">
        <v>20</v>
      </c>
      <c r="D28" s="7">
        <v>32.199999999999996</v>
      </c>
      <c r="E28" s="21">
        <v>1.43</v>
      </c>
      <c r="F28" s="7">
        <v>26</v>
      </c>
      <c r="G28" s="7">
        <v>0.3</v>
      </c>
      <c r="H28" s="7">
        <v>14</v>
      </c>
      <c r="I28" s="22">
        <f>Table1[[#This Row],[Price]]*Table1[[#This Row],[Sales]]</f>
        <v>5.0999999999999996</v>
      </c>
      <c r="K28" s="7">
        <v>14</v>
      </c>
    </row>
    <row r="29" spans="1:11">
      <c r="A29" s="23">
        <v>42753</v>
      </c>
      <c r="B29" s="24" t="str">
        <f t="shared" si="0"/>
        <v>January</v>
      </c>
      <c r="C29" s="11" t="s">
        <v>22</v>
      </c>
      <c r="D29" s="11">
        <v>42.8</v>
      </c>
      <c r="E29" s="9">
        <v>1.18</v>
      </c>
      <c r="F29" s="11">
        <v>33</v>
      </c>
      <c r="G29" s="11">
        <v>0.3</v>
      </c>
      <c r="H29" s="11">
        <v>16</v>
      </c>
      <c r="I29" s="25">
        <f>Table1[[#This Row],[Price]]*Table1[[#This Row],[Sales]]</f>
        <v>3.9</v>
      </c>
      <c r="K29" s="11">
        <v>16</v>
      </c>
    </row>
    <row r="30" spans="1:11">
      <c r="A30" s="19">
        <v>42754</v>
      </c>
      <c r="B30" s="20" t="str">
        <f t="shared" si="0"/>
        <v>January</v>
      </c>
      <c r="C30" s="7" t="s">
        <v>24</v>
      </c>
      <c r="D30" s="7">
        <v>43.099999999999994</v>
      </c>
      <c r="E30" s="21">
        <v>1.18</v>
      </c>
      <c r="F30" s="7">
        <v>30</v>
      </c>
      <c r="G30" s="7">
        <v>0.3</v>
      </c>
      <c r="H30" s="7">
        <v>17</v>
      </c>
      <c r="I30" s="22">
        <f>Table1[[#This Row],[Price]]*Table1[[#This Row],[Sales]]</f>
        <v>4.2</v>
      </c>
      <c r="K30" s="7">
        <v>17</v>
      </c>
    </row>
    <row r="31" spans="1:11">
      <c r="A31" s="23">
        <v>42755</v>
      </c>
      <c r="B31" s="24" t="str">
        <f t="shared" si="0"/>
        <v>January</v>
      </c>
      <c r="C31" s="11" t="s">
        <v>26</v>
      </c>
      <c r="D31" s="11">
        <v>31.599999999999998</v>
      </c>
      <c r="E31" s="9">
        <v>1.43</v>
      </c>
      <c r="F31" s="11">
        <v>20</v>
      </c>
      <c r="G31" s="11">
        <v>0.3</v>
      </c>
      <c r="H31" s="11">
        <v>12</v>
      </c>
      <c r="I31" s="25">
        <f>Table1[[#This Row],[Price]]*Table1[[#This Row],[Sales]]</f>
        <v>5.0999999999999996</v>
      </c>
      <c r="K31" s="11">
        <v>12</v>
      </c>
    </row>
    <row r="32" spans="1:11">
      <c r="A32" s="19">
        <v>42756</v>
      </c>
      <c r="B32" s="20" t="str">
        <f t="shared" si="0"/>
        <v>January</v>
      </c>
      <c r="C32" s="7" t="s">
        <v>27</v>
      </c>
      <c r="D32" s="7">
        <v>36.199999999999996</v>
      </c>
      <c r="E32" s="21">
        <v>1.25</v>
      </c>
      <c r="F32" s="7">
        <v>16</v>
      </c>
      <c r="G32" s="7">
        <v>0.3</v>
      </c>
      <c r="H32" s="7">
        <v>14</v>
      </c>
      <c r="I32" s="22">
        <f>Table1[[#This Row],[Price]]*Table1[[#This Row],[Sales]]</f>
        <v>5.3999999999999995</v>
      </c>
      <c r="K32" s="7">
        <v>14</v>
      </c>
    </row>
    <row r="33" spans="1:11">
      <c r="A33" s="23">
        <v>42757</v>
      </c>
      <c r="B33" s="24" t="str">
        <f t="shared" si="0"/>
        <v>January</v>
      </c>
      <c r="C33" s="11" t="s">
        <v>16</v>
      </c>
      <c r="D33" s="11">
        <v>40.799999999999997</v>
      </c>
      <c r="E33" s="9">
        <v>1.1100000000000001</v>
      </c>
      <c r="F33" s="11">
        <v>19</v>
      </c>
      <c r="G33" s="11">
        <v>0.3</v>
      </c>
      <c r="H33" s="11">
        <v>16</v>
      </c>
      <c r="I33" s="25">
        <f>Table1[[#This Row],[Price]]*Table1[[#This Row],[Sales]]</f>
        <v>5.3999999999999995</v>
      </c>
      <c r="K33" s="11">
        <v>16</v>
      </c>
    </row>
    <row r="34" spans="1:11">
      <c r="A34" s="19">
        <v>42758</v>
      </c>
      <c r="B34" s="20" t="str">
        <f t="shared" si="0"/>
        <v>January</v>
      </c>
      <c r="C34" s="7" t="s">
        <v>18</v>
      </c>
      <c r="D34" s="7">
        <v>38.099999999999994</v>
      </c>
      <c r="E34" s="21">
        <v>1.05</v>
      </c>
      <c r="F34" s="7">
        <v>21</v>
      </c>
      <c r="G34" s="7">
        <v>0.3</v>
      </c>
      <c r="H34" s="7">
        <v>17</v>
      </c>
      <c r="I34" s="22">
        <f>Table1[[#This Row],[Price]]*Table1[[#This Row],[Sales]]</f>
        <v>6</v>
      </c>
      <c r="K34" s="7">
        <v>17</v>
      </c>
    </row>
    <row r="35" spans="1:11">
      <c r="A35" s="23">
        <v>42759</v>
      </c>
      <c r="B35" s="24" t="str">
        <f t="shared" si="0"/>
        <v>January</v>
      </c>
      <c r="C35" s="11" t="s">
        <v>20</v>
      </c>
      <c r="D35" s="11">
        <v>28.599999999999998</v>
      </c>
      <c r="E35" s="9">
        <v>1.54</v>
      </c>
      <c r="F35" s="11">
        <v>20</v>
      </c>
      <c r="G35" s="11">
        <v>0.3</v>
      </c>
      <c r="H35" s="11">
        <v>12</v>
      </c>
      <c r="I35" s="25">
        <f>Table1[[#This Row],[Price]]*Table1[[#This Row],[Sales]]</f>
        <v>6.3</v>
      </c>
      <c r="K35" s="11">
        <v>12</v>
      </c>
    </row>
    <row r="36" spans="1:11">
      <c r="A36" s="19">
        <v>42760</v>
      </c>
      <c r="B36" s="20" t="str">
        <f t="shared" si="0"/>
        <v>January</v>
      </c>
      <c r="C36" s="7" t="s">
        <v>22</v>
      </c>
      <c r="D36" s="7">
        <v>32.199999999999996</v>
      </c>
      <c r="E36" s="21">
        <v>1.25</v>
      </c>
      <c r="F36" s="7">
        <v>24</v>
      </c>
      <c r="G36" s="7">
        <v>0.3</v>
      </c>
      <c r="H36" s="7">
        <v>14</v>
      </c>
      <c r="I36" s="22">
        <f>Table1[[#This Row],[Price]]*Table1[[#This Row],[Sales]]</f>
        <v>6.6</v>
      </c>
      <c r="K36" s="7">
        <v>14</v>
      </c>
    </row>
    <row r="37" spans="1:11">
      <c r="A37" s="23">
        <v>42761</v>
      </c>
      <c r="B37" s="24" t="str">
        <f t="shared" si="0"/>
        <v>January</v>
      </c>
      <c r="C37" s="11" t="s">
        <v>24</v>
      </c>
      <c r="D37" s="11">
        <v>35.799999999999997</v>
      </c>
      <c r="E37" s="9">
        <v>1.25</v>
      </c>
      <c r="F37" s="11">
        <v>18</v>
      </c>
      <c r="G37" s="11">
        <v>0.3</v>
      </c>
      <c r="H37" s="11">
        <v>16</v>
      </c>
      <c r="I37" s="25">
        <f>Table1[[#This Row],[Price]]*Table1[[#This Row],[Sales]]</f>
        <v>5.3999999999999995</v>
      </c>
      <c r="K37" s="11">
        <v>16</v>
      </c>
    </row>
    <row r="38" spans="1:11">
      <c r="A38" s="19">
        <v>42762</v>
      </c>
      <c r="B38" s="20" t="str">
        <f t="shared" si="0"/>
        <v>January</v>
      </c>
      <c r="C38" s="7" t="s">
        <v>26</v>
      </c>
      <c r="D38" s="7">
        <v>42.099999999999994</v>
      </c>
      <c r="E38" s="21">
        <v>1.05</v>
      </c>
      <c r="F38" s="7">
        <v>22</v>
      </c>
      <c r="G38" s="7">
        <v>0.3</v>
      </c>
      <c r="H38" s="7">
        <v>17</v>
      </c>
      <c r="I38" s="22">
        <f>Table1[[#This Row],[Price]]*Table1[[#This Row],[Sales]]</f>
        <v>6</v>
      </c>
      <c r="K38" s="7">
        <v>17</v>
      </c>
    </row>
    <row r="39" spans="1:11">
      <c r="A39" s="23">
        <v>42763</v>
      </c>
      <c r="B39" s="24" t="str">
        <f t="shared" si="0"/>
        <v>January</v>
      </c>
      <c r="C39" s="11" t="s">
        <v>27</v>
      </c>
      <c r="D39" s="11">
        <v>34.9</v>
      </c>
      <c r="E39" s="9">
        <v>1.33</v>
      </c>
      <c r="F39" s="11">
        <v>15</v>
      </c>
      <c r="G39" s="11">
        <v>0.3</v>
      </c>
      <c r="H39" s="11">
        <v>13</v>
      </c>
      <c r="I39" s="25">
        <f>Table1[[#This Row],[Price]]*Table1[[#This Row],[Sales]]</f>
        <v>6.3</v>
      </c>
      <c r="K39" s="11">
        <v>13</v>
      </c>
    </row>
    <row r="40" spans="1:11">
      <c r="A40" s="19">
        <v>42764</v>
      </c>
      <c r="B40" s="20" t="str">
        <f t="shared" si="0"/>
        <v>January</v>
      </c>
      <c r="C40" s="7" t="s">
        <v>16</v>
      </c>
      <c r="D40" s="7">
        <v>35.199999999999996</v>
      </c>
      <c r="E40" s="21">
        <v>1.33</v>
      </c>
      <c r="F40" s="7">
        <v>27</v>
      </c>
      <c r="G40" s="7">
        <v>0.3</v>
      </c>
      <c r="H40" s="7">
        <v>14</v>
      </c>
      <c r="I40" s="22">
        <f>Table1[[#This Row],[Price]]*Table1[[#This Row],[Sales]]</f>
        <v>6.6</v>
      </c>
      <c r="K40" s="7">
        <v>14</v>
      </c>
    </row>
    <row r="41" spans="1:11">
      <c r="A41" s="23">
        <v>42765</v>
      </c>
      <c r="B41" s="24" t="str">
        <f t="shared" si="0"/>
        <v>January</v>
      </c>
      <c r="C41" s="11" t="s">
        <v>18</v>
      </c>
      <c r="D41" s="11">
        <v>41.099999999999994</v>
      </c>
      <c r="E41" s="9">
        <v>1.05</v>
      </c>
      <c r="F41" s="11">
        <v>20</v>
      </c>
      <c r="G41" s="11">
        <v>0.3</v>
      </c>
      <c r="H41" s="11">
        <v>17</v>
      </c>
      <c r="I41" s="25">
        <f>Table1[[#This Row],[Price]]*Table1[[#This Row],[Sales]]</f>
        <v>5.7</v>
      </c>
      <c r="K41" s="11">
        <v>17</v>
      </c>
    </row>
    <row r="42" spans="1:11">
      <c r="A42" s="19">
        <v>42766</v>
      </c>
      <c r="B42" s="20" t="str">
        <f t="shared" si="0"/>
        <v>January</v>
      </c>
      <c r="C42" s="7" t="s">
        <v>20</v>
      </c>
      <c r="D42" s="7">
        <v>40.4</v>
      </c>
      <c r="E42" s="21">
        <v>1.05</v>
      </c>
      <c r="F42" s="7">
        <v>37</v>
      </c>
      <c r="G42" s="7">
        <v>0.3</v>
      </c>
      <c r="H42" s="7">
        <v>18</v>
      </c>
      <c r="I42" s="22">
        <f>Table1[[#This Row],[Price]]*Table1[[#This Row],[Sales]]</f>
        <v>6</v>
      </c>
      <c r="K42" s="7">
        <v>18</v>
      </c>
    </row>
    <row r="43" spans="1:11">
      <c r="A43" s="23">
        <v>42767</v>
      </c>
      <c r="B43" s="24" t="str">
        <f t="shared" si="0"/>
        <v>February</v>
      </c>
      <c r="C43" s="11" t="s">
        <v>22</v>
      </c>
      <c r="D43" s="11">
        <v>42.4</v>
      </c>
      <c r="E43" s="9">
        <v>1</v>
      </c>
      <c r="F43" s="11">
        <v>35</v>
      </c>
      <c r="G43" s="11">
        <v>0.3</v>
      </c>
      <c r="H43" s="11">
        <v>18</v>
      </c>
      <c r="I43" s="25">
        <f>Table1[[#This Row],[Price]]*Table1[[#This Row],[Sales]]</f>
        <v>6.3</v>
      </c>
      <c r="K43" s="11">
        <v>18</v>
      </c>
    </row>
    <row r="44" spans="1:11">
      <c r="A44" s="19">
        <v>42768</v>
      </c>
      <c r="B44" s="20" t="str">
        <f t="shared" si="0"/>
        <v>February</v>
      </c>
      <c r="C44" s="7" t="s">
        <v>24</v>
      </c>
      <c r="D44" s="7">
        <v>52</v>
      </c>
      <c r="E44" s="21">
        <v>1</v>
      </c>
      <c r="F44" s="7">
        <v>22</v>
      </c>
      <c r="G44" s="7">
        <v>0.3</v>
      </c>
      <c r="H44" s="7">
        <v>20</v>
      </c>
      <c r="I44" s="22">
        <f>Table1[[#This Row],[Price]]*Table1[[#This Row],[Sales]]</f>
        <v>6.6</v>
      </c>
      <c r="K44" s="7">
        <v>20</v>
      </c>
    </row>
    <row r="45" spans="1:11">
      <c r="A45" s="23">
        <v>42769</v>
      </c>
      <c r="B45" s="24" t="str">
        <f t="shared" si="0"/>
        <v>February</v>
      </c>
      <c r="C45" s="11" t="s">
        <v>26</v>
      </c>
      <c r="D45" s="11">
        <v>50.3</v>
      </c>
      <c r="E45" s="9">
        <v>0.87</v>
      </c>
      <c r="F45" s="11">
        <v>25</v>
      </c>
      <c r="G45" s="11">
        <v>0.3</v>
      </c>
      <c r="H45" s="11">
        <v>21</v>
      </c>
      <c r="I45" s="25">
        <f>Table1[[#This Row],[Price]]*Table1[[#This Row],[Sales]]</f>
        <v>5.3999999999999995</v>
      </c>
      <c r="K45" s="11">
        <v>21</v>
      </c>
    </row>
    <row r="46" spans="1:11">
      <c r="A46" s="19">
        <v>42770</v>
      </c>
      <c r="B46" s="20" t="str">
        <f t="shared" si="0"/>
        <v>February</v>
      </c>
      <c r="C46" s="7" t="s">
        <v>27</v>
      </c>
      <c r="D46" s="7">
        <v>56.599999999999994</v>
      </c>
      <c r="E46" s="21">
        <v>0.83</v>
      </c>
      <c r="F46" s="7">
        <v>46</v>
      </c>
      <c r="G46" s="7">
        <v>0.3</v>
      </c>
      <c r="H46" s="7">
        <v>22</v>
      </c>
      <c r="I46" s="22">
        <f>Table1[[#This Row],[Price]]*Table1[[#This Row],[Sales]]</f>
        <v>5.7</v>
      </c>
      <c r="K46" s="7">
        <v>22</v>
      </c>
    </row>
    <row r="47" spans="1:11">
      <c r="A47" s="23">
        <v>42771</v>
      </c>
      <c r="B47" s="24" t="str">
        <f t="shared" si="0"/>
        <v>February</v>
      </c>
      <c r="C47" s="11" t="s">
        <v>16</v>
      </c>
      <c r="D47" s="11">
        <v>45.4</v>
      </c>
      <c r="E47" s="9">
        <v>1.1100000000000001</v>
      </c>
      <c r="F47" s="11">
        <v>32</v>
      </c>
      <c r="G47" s="11">
        <v>0.3</v>
      </c>
      <c r="H47" s="11">
        <v>18</v>
      </c>
      <c r="I47" s="25">
        <f>Table1[[#This Row],[Price]]*Table1[[#This Row],[Sales]]</f>
        <v>6</v>
      </c>
      <c r="K47" s="11">
        <v>18</v>
      </c>
    </row>
    <row r="48" spans="1:11">
      <c r="A48" s="19">
        <v>42772</v>
      </c>
      <c r="B48" s="20" t="str">
        <f t="shared" si="0"/>
        <v>February</v>
      </c>
      <c r="C48" s="7" t="s">
        <v>18</v>
      </c>
      <c r="D48" s="7">
        <v>45</v>
      </c>
      <c r="E48" s="21">
        <v>0.95</v>
      </c>
      <c r="F48" s="7">
        <v>28</v>
      </c>
      <c r="G48" s="7">
        <v>0.3</v>
      </c>
      <c r="H48" s="7">
        <v>20</v>
      </c>
      <c r="I48" s="22">
        <f>Table1[[#This Row],[Price]]*Table1[[#This Row],[Sales]]</f>
        <v>6.3</v>
      </c>
      <c r="K48" s="7">
        <v>20</v>
      </c>
    </row>
    <row r="49" spans="1:11">
      <c r="A49" s="23">
        <v>42773</v>
      </c>
      <c r="B49" s="24" t="str">
        <f t="shared" si="0"/>
        <v>February</v>
      </c>
      <c r="C49" s="11" t="s">
        <v>20</v>
      </c>
      <c r="D49" s="11">
        <v>52.3</v>
      </c>
      <c r="E49" s="9">
        <v>0.87</v>
      </c>
      <c r="F49" s="11">
        <v>39</v>
      </c>
      <c r="G49" s="11">
        <v>0.3</v>
      </c>
      <c r="H49" s="11">
        <v>21</v>
      </c>
      <c r="I49" s="25">
        <f>Table1[[#This Row],[Price]]*Table1[[#This Row],[Sales]]</f>
        <v>5.3999999999999995</v>
      </c>
      <c r="K49" s="11">
        <v>21</v>
      </c>
    </row>
    <row r="50" spans="1:11">
      <c r="A50" s="19">
        <v>42774</v>
      </c>
      <c r="B50" s="20" t="str">
        <f t="shared" si="0"/>
        <v>February</v>
      </c>
      <c r="C50" s="7" t="s">
        <v>22</v>
      </c>
      <c r="D50" s="7">
        <v>52.599999999999994</v>
      </c>
      <c r="E50" s="21">
        <v>0.87</v>
      </c>
      <c r="F50" s="7">
        <v>31</v>
      </c>
      <c r="G50" s="7">
        <v>0.3</v>
      </c>
      <c r="H50" s="7">
        <v>22</v>
      </c>
      <c r="I50" s="22">
        <f>Table1[[#This Row],[Price]]*Table1[[#This Row],[Sales]]</f>
        <v>5.7</v>
      </c>
      <c r="K50" s="7">
        <v>22</v>
      </c>
    </row>
    <row r="51" spans="1:11">
      <c r="A51" s="23">
        <v>42775</v>
      </c>
      <c r="B51" s="24" t="str">
        <f t="shared" si="0"/>
        <v>February</v>
      </c>
      <c r="C51" s="11" t="s">
        <v>24</v>
      </c>
      <c r="D51" s="11">
        <v>42.699999999999996</v>
      </c>
      <c r="E51" s="9">
        <v>1</v>
      </c>
      <c r="F51" s="11">
        <v>39</v>
      </c>
      <c r="G51" s="11">
        <v>0.3</v>
      </c>
      <c r="H51" s="11">
        <v>19</v>
      </c>
      <c r="I51" s="25">
        <f>Table1[[#This Row],[Price]]*Table1[[#This Row],[Sales]]</f>
        <v>6</v>
      </c>
      <c r="K51" s="11">
        <v>19</v>
      </c>
    </row>
    <row r="52" spans="1:11">
      <c r="A52" s="19">
        <v>42776</v>
      </c>
      <c r="B52" s="20" t="str">
        <f t="shared" si="0"/>
        <v>February</v>
      </c>
      <c r="C52" s="7" t="s">
        <v>26</v>
      </c>
      <c r="D52" s="7">
        <v>50</v>
      </c>
      <c r="E52" s="21">
        <v>0.91</v>
      </c>
      <c r="F52" s="7">
        <v>40</v>
      </c>
      <c r="G52" s="7">
        <v>0.3</v>
      </c>
      <c r="H52" s="7">
        <v>20</v>
      </c>
      <c r="I52" s="22">
        <f>Table1[[#This Row],[Price]]*Table1[[#This Row],[Sales]]</f>
        <v>6.3</v>
      </c>
      <c r="K52" s="7">
        <v>20</v>
      </c>
    </row>
    <row r="53" spans="1:11">
      <c r="A53" s="23">
        <v>42777</v>
      </c>
      <c r="B53" s="24" t="str">
        <f t="shared" si="0"/>
        <v>February</v>
      </c>
      <c r="C53" s="11" t="s">
        <v>27</v>
      </c>
      <c r="D53" s="11">
        <v>51.3</v>
      </c>
      <c r="E53" s="9">
        <v>0.91</v>
      </c>
      <c r="F53" s="11">
        <v>35</v>
      </c>
      <c r="G53" s="11">
        <v>0.3</v>
      </c>
      <c r="H53" s="11">
        <v>21</v>
      </c>
      <c r="I53" s="25">
        <f>Table1[[#This Row],[Price]]*Table1[[#This Row],[Sales]]</f>
        <v>5.3999999999999995</v>
      </c>
      <c r="K53" s="11">
        <v>21</v>
      </c>
    </row>
    <row r="54" spans="1:11">
      <c r="A54" s="19">
        <v>42778</v>
      </c>
      <c r="B54" s="20" t="str">
        <f t="shared" si="0"/>
        <v>February</v>
      </c>
      <c r="C54" s="7" t="s">
        <v>16</v>
      </c>
      <c r="D54" s="7">
        <v>55.599999999999994</v>
      </c>
      <c r="E54" s="21">
        <v>0.83</v>
      </c>
      <c r="F54" s="7">
        <v>41</v>
      </c>
      <c r="G54" s="7">
        <v>0.3</v>
      </c>
      <c r="H54" s="7">
        <v>22</v>
      </c>
      <c r="I54" s="22">
        <f>Table1[[#This Row],[Price]]*Table1[[#This Row],[Sales]]</f>
        <v>5.7</v>
      </c>
      <c r="K54" s="7">
        <v>22</v>
      </c>
    </row>
    <row r="55" spans="1:11">
      <c r="A55" s="23">
        <v>42779</v>
      </c>
      <c r="B55" s="24" t="str">
        <f t="shared" si="0"/>
        <v>February</v>
      </c>
      <c r="C55" s="11" t="s">
        <v>18</v>
      </c>
      <c r="D55" s="11">
        <v>46.4</v>
      </c>
      <c r="E55" s="9">
        <v>1.1100000000000001</v>
      </c>
      <c r="F55" s="11">
        <v>34</v>
      </c>
      <c r="G55" s="11">
        <v>0.3</v>
      </c>
      <c r="H55" s="11">
        <v>18</v>
      </c>
      <c r="I55" s="25">
        <f>Table1[[#This Row],[Price]]*Table1[[#This Row],[Sales]]</f>
        <v>6</v>
      </c>
      <c r="K55" s="11">
        <v>18</v>
      </c>
    </row>
    <row r="56" spans="1:11">
      <c r="A56" s="19">
        <v>42780</v>
      </c>
      <c r="B56" s="20" t="str">
        <f t="shared" si="0"/>
        <v>February</v>
      </c>
      <c r="C56" s="7" t="s">
        <v>20</v>
      </c>
      <c r="D56" s="7">
        <v>47.699999999999996</v>
      </c>
      <c r="E56" s="21">
        <v>0.95</v>
      </c>
      <c r="F56" s="7">
        <v>35</v>
      </c>
      <c r="G56" s="7">
        <v>0.3</v>
      </c>
      <c r="H56" s="7">
        <v>19</v>
      </c>
      <c r="I56" s="22">
        <f>Table1[[#This Row],[Price]]*Table1[[#This Row],[Sales]]</f>
        <v>6.3</v>
      </c>
      <c r="K56" s="7">
        <v>19</v>
      </c>
    </row>
    <row r="57" spans="1:11">
      <c r="A57" s="23">
        <v>42781</v>
      </c>
      <c r="B57" s="24" t="str">
        <f t="shared" si="0"/>
        <v>February</v>
      </c>
      <c r="C57" s="11" t="s">
        <v>22</v>
      </c>
      <c r="D57" s="11">
        <v>52</v>
      </c>
      <c r="E57" s="9">
        <v>0.91</v>
      </c>
      <c r="F57" s="11">
        <v>33</v>
      </c>
      <c r="G57" s="11">
        <v>0.3</v>
      </c>
      <c r="H57" s="11">
        <v>20</v>
      </c>
      <c r="I57" s="25">
        <f>Table1[[#This Row],[Price]]*Table1[[#This Row],[Sales]]</f>
        <v>5.3999999999999995</v>
      </c>
      <c r="K57" s="11">
        <v>20</v>
      </c>
    </row>
    <row r="58" spans="1:11">
      <c r="A58" s="19">
        <v>42782</v>
      </c>
      <c r="B58" s="20" t="str">
        <f t="shared" si="0"/>
        <v>February</v>
      </c>
      <c r="C58" s="7" t="s">
        <v>24</v>
      </c>
      <c r="D58" s="7">
        <v>47.3</v>
      </c>
      <c r="E58" s="21">
        <v>0.87</v>
      </c>
      <c r="F58" s="7">
        <v>31</v>
      </c>
      <c r="G58" s="7">
        <v>0.3</v>
      </c>
      <c r="H58" s="7">
        <v>21</v>
      </c>
      <c r="I58" s="22">
        <f>Table1[[#This Row],[Price]]*Table1[[#This Row],[Sales]]</f>
        <v>5.7</v>
      </c>
      <c r="K58" s="7">
        <v>21</v>
      </c>
    </row>
    <row r="59" spans="1:11">
      <c r="A59" s="23">
        <v>42783</v>
      </c>
      <c r="B59" s="24" t="str">
        <f t="shared" si="0"/>
        <v>February</v>
      </c>
      <c r="C59" s="11" t="s">
        <v>26</v>
      </c>
      <c r="D59" s="11">
        <v>40.4</v>
      </c>
      <c r="E59" s="9">
        <v>1</v>
      </c>
      <c r="F59" s="11">
        <v>29</v>
      </c>
      <c r="G59" s="11">
        <v>0.3</v>
      </c>
      <c r="H59" s="11">
        <v>18</v>
      </c>
      <c r="I59" s="25">
        <f>Table1[[#This Row],[Price]]*Table1[[#This Row],[Sales]]</f>
        <v>6</v>
      </c>
      <c r="K59" s="11">
        <v>18</v>
      </c>
    </row>
    <row r="60" spans="1:11">
      <c r="A60" s="19">
        <v>42784</v>
      </c>
      <c r="B60" s="20" t="str">
        <f t="shared" si="0"/>
        <v>February</v>
      </c>
      <c r="C60" s="7" t="s">
        <v>27</v>
      </c>
      <c r="D60" s="7">
        <v>43.699999999999996</v>
      </c>
      <c r="E60" s="21">
        <v>0.95</v>
      </c>
      <c r="F60" s="7">
        <v>25</v>
      </c>
      <c r="G60" s="7">
        <v>0.3</v>
      </c>
      <c r="H60" s="7">
        <v>19</v>
      </c>
      <c r="I60" s="22">
        <f>Table1[[#This Row],[Price]]*Table1[[#This Row],[Sales]]</f>
        <v>6.6</v>
      </c>
      <c r="K60" s="7">
        <v>19</v>
      </c>
    </row>
    <row r="61" spans="1:11">
      <c r="A61" s="23">
        <v>42785</v>
      </c>
      <c r="B61" s="24" t="str">
        <f t="shared" si="0"/>
        <v>February</v>
      </c>
      <c r="C61" s="11" t="s">
        <v>16</v>
      </c>
      <c r="D61" s="11">
        <v>50</v>
      </c>
      <c r="E61" s="9">
        <v>0.95</v>
      </c>
      <c r="F61" s="11">
        <v>28</v>
      </c>
      <c r="G61" s="11">
        <v>0.3</v>
      </c>
      <c r="H61" s="11">
        <v>20</v>
      </c>
      <c r="I61" s="25">
        <f>Table1[[#This Row],[Price]]*Table1[[#This Row],[Sales]]</f>
        <v>6.8999999999999995</v>
      </c>
      <c r="K61" s="11">
        <v>20</v>
      </c>
    </row>
    <row r="62" spans="1:11">
      <c r="A62" s="19">
        <v>42786</v>
      </c>
      <c r="B62" s="20" t="str">
        <f t="shared" si="0"/>
        <v>February</v>
      </c>
      <c r="C62" s="7" t="s">
        <v>18</v>
      </c>
      <c r="D62" s="7">
        <v>50.3</v>
      </c>
      <c r="E62" s="21">
        <v>0.95</v>
      </c>
      <c r="F62" s="7">
        <v>25</v>
      </c>
      <c r="G62" s="7">
        <v>0.3</v>
      </c>
      <c r="H62" s="7">
        <v>21</v>
      </c>
      <c r="I62" s="22">
        <f>Table1[[#This Row],[Price]]*Table1[[#This Row],[Sales]]</f>
        <v>7.1999999999999993</v>
      </c>
      <c r="K62" s="7">
        <v>21</v>
      </c>
    </row>
    <row r="63" spans="1:11">
      <c r="A63" s="23">
        <v>42787</v>
      </c>
      <c r="B63" s="24" t="str">
        <f t="shared" si="0"/>
        <v>February</v>
      </c>
      <c r="C63" s="11" t="s">
        <v>20</v>
      </c>
      <c r="D63" s="11">
        <v>42.4</v>
      </c>
      <c r="E63" s="9">
        <v>1</v>
      </c>
      <c r="F63" s="11">
        <v>28</v>
      </c>
      <c r="G63" s="11">
        <v>0.3</v>
      </c>
      <c r="H63" s="11">
        <v>18</v>
      </c>
      <c r="I63" s="25">
        <f>Table1[[#This Row],[Price]]*Table1[[#This Row],[Sales]]</f>
        <v>7.1999999999999993</v>
      </c>
      <c r="K63" s="11">
        <v>18</v>
      </c>
    </row>
    <row r="64" spans="1:11">
      <c r="A64" s="19">
        <v>42788</v>
      </c>
      <c r="B64" s="20" t="str">
        <f t="shared" si="0"/>
        <v>February</v>
      </c>
      <c r="C64" s="7" t="s">
        <v>22</v>
      </c>
      <c r="D64" s="7">
        <v>47.699999999999996</v>
      </c>
      <c r="E64" s="21">
        <v>0.95</v>
      </c>
      <c r="F64" s="7">
        <v>36</v>
      </c>
      <c r="G64" s="7">
        <v>0.3</v>
      </c>
      <c r="H64" s="7">
        <v>19</v>
      </c>
      <c r="I64" s="22">
        <f>Table1[[#This Row],[Price]]*Table1[[#This Row],[Sales]]</f>
        <v>7.5</v>
      </c>
      <c r="K64" s="7">
        <v>19</v>
      </c>
    </row>
    <row r="65" spans="1:11">
      <c r="A65" s="23">
        <v>42789</v>
      </c>
      <c r="B65" s="24" t="str">
        <f t="shared" si="0"/>
        <v>February</v>
      </c>
      <c r="C65" s="11" t="s">
        <v>24</v>
      </c>
      <c r="D65" s="11">
        <v>45</v>
      </c>
      <c r="E65" s="9">
        <v>1</v>
      </c>
      <c r="F65" s="11">
        <v>23</v>
      </c>
      <c r="G65" s="11">
        <v>0.3</v>
      </c>
      <c r="H65" s="11">
        <v>20</v>
      </c>
      <c r="I65" s="25">
        <f>Table1[[#This Row],[Price]]*Table1[[#This Row],[Sales]]</f>
        <v>6.8999999999999995</v>
      </c>
      <c r="K65" s="11">
        <v>20</v>
      </c>
    </row>
    <row r="66" spans="1:11">
      <c r="A66" s="19">
        <v>42790</v>
      </c>
      <c r="B66" s="20" t="str">
        <f t="shared" si="0"/>
        <v>February</v>
      </c>
      <c r="C66" s="7" t="s">
        <v>26</v>
      </c>
      <c r="D66" s="7">
        <v>47.3</v>
      </c>
      <c r="E66" s="21">
        <v>0.87</v>
      </c>
      <c r="F66" s="7">
        <v>36</v>
      </c>
      <c r="G66" s="7">
        <v>0.3</v>
      </c>
      <c r="H66" s="7">
        <v>21</v>
      </c>
      <c r="I66" s="22">
        <f>Table1[[#This Row],[Price]]*Table1[[#This Row],[Sales]]</f>
        <v>7.1999999999999993</v>
      </c>
      <c r="K66" s="7">
        <v>21</v>
      </c>
    </row>
    <row r="67" spans="1:11">
      <c r="A67" s="23">
        <v>42791</v>
      </c>
      <c r="B67" s="24" t="str">
        <f t="shared" si="0"/>
        <v>February</v>
      </c>
      <c r="C67" s="11" t="s">
        <v>27</v>
      </c>
      <c r="D67" s="11">
        <v>42.4</v>
      </c>
      <c r="E67" s="9">
        <v>1</v>
      </c>
      <c r="F67" s="11">
        <v>21</v>
      </c>
      <c r="G67" s="11">
        <v>0.3</v>
      </c>
      <c r="H67" s="11">
        <v>18</v>
      </c>
      <c r="I67" s="25">
        <f>Table1[[#This Row],[Price]]*Table1[[#This Row],[Sales]]</f>
        <v>7.1999999999999993</v>
      </c>
      <c r="K67" s="11">
        <v>18</v>
      </c>
    </row>
    <row r="68" spans="1:11">
      <c r="A68" s="19">
        <v>42792</v>
      </c>
      <c r="B68" s="20" t="str">
        <f t="shared" si="0"/>
        <v>February</v>
      </c>
      <c r="C68" s="7" t="s">
        <v>16</v>
      </c>
      <c r="D68" s="7">
        <v>48.699999999999996</v>
      </c>
      <c r="E68" s="21">
        <v>1.05</v>
      </c>
      <c r="F68" s="7">
        <v>32</v>
      </c>
      <c r="G68" s="7">
        <v>0.3</v>
      </c>
      <c r="H68" s="7">
        <v>19</v>
      </c>
      <c r="I68" s="22">
        <f>Table1[[#This Row],[Price]]*Table1[[#This Row],[Sales]]</f>
        <v>7.5</v>
      </c>
      <c r="K68" s="7">
        <v>19</v>
      </c>
    </row>
    <row r="69" spans="1:11">
      <c r="A69" s="23">
        <v>42793</v>
      </c>
      <c r="B69" s="24" t="str">
        <f t="shared" si="0"/>
        <v>February</v>
      </c>
      <c r="C69" s="11" t="s">
        <v>18</v>
      </c>
      <c r="D69" s="11">
        <v>45</v>
      </c>
      <c r="E69" s="9">
        <v>1</v>
      </c>
      <c r="F69" s="11">
        <v>34</v>
      </c>
      <c r="G69" s="11">
        <v>0.3</v>
      </c>
      <c r="H69" s="11">
        <v>20</v>
      </c>
      <c r="I69" s="25">
        <f>Table1[[#This Row],[Price]]*Table1[[#This Row],[Sales]]</f>
        <v>6.8999999999999995</v>
      </c>
      <c r="K69" s="11">
        <v>20</v>
      </c>
    </row>
    <row r="70" spans="1:11">
      <c r="A70" s="19">
        <v>42794</v>
      </c>
      <c r="B70" s="20" t="str">
        <f t="shared" si="0"/>
        <v>February</v>
      </c>
      <c r="C70" s="7" t="s">
        <v>20</v>
      </c>
      <c r="D70" s="7">
        <v>49.599999999999994</v>
      </c>
      <c r="E70" s="21">
        <v>0.91</v>
      </c>
      <c r="F70" s="7">
        <v>45</v>
      </c>
      <c r="G70" s="7">
        <v>0.3</v>
      </c>
      <c r="H70" s="7">
        <v>22</v>
      </c>
      <c r="I70" s="22">
        <f>Table1[[#This Row],[Price]]*Table1[[#This Row],[Sales]]</f>
        <v>7.1999999999999993</v>
      </c>
      <c r="K70" s="7">
        <v>22</v>
      </c>
    </row>
    <row r="71" spans="1:11">
      <c r="A71" s="23">
        <v>42795</v>
      </c>
      <c r="B71" s="24" t="str">
        <f t="shared" si="0"/>
        <v>March</v>
      </c>
      <c r="C71" s="11" t="s">
        <v>22</v>
      </c>
      <c r="D71" s="11">
        <v>57.9</v>
      </c>
      <c r="E71" s="9">
        <v>0.87</v>
      </c>
      <c r="F71" s="11">
        <v>46</v>
      </c>
      <c r="G71" s="11">
        <v>0.3</v>
      </c>
      <c r="H71" s="11">
        <v>23</v>
      </c>
      <c r="I71" s="25">
        <f>Table1[[#This Row],[Price]]*Table1[[#This Row],[Sales]]</f>
        <v>7.1999999999999993</v>
      </c>
      <c r="K71" s="11">
        <v>23</v>
      </c>
    </row>
    <row r="72" spans="1:11">
      <c r="A72" s="19">
        <v>42796</v>
      </c>
      <c r="B72" s="20" t="str">
        <f t="shared" si="0"/>
        <v>March</v>
      </c>
      <c r="C72" s="7" t="s">
        <v>24</v>
      </c>
      <c r="D72" s="7">
        <v>57.199999999999996</v>
      </c>
      <c r="E72" s="21">
        <v>0.8</v>
      </c>
      <c r="F72" s="7">
        <v>31</v>
      </c>
      <c r="G72" s="7">
        <v>0.3</v>
      </c>
      <c r="H72" s="7">
        <v>24</v>
      </c>
      <c r="I72" s="22">
        <f>Table1[[#This Row],[Price]]*Table1[[#This Row],[Sales]]</f>
        <v>7.5</v>
      </c>
      <c r="K72" s="7">
        <v>24</v>
      </c>
    </row>
    <row r="73" spans="1:11">
      <c r="A73" s="23">
        <v>42797</v>
      </c>
      <c r="B73" s="24" t="str">
        <f t="shared" si="0"/>
        <v>March</v>
      </c>
      <c r="C73" s="11" t="s">
        <v>26</v>
      </c>
      <c r="D73" s="11">
        <v>60.199999999999996</v>
      </c>
      <c r="E73" s="9">
        <v>0.77</v>
      </c>
      <c r="F73" s="11">
        <v>28</v>
      </c>
      <c r="G73" s="11">
        <v>0.3</v>
      </c>
      <c r="H73" s="11">
        <v>24</v>
      </c>
      <c r="I73" s="25">
        <f>Table1[[#This Row],[Price]]*Table1[[#This Row],[Sales]]</f>
        <v>6.8999999999999995</v>
      </c>
      <c r="K73" s="11">
        <v>24</v>
      </c>
    </row>
    <row r="74" spans="1:11">
      <c r="A74" s="19">
        <v>42798</v>
      </c>
      <c r="B74" s="20" t="str">
        <f t="shared" si="0"/>
        <v>March</v>
      </c>
      <c r="C74" s="7" t="s">
        <v>27</v>
      </c>
      <c r="D74" s="7">
        <v>59.499999999999993</v>
      </c>
      <c r="E74" s="21">
        <v>0.77</v>
      </c>
      <c r="F74" s="7">
        <v>29</v>
      </c>
      <c r="G74" s="7">
        <v>0.3</v>
      </c>
      <c r="H74" s="7">
        <v>25</v>
      </c>
      <c r="I74" s="22">
        <f>Table1[[#This Row],[Price]]*Table1[[#This Row],[Sales]]</f>
        <v>6.8999999999999995</v>
      </c>
      <c r="K74" s="7">
        <v>25</v>
      </c>
    </row>
    <row r="75" spans="1:11">
      <c r="A75" s="23">
        <v>42799</v>
      </c>
      <c r="B75" s="24" t="str">
        <f t="shared" si="0"/>
        <v>March</v>
      </c>
      <c r="C75" s="11" t="s">
        <v>16</v>
      </c>
      <c r="D75" s="11">
        <v>55.9</v>
      </c>
      <c r="E75" s="9">
        <v>0.87</v>
      </c>
      <c r="F75" s="11">
        <v>32</v>
      </c>
      <c r="G75" s="11">
        <v>0.3</v>
      </c>
      <c r="H75" s="11">
        <v>23</v>
      </c>
      <c r="I75" s="25">
        <f>Table1[[#This Row],[Price]]*Table1[[#This Row],[Sales]]</f>
        <v>7.1999999999999993</v>
      </c>
      <c r="K75" s="11">
        <v>23</v>
      </c>
    </row>
    <row r="76" spans="1:11">
      <c r="A76" s="19">
        <v>42800</v>
      </c>
      <c r="B76" s="20" t="str">
        <f t="shared" ref="B76:B139" si="1">TEXT(A76, "mmmm")</f>
        <v>March</v>
      </c>
      <c r="C76" s="7" t="s">
        <v>18</v>
      </c>
      <c r="D76" s="7">
        <v>61.199999999999996</v>
      </c>
      <c r="E76" s="21">
        <v>0.77</v>
      </c>
      <c r="F76" s="7">
        <v>28</v>
      </c>
      <c r="G76" s="7">
        <v>0.3</v>
      </c>
      <c r="H76" s="7">
        <v>24</v>
      </c>
      <c r="I76" s="22">
        <f>Table1[[#This Row],[Price]]*Table1[[#This Row],[Sales]]</f>
        <v>7.1999999999999993</v>
      </c>
      <c r="K76" s="7">
        <v>24</v>
      </c>
    </row>
    <row r="77" spans="1:11">
      <c r="A77" s="23">
        <v>42801</v>
      </c>
      <c r="B77" s="24" t="str">
        <f t="shared" si="1"/>
        <v>March</v>
      </c>
      <c r="C77" s="11" t="s">
        <v>20</v>
      </c>
      <c r="D77" s="11">
        <v>60.199999999999996</v>
      </c>
      <c r="E77" s="9">
        <v>0.77</v>
      </c>
      <c r="F77" s="11">
        <v>32</v>
      </c>
      <c r="G77" s="11">
        <v>0.3</v>
      </c>
      <c r="H77" s="11">
        <v>24</v>
      </c>
      <c r="I77" s="25">
        <f>Table1[[#This Row],[Price]]*Table1[[#This Row],[Sales]]</f>
        <v>7.5</v>
      </c>
      <c r="K77" s="11">
        <v>24</v>
      </c>
    </row>
    <row r="78" spans="1:11">
      <c r="A78" s="19">
        <v>42802</v>
      </c>
      <c r="B78" s="20" t="str">
        <f t="shared" si="1"/>
        <v>March</v>
      </c>
      <c r="C78" s="7" t="s">
        <v>22</v>
      </c>
      <c r="D78" s="7">
        <v>58.499999999999993</v>
      </c>
      <c r="E78" s="21">
        <v>0.77</v>
      </c>
      <c r="F78" s="7">
        <v>43</v>
      </c>
      <c r="G78" s="7">
        <v>0.3</v>
      </c>
      <c r="H78" s="7">
        <v>25</v>
      </c>
      <c r="I78" s="22">
        <f>Table1[[#This Row],[Price]]*Table1[[#This Row],[Sales]]</f>
        <v>6.8999999999999995</v>
      </c>
      <c r="K78" s="7">
        <v>25</v>
      </c>
    </row>
    <row r="79" spans="1:11">
      <c r="A79" s="23">
        <v>42803</v>
      </c>
      <c r="B79" s="24" t="str">
        <f t="shared" si="1"/>
        <v>March</v>
      </c>
      <c r="C79" s="11" t="s">
        <v>24</v>
      </c>
      <c r="D79" s="11">
        <v>52.9</v>
      </c>
      <c r="E79" s="9">
        <v>0.8</v>
      </c>
      <c r="F79" s="11">
        <v>29</v>
      </c>
      <c r="G79" s="11">
        <v>0.3</v>
      </c>
      <c r="H79" s="11">
        <v>23</v>
      </c>
      <c r="I79" s="25">
        <f>Table1[[#This Row],[Price]]*Table1[[#This Row],[Sales]]</f>
        <v>6.8999999999999995</v>
      </c>
      <c r="K79" s="11">
        <v>23</v>
      </c>
    </row>
    <row r="80" spans="1:11">
      <c r="A80" s="19">
        <v>42804</v>
      </c>
      <c r="B80" s="20" t="str">
        <f t="shared" si="1"/>
        <v>March</v>
      </c>
      <c r="C80" s="7" t="s">
        <v>26</v>
      </c>
      <c r="D80" s="7">
        <v>59.199999999999996</v>
      </c>
      <c r="E80" s="21">
        <v>0.83</v>
      </c>
      <c r="F80" s="7">
        <v>31</v>
      </c>
      <c r="G80" s="7">
        <v>0.3</v>
      </c>
      <c r="H80" s="7">
        <v>24</v>
      </c>
      <c r="I80" s="22">
        <f>Table1[[#This Row],[Price]]*Table1[[#This Row],[Sales]]</f>
        <v>7.1999999999999993</v>
      </c>
      <c r="K80" s="7">
        <v>24</v>
      </c>
    </row>
    <row r="81" spans="1:11">
      <c r="A81" s="23">
        <v>42805</v>
      </c>
      <c r="B81" s="24" t="str">
        <f t="shared" si="1"/>
        <v>March</v>
      </c>
      <c r="C81" s="11" t="s">
        <v>27</v>
      </c>
      <c r="D81" s="11">
        <v>58.199999999999996</v>
      </c>
      <c r="E81" s="9">
        <v>0.83</v>
      </c>
      <c r="F81" s="11">
        <v>30</v>
      </c>
      <c r="G81" s="11">
        <v>0.3</v>
      </c>
      <c r="H81" s="11">
        <v>24</v>
      </c>
      <c r="I81" s="25">
        <f>Table1[[#This Row],[Price]]*Table1[[#This Row],[Sales]]</f>
        <v>7.1999999999999993</v>
      </c>
      <c r="K81" s="11">
        <v>24</v>
      </c>
    </row>
    <row r="82" spans="1:11">
      <c r="A82" s="19">
        <v>42806</v>
      </c>
      <c r="B82" s="20" t="str">
        <f t="shared" si="1"/>
        <v>March</v>
      </c>
      <c r="C82" s="7" t="s">
        <v>16</v>
      </c>
      <c r="D82" s="7">
        <v>61.499999999999993</v>
      </c>
      <c r="E82" s="21">
        <v>0.74</v>
      </c>
      <c r="F82" s="7">
        <v>47</v>
      </c>
      <c r="G82" s="7">
        <v>0.3</v>
      </c>
      <c r="H82" s="7">
        <v>25</v>
      </c>
      <c r="I82" s="22">
        <f>Table1[[#This Row],[Price]]*Table1[[#This Row],[Sales]]</f>
        <v>7.5</v>
      </c>
      <c r="K82" s="7">
        <v>25</v>
      </c>
    </row>
    <row r="83" spans="1:11">
      <c r="A83" s="23">
        <v>42807</v>
      </c>
      <c r="B83" s="24" t="str">
        <f t="shared" si="1"/>
        <v>March</v>
      </c>
      <c r="C83" s="11" t="s">
        <v>18</v>
      </c>
      <c r="D83" s="11">
        <v>55.9</v>
      </c>
      <c r="E83" s="9">
        <v>0.87</v>
      </c>
      <c r="F83" s="11">
        <v>48</v>
      </c>
      <c r="G83" s="11">
        <v>0.3</v>
      </c>
      <c r="H83" s="11">
        <v>23</v>
      </c>
      <c r="I83" s="25">
        <f>Table1[[#This Row],[Price]]*Table1[[#This Row],[Sales]]</f>
        <v>6.8999999999999995</v>
      </c>
      <c r="K83" s="11">
        <v>23</v>
      </c>
    </row>
    <row r="84" spans="1:11">
      <c r="A84" s="19">
        <v>42808</v>
      </c>
      <c r="B84" s="20" t="str">
        <f t="shared" si="1"/>
        <v>March</v>
      </c>
      <c r="C84" s="7" t="s">
        <v>20</v>
      </c>
      <c r="D84" s="7">
        <v>58.9</v>
      </c>
      <c r="E84" s="21">
        <v>0.87</v>
      </c>
      <c r="F84" s="7">
        <v>35</v>
      </c>
      <c r="G84" s="7">
        <v>0.3</v>
      </c>
      <c r="H84" s="7">
        <v>23</v>
      </c>
      <c r="I84" s="22">
        <f>Table1[[#This Row],[Price]]*Table1[[#This Row],[Sales]]</f>
        <v>6.8999999999999995</v>
      </c>
      <c r="K84" s="7">
        <v>23</v>
      </c>
    </row>
    <row r="85" spans="1:11">
      <c r="A85" s="23">
        <v>42809</v>
      </c>
      <c r="B85" s="24" t="str">
        <f t="shared" si="1"/>
        <v>March</v>
      </c>
      <c r="C85" s="11" t="s">
        <v>22</v>
      </c>
      <c r="D85" s="11">
        <v>56.199999999999996</v>
      </c>
      <c r="E85" s="9">
        <v>0.83</v>
      </c>
      <c r="F85" s="11">
        <v>30</v>
      </c>
      <c r="G85" s="11">
        <v>0.3</v>
      </c>
      <c r="H85" s="11">
        <v>24</v>
      </c>
      <c r="I85" s="25">
        <f>Table1[[#This Row],[Price]]*Table1[[#This Row],[Sales]]</f>
        <v>7.1999999999999993</v>
      </c>
      <c r="K85" s="11">
        <v>24</v>
      </c>
    </row>
    <row r="86" spans="1:11">
      <c r="A86" s="19">
        <v>42810</v>
      </c>
      <c r="B86" s="20" t="str">
        <f t="shared" si="1"/>
        <v>March</v>
      </c>
      <c r="C86" s="7" t="s">
        <v>24</v>
      </c>
      <c r="D86" s="7">
        <v>60.199999999999996</v>
      </c>
      <c r="E86" s="21">
        <v>0.83</v>
      </c>
      <c r="F86" s="7">
        <v>39</v>
      </c>
      <c r="G86" s="7">
        <v>0.3</v>
      </c>
      <c r="H86" s="7">
        <v>24</v>
      </c>
      <c r="I86" s="22">
        <f>Table1[[#This Row],[Price]]*Table1[[#This Row],[Sales]]</f>
        <v>7.5</v>
      </c>
      <c r="K86" s="7">
        <v>24</v>
      </c>
    </row>
    <row r="87" spans="1:11">
      <c r="A87" s="23">
        <v>42811</v>
      </c>
      <c r="B87" s="24" t="str">
        <f t="shared" si="1"/>
        <v>March</v>
      </c>
      <c r="C87" s="11" t="s">
        <v>26</v>
      </c>
      <c r="D87" s="11">
        <v>56.499999999999993</v>
      </c>
      <c r="E87" s="9">
        <v>0.77</v>
      </c>
      <c r="F87" s="11">
        <v>50</v>
      </c>
      <c r="G87" s="11">
        <v>0.3</v>
      </c>
      <c r="H87" s="11">
        <v>25</v>
      </c>
      <c r="I87" s="25">
        <f>Table1[[#This Row],[Price]]*Table1[[#This Row],[Sales]]</f>
        <v>7.5</v>
      </c>
      <c r="K87" s="11">
        <v>25</v>
      </c>
    </row>
    <row r="88" spans="1:11">
      <c r="A88" s="19">
        <v>42812</v>
      </c>
      <c r="B88" s="20" t="str">
        <f t="shared" si="1"/>
        <v>March</v>
      </c>
      <c r="C88" s="7" t="s">
        <v>27</v>
      </c>
      <c r="D88" s="7">
        <v>53.9</v>
      </c>
      <c r="E88" s="21">
        <v>0.83</v>
      </c>
      <c r="F88" s="7">
        <v>32</v>
      </c>
      <c r="G88" s="7">
        <v>0.3</v>
      </c>
      <c r="H88" s="7">
        <v>23</v>
      </c>
      <c r="I88" s="22">
        <f>Table1[[#This Row],[Price]]*Table1[[#This Row],[Sales]]</f>
        <v>6.8999999999999995</v>
      </c>
      <c r="K88" s="7">
        <v>23</v>
      </c>
    </row>
    <row r="89" spans="1:11">
      <c r="A89" s="23">
        <v>42813</v>
      </c>
      <c r="B89" s="24" t="str">
        <f t="shared" si="1"/>
        <v>March</v>
      </c>
      <c r="C89" s="11" t="s">
        <v>16</v>
      </c>
      <c r="D89" s="11">
        <v>56.9</v>
      </c>
      <c r="E89" s="9">
        <v>0.83</v>
      </c>
      <c r="F89" s="11">
        <v>38</v>
      </c>
      <c r="G89" s="11">
        <v>0.3</v>
      </c>
      <c r="H89" s="11">
        <v>23</v>
      </c>
      <c r="I89" s="25">
        <f>Table1[[#This Row],[Price]]*Table1[[#This Row],[Sales]]</f>
        <v>7.1999999999999993</v>
      </c>
      <c r="K89" s="11">
        <v>23</v>
      </c>
    </row>
    <row r="90" spans="1:11">
      <c r="A90" s="19">
        <v>42814</v>
      </c>
      <c r="B90" s="20" t="str">
        <f t="shared" si="1"/>
        <v>March</v>
      </c>
      <c r="C90" s="7" t="s">
        <v>18</v>
      </c>
      <c r="D90" s="7">
        <v>58.199999999999996</v>
      </c>
      <c r="E90" s="21">
        <v>0.77</v>
      </c>
      <c r="F90" s="7">
        <v>33</v>
      </c>
      <c r="G90" s="7">
        <v>0.3</v>
      </c>
      <c r="H90" s="7">
        <v>24</v>
      </c>
      <c r="I90" s="22">
        <f>Table1[[#This Row],[Price]]*Table1[[#This Row],[Sales]]</f>
        <v>7.1999999999999993</v>
      </c>
      <c r="K90" s="7">
        <v>24</v>
      </c>
    </row>
    <row r="91" spans="1:11">
      <c r="A91" s="23">
        <v>42815</v>
      </c>
      <c r="B91" s="24" t="str">
        <f t="shared" si="1"/>
        <v>March</v>
      </c>
      <c r="C91" s="11" t="s">
        <v>20</v>
      </c>
      <c r="D91" s="11">
        <v>57.199999999999996</v>
      </c>
      <c r="E91" s="9">
        <v>0.83</v>
      </c>
      <c r="F91" s="11">
        <v>36</v>
      </c>
      <c r="G91" s="11">
        <v>0.3</v>
      </c>
      <c r="H91" s="11">
        <v>24</v>
      </c>
      <c r="I91" s="25">
        <f>Table1[[#This Row],[Price]]*Table1[[#This Row],[Sales]]</f>
        <v>7.5</v>
      </c>
      <c r="K91" s="11">
        <v>24</v>
      </c>
    </row>
    <row r="92" spans="1:11">
      <c r="A92" s="19">
        <v>42816</v>
      </c>
      <c r="B92" s="20" t="str">
        <f t="shared" si="1"/>
        <v>March</v>
      </c>
      <c r="C92" s="7" t="s">
        <v>22</v>
      </c>
      <c r="D92" s="7">
        <v>56.499999999999993</v>
      </c>
      <c r="E92" s="21">
        <v>0.74</v>
      </c>
      <c r="F92" s="7">
        <v>38</v>
      </c>
      <c r="G92" s="7">
        <v>0.3</v>
      </c>
      <c r="H92" s="7">
        <v>25</v>
      </c>
      <c r="I92" s="22">
        <f>Table1[[#This Row],[Price]]*Table1[[#This Row],[Sales]]</f>
        <v>7.5</v>
      </c>
      <c r="K92" s="7">
        <v>25</v>
      </c>
    </row>
    <row r="93" spans="1:11">
      <c r="A93" s="23">
        <v>42817</v>
      </c>
      <c r="B93" s="24" t="str">
        <f t="shared" si="1"/>
        <v>March</v>
      </c>
      <c r="C93" s="11" t="s">
        <v>24</v>
      </c>
      <c r="D93" s="11">
        <v>55.9</v>
      </c>
      <c r="E93" s="9">
        <v>0.87</v>
      </c>
      <c r="F93" s="11">
        <v>35</v>
      </c>
      <c r="G93" s="11">
        <v>0.3</v>
      </c>
      <c r="H93" s="11">
        <v>23</v>
      </c>
      <c r="I93" s="25">
        <f>Table1[[#This Row],[Price]]*Table1[[#This Row],[Sales]]</f>
        <v>7.8</v>
      </c>
      <c r="K93" s="11">
        <v>23</v>
      </c>
    </row>
    <row r="94" spans="1:11">
      <c r="A94" s="19">
        <v>42818</v>
      </c>
      <c r="B94" s="20" t="str">
        <f t="shared" si="1"/>
        <v>March</v>
      </c>
      <c r="C94" s="7" t="s">
        <v>26</v>
      </c>
      <c r="D94" s="7">
        <v>56.9</v>
      </c>
      <c r="E94" s="21">
        <v>0.83</v>
      </c>
      <c r="F94" s="7">
        <v>41</v>
      </c>
      <c r="G94" s="7">
        <v>0.3</v>
      </c>
      <c r="H94" s="7">
        <v>23</v>
      </c>
      <c r="I94" s="22">
        <f>Table1[[#This Row],[Price]]*Table1[[#This Row],[Sales]]</f>
        <v>7.8</v>
      </c>
      <c r="K94" s="7">
        <v>23</v>
      </c>
    </row>
    <row r="95" spans="1:11">
      <c r="A95" s="23">
        <v>42819</v>
      </c>
      <c r="B95" s="24" t="str">
        <f t="shared" si="1"/>
        <v>March</v>
      </c>
      <c r="C95" s="11" t="s">
        <v>27</v>
      </c>
      <c r="D95" s="11">
        <v>58.199999999999996</v>
      </c>
      <c r="E95" s="9">
        <v>0.8</v>
      </c>
      <c r="F95" s="11">
        <v>50</v>
      </c>
      <c r="G95" s="11">
        <v>0.3</v>
      </c>
      <c r="H95" s="11">
        <v>24</v>
      </c>
      <c r="I95" s="25">
        <f>Table1[[#This Row],[Price]]*Table1[[#This Row],[Sales]]</f>
        <v>8.1</v>
      </c>
      <c r="K95" s="11">
        <v>24</v>
      </c>
    </row>
    <row r="96" spans="1:11">
      <c r="A96" s="19">
        <v>42820</v>
      </c>
      <c r="B96" s="20" t="str">
        <f t="shared" si="1"/>
        <v>March</v>
      </c>
      <c r="C96" s="7" t="s">
        <v>16</v>
      </c>
      <c r="D96" s="7">
        <v>59.499999999999993</v>
      </c>
      <c r="E96" s="21">
        <v>0.77</v>
      </c>
      <c r="F96" s="7">
        <v>39</v>
      </c>
      <c r="G96" s="7">
        <v>0.3</v>
      </c>
      <c r="H96" s="7">
        <v>25</v>
      </c>
      <c r="I96" s="22">
        <f>Table1[[#This Row],[Price]]*Table1[[#This Row],[Sales]]</f>
        <v>8.4</v>
      </c>
      <c r="K96" s="7">
        <v>25</v>
      </c>
    </row>
    <row r="97" spans="1:11">
      <c r="A97" s="23">
        <v>42821</v>
      </c>
      <c r="B97" s="24" t="str">
        <f t="shared" si="1"/>
        <v>March</v>
      </c>
      <c r="C97" s="11" t="s">
        <v>18</v>
      </c>
      <c r="D97" s="11">
        <v>60.499999999999993</v>
      </c>
      <c r="E97" s="9">
        <v>0.74</v>
      </c>
      <c r="F97" s="11">
        <v>30</v>
      </c>
      <c r="G97" s="11">
        <v>0.3</v>
      </c>
      <c r="H97" s="11">
        <v>25</v>
      </c>
      <c r="I97" s="25">
        <f>Table1[[#This Row],[Price]]*Table1[[#This Row],[Sales]]</f>
        <v>7.5</v>
      </c>
      <c r="K97" s="11">
        <v>25</v>
      </c>
    </row>
    <row r="98" spans="1:11">
      <c r="A98" s="19">
        <v>42822</v>
      </c>
      <c r="B98" s="20" t="str">
        <f t="shared" si="1"/>
        <v>March</v>
      </c>
      <c r="C98" s="7" t="s">
        <v>20</v>
      </c>
      <c r="D98" s="7">
        <v>55.9</v>
      </c>
      <c r="E98" s="21">
        <v>0.83</v>
      </c>
      <c r="F98" s="7">
        <v>48</v>
      </c>
      <c r="G98" s="7">
        <v>0.3</v>
      </c>
      <c r="H98" s="7">
        <v>23</v>
      </c>
      <c r="I98" s="22">
        <f>Table1[[#This Row],[Price]]*Table1[[#This Row],[Sales]]</f>
        <v>7.8</v>
      </c>
      <c r="K98" s="7">
        <v>23</v>
      </c>
    </row>
    <row r="99" spans="1:11">
      <c r="A99" s="23">
        <v>42823</v>
      </c>
      <c r="B99" s="24" t="str">
        <f t="shared" si="1"/>
        <v>March</v>
      </c>
      <c r="C99" s="11" t="s">
        <v>22</v>
      </c>
      <c r="D99" s="11">
        <v>57.199999999999996</v>
      </c>
      <c r="E99" s="9">
        <v>0.83</v>
      </c>
      <c r="F99" s="11">
        <v>39</v>
      </c>
      <c r="G99" s="11">
        <v>0.3</v>
      </c>
      <c r="H99" s="11">
        <v>24</v>
      </c>
      <c r="I99" s="25">
        <f>Table1[[#This Row],[Price]]*Table1[[#This Row],[Sales]]</f>
        <v>7.8</v>
      </c>
      <c r="K99" s="11">
        <v>24</v>
      </c>
    </row>
    <row r="100" spans="1:11">
      <c r="A100" s="19">
        <v>42824</v>
      </c>
      <c r="B100" s="20" t="str">
        <f t="shared" si="1"/>
        <v>March</v>
      </c>
      <c r="C100" s="7" t="s">
        <v>24</v>
      </c>
      <c r="D100" s="7">
        <v>55.199999999999996</v>
      </c>
      <c r="E100" s="21">
        <v>0.8</v>
      </c>
      <c r="F100" s="7">
        <v>47</v>
      </c>
      <c r="G100" s="7">
        <v>0.3</v>
      </c>
      <c r="H100" s="7">
        <v>24</v>
      </c>
      <c r="I100" s="22">
        <f>Table1[[#This Row],[Price]]*Table1[[#This Row],[Sales]]</f>
        <v>8.1</v>
      </c>
      <c r="K100" s="7">
        <v>24</v>
      </c>
    </row>
    <row r="101" spans="1:11">
      <c r="A101" s="23">
        <v>42825</v>
      </c>
      <c r="B101" s="24" t="str">
        <f t="shared" si="1"/>
        <v>March</v>
      </c>
      <c r="C101" s="11" t="s">
        <v>26</v>
      </c>
      <c r="D101" s="11">
        <v>58.499999999999993</v>
      </c>
      <c r="E101" s="9">
        <v>0.77</v>
      </c>
      <c r="F101" s="11">
        <v>48</v>
      </c>
      <c r="G101" s="11">
        <v>0.3</v>
      </c>
      <c r="H101" s="11">
        <v>25</v>
      </c>
      <c r="I101" s="25">
        <f>Table1[[#This Row],[Price]]*Table1[[#This Row],[Sales]]</f>
        <v>7.5</v>
      </c>
      <c r="K101" s="11">
        <v>25</v>
      </c>
    </row>
    <row r="102" spans="1:11">
      <c r="A102" s="19">
        <v>42826</v>
      </c>
      <c r="B102" s="20" t="str">
        <f t="shared" si="1"/>
        <v>April</v>
      </c>
      <c r="C102" s="7" t="s">
        <v>27</v>
      </c>
      <c r="D102" s="7">
        <v>57.499999999999993</v>
      </c>
      <c r="E102" s="21">
        <v>0.8</v>
      </c>
      <c r="F102" s="7">
        <v>33</v>
      </c>
      <c r="G102" s="7">
        <v>0.3</v>
      </c>
      <c r="H102" s="7">
        <v>25</v>
      </c>
      <c r="I102" s="22">
        <f>Table1[[#This Row],[Price]]*Table1[[#This Row],[Sales]]</f>
        <v>7.8</v>
      </c>
      <c r="K102" s="7">
        <v>25</v>
      </c>
    </row>
    <row r="103" spans="1:11">
      <c r="A103" s="23">
        <v>42827</v>
      </c>
      <c r="B103" s="24" t="str">
        <f t="shared" si="1"/>
        <v>April</v>
      </c>
      <c r="C103" s="11" t="s">
        <v>16</v>
      </c>
      <c r="D103" s="11">
        <v>65.8</v>
      </c>
      <c r="E103" s="9">
        <v>0.74</v>
      </c>
      <c r="F103" s="11">
        <v>47</v>
      </c>
      <c r="G103" s="11">
        <v>0.3</v>
      </c>
      <c r="H103" s="11">
        <v>26</v>
      </c>
      <c r="I103" s="25">
        <f>Table1[[#This Row],[Price]]*Table1[[#This Row],[Sales]]</f>
        <v>8.1</v>
      </c>
      <c r="K103" s="11">
        <v>26</v>
      </c>
    </row>
    <row r="104" spans="1:11">
      <c r="A104" s="19">
        <v>42828</v>
      </c>
      <c r="B104" s="20" t="str">
        <f t="shared" si="1"/>
        <v>April</v>
      </c>
      <c r="C104" s="7" t="s">
        <v>18</v>
      </c>
      <c r="D104" s="7">
        <v>60.8</v>
      </c>
      <c r="E104" s="21">
        <v>0.74</v>
      </c>
      <c r="F104" s="7">
        <v>51</v>
      </c>
      <c r="G104" s="7">
        <v>0.3</v>
      </c>
      <c r="H104" s="7">
        <v>26</v>
      </c>
      <c r="I104" s="22">
        <f>Table1[[#This Row],[Price]]*Table1[[#This Row],[Sales]]</f>
        <v>8.1</v>
      </c>
      <c r="K104" s="7">
        <v>26</v>
      </c>
    </row>
    <row r="105" spans="1:11">
      <c r="A105" s="23">
        <v>42829</v>
      </c>
      <c r="B105" s="24" t="str">
        <f t="shared" si="1"/>
        <v>April</v>
      </c>
      <c r="C105" s="11" t="s">
        <v>20</v>
      </c>
      <c r="D105" s="11">
        <v>62.099999999999994</v>
      </c>
      <c r="E105" s="9">
        <v>0.71</v>
      </c>
      <c r="F105" s="11">
        <v>31</v>
      </c>
      <c r="G105" s="11">
        <v>0.3</v>
      </c>
      <c r="H105" s="11">
        <v>27</v>
      </c>
      <c r="I105" s="25">
        <f>Table1[[#This Row],[Price]]*Table1[[#This Row],[Sales]]</f>
        <v>7.5</v>
      </c>
      <c r="K105" s="11">
        <v>27</v>
      </c>
    </row>
    <row r="106" spans="1:11">
      <c r="A106" s="19">
        <v>42830</v>
      </c>
      <c r="B106" s="20" t="str">
        <f t="shared" si="1"/>
        <v>April</v>
      </c>
      <c r="C106" s="7" t="s">
        <v>22</v>
      </c>
      <c r="D106" s="7">
        <v>64.399999999999991</v>
      </c>
      <c r="E106" s="21">
        <v>0.71</v>
      </c>
      <c r="F106" s="7">
        <v>33</v>
      </c>
      <c r="G106" s="7">
        <v>0.3</v>
      </c>
      <c r="H106" s="7">
        <v>28</v>
      </c>
      <c r="I106" s="22">
        <f>Table1[[#This Row],[Price]]*Table1[[#This Row],[Sales]]</f>
        <v>7.8</v>
      </c>
      <c r="K106" s="7">
        <v>28</v>
      </c>
    </row>
    <row r="107" spans="1:11">
      <c r="A107" s="23">
        <v>42831</v>
      </c>
      <c r="B107" s="24" t="str">
        <f t="shared" si="1"/>
        <v>April</v>
      </c>
      <c r="C107" s="11" t="s">
        <v>24</v>
      </c>
      <c r="D107" s="11">
        <v>57.499999999999993</v>
      </c>
      <c r="E107" s="9">
        <v>0.8</v>
      </c>
      <c r="F107" s="11">
        <v>31</v>
      </c>
      <c r="G107" s="11">
        <v>0.3</v>
      </c>
      <c r="H107" s="11">
        <v>25</v>
      </c>
      <c r="I107" s="25">
        <f>Table1[[#This Row],[Price]]*Table1[[#This Row],[Sales]]</f>
        <v>8.1</v>
      </c>
      <c r="K107" s="11">
        <v>25</v>
      </c>
    </row>
    <row r="108" spans="1:11">
      <c r="A108" s="19">
        <v>42832</v>
      </c>
      <c r="B108" s="20" t="str">
        <f t="shared" si="1"/>
        <v>April</v>
      </c>
      <c r="C108" s="7" t="s">
        <v>26</v>
      </c>
      <c r="D108" s="7">
        <v>59.8</v>
      </c>
      <c r="E108" s="21">
        <v>0.74</v>
      </c>
      <c r="F108" s="7">
        <v>44</v>
      </c>
      <c r="G108" s="7">
        <v>0.3</v>
      </c>
      <c r="H108" s="7">
        <v>26</v>
      </c>
      <c r="I108" s="22">
        <f>Table1[[#This Row],[Price]]*Table1[[#This Row],[Sales]]</f>
        <v>8.1</v>
      </c>
      <c r="K108" s="7">
        <v>26</v>
      </c>
    </row>
    <row r="109" spans="1:11">
      <c r="A109" s="23">
        <v>42833</v>
      </c>
      <c r="B109" s="24" t="str">
        <f t="shared" si="1"/>
        <v>April</v>
      </c>
      <c r="C109" s="11" t="s">
        <v>27</v>
      </c>
      <c r="D109" s="11">
        <v>63.8</v>
      </c>
      <c r="E109" s="9">
        <v>0.74</v>
      </c>
      <c r="F109" s="11">
        <v>37</v>
      </c>
      <c r="G109" s="11">
        <v>0.3</v>
      </c>
      <c r="H109" s="11">
        <v>26</v>
      </c>
      <c r="I109" s="25">
        <f>Table1[[#This Row],[Price]]*Table1[[#This Row],[Sales]]</f>
        <v>7.5</v>
      </c>
      <c r="K109" s="11">
        <v>26</v>
      </c>
    </row>
    <row r="110" spans="1:11">
      <c r="A110" s="19">
        <v>42834</v>
      </c>
      <c r="B110" s="20" t="str">
        <f t="shared" si="1"/>
        <v>April</v>
      </c>
      <c r="C110" s="7" t="s">
        <v>16</v>
      </c>
      <c r="D110" s="7">
        <v>63.099999999999994</v>
      </c>
      <c r="E110" s="21">
        <v>0.69</v>
      </c>
      <c r="F110" s="7">
        <v>52</v>
      </c>
      <c r="G110" s="7">
        <v>0.3</v>
      </c>
      <c r="H110" s="7">
        <v>27</v>
      </c>
      <c r="I110" s="22">
        <f>Table1[[#This Row],[Price]]*Table1[[#This Row],[Sales]]</f>
        <v>7.8</v>
      </c>
      <c r="K110" s="7">
        <v>27</v>
      </c>
    </row>
    <row r="111" spans="1:11">
      <c r="A111" s="23">
        <v>42835</v>
      </c>
      <c r="B111" s="24" t="str">
        <f t="shared" si="1"/>
        <v>April</v>
      </c>
      <c r="C111" s="11" t="s">
        <v>18</v>
      </c>
      <c r="D111" s="11">
        <v>58.499999999999993</v>
      </c>
      <c r="E111" s="9">
        <v>0.74</v>
      </c>
      <c r="F111" s="11">
        <v>48</v>
      </c>
      <c r="G111" s="11">
        <v>0.3</v>
      </c>
      <c r="H111" s="11">
        <v>25</v>
      </c>
      <c r="I111" s="25">
        <f>Table1[[#This Row],[Price]]*Table1[[#This Row],[Sales]]</f>
        <v>8.1</v>
      </c>
      <c r="K111" s="11">
        <v>25</v>
      </c>
    </row>
    <row r="112" spans="1:11">
      <c r="A112" s="19">
        <v>42836</v>
      </c>
      <c r="B112" s="20" t="str">
        <f t="shared" si="1"/>
        <v>April</v>
      </c>
      <c r="C112" s="7" t="s">
        <v>20</v>
      </c>
      <c r="D112" s="7">
        <v>60.8</v>
      </c>
      <c r="E112" s="21">
        <v>0.74</v>
      </c>
      <c r="F112" s="7">
        <v>34</v>
      </c>
      <c r="G112" s="7">
        <v>0.3</v>
      </c>
      <c r="H112" s="7">
        <v>26</v>
      </c>
      <c r="I112" s="22">
        <f>Table1[[#This Row],[Price]]*Table1[[#This Row],[Sales]]</f>
        <v>8.1</v>
      </c>
      <c r="K112" s="7">
        <v>26</v>
      </c>
    </row>
    <row r="113" spans="1:11">
      <c r="A113" s="23">
        <v>42837</v>
      </c>
      <c r="B113" s="24" t="str">
        <f t="shared" si="1"/>
        <v>April</v>
      </c>
      <c r="C113" s="11" t="s">
        <v>22</v>
      </c>
      <c r="D113" s="11">
        <v>66.099999999999994</v>
      </c>
      <c r="E113" s="9">
        <v>0.74</v>
      </c>
      <c r="F113" s="11">
        <v>30</v>
      </c>
      <c r="G113" s="11">
        <v>0.3</v>
      </c>
      <c r="H113" s="11">
        <v>27</v>
      </c>
      <c r="I113" s="25">
        <f>Table1[[#This Row],[Price]]*Table1[[#This Row],[Sales]]</f>
        <v>7.5</v>
      </c>
      <c r="K113" s="11">
        <v>27</v>
      </c>
    </row>
    <row r="114" spans="1:11">
      <c r="A114" s="19">
        <v>42838</v>
      </c>
      <c r="B114" s="20" t="str">
        <f t="shared" si="1"/>
        <v>April</v>
      </c>
      <c r="C114" s="7" t="s">
        <v>24</v>
      </c>
      <c r="D114" s="7">
        <v>61.099999999999994</v>
      </c>
      <c r="E114" s="21">
        <v>0.69</v>
      </c>
      <c r="F114" s="7">
        <v>46</v>
      </c>
      <c r="G114" s="7">
        <v>0.3</v>
      </c>
      <c r="H114" s="7">
        <v>27</v>
      </c>
      <c r="I114" s="22">
        <f>Table1[[#This Row],[Price]]*Table1[[#This Row],[Sales]]</f>
        <v>7.8</v>
      </c>
      <c r="K114" s="7">
        <v>27</v>
      </c>
    </row>
    <row r="115" spans="1:11">
      <c r="A115" s="23">
        <v>42839</v>
      </c>
      <c r="B115" s="24" t="str">
        <f t="shared" si="1"/>
        <v>April</v>
      </c>
      <c r="C115" s="11" t="s">
        <v>26</v>
      </c>
      <c r="D115" s="11">
        <v>61.499999999999993</v>
      </c>
      <c r="E115" s="9">
        <v>0.77</v>
      </c>
      <c r="F115" s="11">
        <v>49</v>
      </c>
      <c r="G115" s="11">
        <v>0.3</v>
      </c>
      <c r="H115" s="11">
        <v>25</v>
      </c>
      <c r="I115" s="25">
        <f>Table1[[#This Row],[Price]]*Table1[[#This Row],[Sales]]</f>
        <v>8.1</v>
      </c>
      <c r="K115" s="11">
        <v>25</v>
      </c>
    </row>
    <row r="116" spans="1:11">
      <c r="A116" s="19">
        <v>42840</v>
      </c>
      <c r="B116" s="20" t="str">
        <f t="shared" si="1"/>
        <v>April</v>
      </c>
      <c r="C116" s="7" t="s">
        <v>27</v>
      </c>
      <c r="D116" s="7">
        <v>65.8</v>
      </c>
      <c r="E116" s="21">
        <v>0.74</v>
      </c>
      <c r="F116" s="7">
        <v>41</v>
      </c>
      <c r="G116" s="7">
        <v>0.3</v>
      </c>
      <c r="H116" s="7">
        <v>26</v>
      </c>
      <c r="I116" s="22">
        <f>Table1[[#This Row],[Price]]*Table1[[#This Row],[Sales]]</f>
        <v>8.1</v>
      </c>
      <c r="K116" s="7">
        <v>26</v>
      </c>
    </row>
    <row r="117" spans="1:11">
      <c r="A117" s="23">
        <v>42841</v>
      </c>
      <c r="B117" s="24" t="str">
        <f t="shared" si="1"/>
        <v>April</v>
      </c>
      <c r="C117" s="11" t="s">
        <v>16</v>
      </c>
      <c r="D117" s="11">
        <v>65.099999999999994</v>
      </c>
      <c r="E117" s="9">
        <v>0.69</v>
      </c>
      <c r="F117" s="11">
        <v>43</v>
      </c>
      <c r="G117" s="11">
        <v>0.3</v>
      </c>
      <c r="H117" s="11">
        <v>27</v>
      </c>
      <c r="I117" s="25">
        <f>Table1[[#This Row],[Price]]*Table1[[#This Row],[Sales]]</f>
        <v>7.5</v>
      </c>
      <c r="K117" s="11">
        <v>27</v>
      </c>
    </row>
    <row r="118" spans="1:11">
      <c r="A118" s="19">
        <v>42842</v>
      </c>
      <c r="B118" s="20" t="str">
        <f t="shared" si="1"/>
        <v>April</v>
      </c>
      <c r="C118" s="7" t="s">
        <v>18</v>
      </c>
      <c r="D118" s="7">
        <v>64.099999999999994</v>
      </c>
      <c r="E118" s="21">
        <v>0.71</v>
      </c>
      <c r="F118" s="7">
        <v>56</v>
      </c>
      <c r="G118" s="7">
        <v>0.3</v>
      </c>
      <c r="H118" s="7">
        <v>27</v>
      </c>
      <c r="I118" s="22">
        <f>Table1[[#This Row],[Price]]*Table1[[#This Row],[Sales]]</f>
        <v>7.5</v>
      </c>
      <c r="K118" s="7">
        <v>27</v>
      </c>
    </row>
    <row r="119" spans="1:11">
      <c r="A119" s="23">
        <v>42843</v>
      </c>
      <c r="B119" s="24" t="str">
        <f t="shared" si="1"/>
        <v>April</v>
      </c>
      <c r="C119" s="11" t="s">
        <v>20</v>
      </c>
      <c r="D119" s="11">
        <v>62.499999999999993</v>
      </c>
      <c r="E119" s="9">
        <v>0.74</v>
      </c>
      <c r="F119" s="11">
        <v>31</v>
      </c>
      <c r="G119" s="11">
        <v>0.3</v>
      </c>
      <c r="H119" s="11">
        <v>25</v>
      </c>
      <c r="I119" s="25">
        <f>Table1[[#This Row],[Price]]*Table1[[#This Row],[Sales]]</f>
        <v>7.8</v>
      </c>
      <c r="K119" s="11">
        <v>25</v>
      </c>
    </row>
    <row r="120" spans="1:11">
      <c r="A120" s="19">
        <v>42844</v>
      </c>
      <c r="B120" s="20" t="str">
        <f t="shared" si="1"/>
        <v>April</v>
      </c>
      <c r="C120" s="7" t="s">
        <v>22</v>
      </c>
      <c r="D120" s="7">
        <v>59.8</v>
      </c>
      <c r="E120" s="21">
        <v>0.77</v>
      </c>
      <c r="F120" s="7">
        <v>53</v>
      </c>
      <c r="G120" s="7">
        <v>0.3</v>
      </c>
      <c r="H120" s="7">
        <v>26</v>
      </c>
      <c r="I120" s="22">
        <f>Table1[[#This Row],[Price]]*Table1[[#This Row],[Sales]]</f>
        <v>8.1</v>
      </c>
      <c r="K120" s="7">
        <v>26</v>
      </c>
    </row>
    <row r="121" spans="1:11">
      <c r="A121" s="23">
        <v>42845</v>
      </c>
      <c r="B121" s="24" t="str">
        <f t="shared" si="1"/>
        <v>April</v>
      </c>
      <c r="C121" s="11" t="s">
        <v>24</v>
      </c>
      <c r="D121" s="11">
        <v>68.099999999999994</v>
      </c>
      <c r="E121" s="9">
        <v>0.69</v>
      </c>
      <c r="F121" s="11">
        <v>42</v>
      </c>
      <c r="G121" s="11">
        <v>0.3</v>
      </c>
      <c r="H121" s="11">
        <v>27</v>
      </c>
      <c r="I121" s="25">
        <f>Table1[[#This Row],[Price]]*Table1[[#This Row],[Sales]]</f>
        <v>8.1</v>
      </c>
      <c r="K121" s="11">
        <v>27</v>
      </c>
    </row>
    <row r="122" spans="1:11">
      <c r="A122" s="19">
        <v>42846</v>
      </c>
      <c r="B122" s="20" t="str">
        <f t="shared" si="1"/>
        <v>April</v>
      </c>
      <c r="C122" s="7" t="s">
        <v>26</v>
      </c>
      <c r="D122" s="7">
        <v>67.099999999999994</v>
      </c>
      <c r="E122" s="21">
        <v>0.74</v>
      </c>
      <c r="F122" s="7">
        <v>48</v>
      </c>
      <c r="G122" s="7">
        <v>0.3</v>
      </c>
      <c r="H122" s="7">
        <v>27</v>
      </c>
      <c r="I122" s="22">
        <f>Table1[[#This Row],[Price]]*Table1[[#This Row],[Sales]]</f>
        <v>8.6999999999999993</v>
      </c>
      <c r="K122" s="7">
        <v>27</v>
      </c>
    </row>
    <row r="123" spans="1:11">
      <c r="A123" s="23">
        <v>42847</v>
      </c>
      <c r="B123" s="24" t="str">
        <f t="shared" si="1"/>
        <v>April</v>
      </c>
      <c r="C123" s="11" t="s">
        <v>27</v>
      </c>
      <c r="D123" s="11">
        <v>57.499999999999993</v>
      </c>
      <c r="E123" s="9">
        <v>0.77</v>
      </c>
      <c r="F123" s="11">
        <v>47</v>
      </c>
      <c r="G123" s="11">
        <v>0.3</v>
      </c>
      <c r="H123" s="11">
        <v>25</v>
      </c>
      <c r="I123" s="25">
        <f>Table1[[#This Row],[Price]]*Table1[[#This Row],[Sales]]</f>
        <v>8.6999999999999993</v>
      </c>
      <c r="K123" s="11">
        <v>25</v>
      </c>
    </row>
    <row r="124" spans="1:11">
      <c r="A124" s="19">
        <v>42848</v>
      </c>
      <c r="B124" s="20" t="str">
        <f t="shared" si="1"/>
        <v>April</v>
      </c>
      <c r="C124" s="7" t="s">
        <v>16</v>
      </c>
      <c r="D124" s="7">
        <v>60.8</v>
      </c>
      <c r="E124" s="21">
        <v>0.77</v>
      </c>
      <c r="F124" s="7">
        <v>50</v>
      </c>
      <c r="G124" s="7">
        <v>0.3</v>
      </c>
      <c r="H124" s="7">
        <v>26</v>
      </c>
      <c r="I124" s="22">
        <f>Table1[[#This Row],[Price]]*Table1[[#This Row],[Sales]]</f>
        <v>9</v>
      </c>
      <c r="K124" s="7">
        <v>26</v>
      </c>
    </row>
    <row r="125" spans="1:11">
      <c r="A125" s="23">
        <v>42849</v>
      </c>
      <c r="B125" s="24" t="str">
        <f t="shared" si="1"/>
        <v>April</v>
      </c>
      <c r="C125" s="11" t="s">
        <v>18</v>
      </c>
      <c r="D125" s="11">
        <v>65.099999999999994</v>
      </c>
      <c r="E125" s="9">
        <v>0.69</v>
      </c>
      <c r="F125" s="11">
        <v>48</v>
      </c>
      <c r="G125" s="11">
        <v>0.3</v>
      </c>
      <c r="H125" s="11">
        <v>27</v>
      </c>
      <c r="I125" s="25">
        <f>Table1[[#This Row],[Price]]*Table1[[#This Row],[Sales]]</f>
        <v>9.2999999999999989</v>
      </c>
      <c r="K125" s="11">
        <v>27</v>
      </c>
    </row>
    <row r="126" spans="1:11">
      <c r="A126" s="19">
        <v>42850</v>
      </c>
      <c r="B126" s="20" t="str">
        <f t="shared" si="1"/>
        <v>April</v>
      </c>
      <c r="C126" s="7" t="s">
        <v>20</v>
      </c>
      <c r="D126" s="7">
        <v>65.099999999999994</v>
      </c>
      <c r="E126" s="21">
        <v>0.71</v>
      </c>
      <c r="F126" s="7">
        <v>37</v>
      </c>
      <c r="G126" s="7">
        <v>0.3</v>
      </c>
      <c r="H126" s="7">
        <v>27</v>
      </c>
      <c r="I126" s="22">
        <f>Table1[[#This Row],[Price]]*Table1[[#This Row],[Sales]]</f>
        <v>8.4</v>
      </c>
      <c r="K126" s="7">
        <v>27</v>
      </c>
    </row>
    <row r="127" spans="1:11">
      <c r="A127" s="23">
        <v>42851</v>
      </c>
      <c r="B127" s="24" t="str">
        <f t="shared" si="1"/>
        <v>April</v>
      </c>
      <c r="C127" s="11" t="s">
        <v>22</v>
      </c>
      <c r="D127" s="11">
        <v>62.499999999999993</v>
      </c>
      <c r="E127" s="9">
        <v>0.8</v>
      </c>
      <c r="F127" s="11">
        <v>48</v>
      </c>
      <c r="G127" s="11">
        <v>0.3</v>
      </c>
      <c r="H127" s="11">
        <v>25</v>
      </c>
      <c r="I127" s="25">
        <f>Table1[[#This Row],[Price]]*Table1[[#This Row],[Sales]]</f>
        <v>8.6999999999999993</v>
      </c>
      <c r="K127" s="11">
        <v>25</v>
      </c>
    </row>
    <row r="128" spans="1:11">
      <c r="A128" s="19">
        <v>42852</v>
      </c>
      <c r="B128" s="20" t="str">
        <f t="shared" si="1"/>
        <v>April</v>
      </c>
      <c r="C128" s="7" t="s">
        <v>24</v>
      </c>
      <c r="D128" s="7">
        <v>63.499999999999993</v>
      </c>
      <c r="E128" s="21">
        <v>0.77</v>
      </c>
      <c r="F128" s="7">
        <v>50</v>
      </c>
      <c r="G128" s="7">
        <v>0.3</v>
      </c>
      <c r="H128" s="7">
        <v>25</v>
      </c>
      <c r="I128" s="22">
        <f>Table1[[#This Row],[Price]]*Table1[[#This Row],[Sales]]</f>
        <v>8.6999999999999993</v>
      </c>
      <c r="K128" s="7">
        <v>25</v>
      </c>
    </row>
    <row r="129" spans="1:11">
      <c r="A129" s="23">
        <v>42853</v>
      </c>
      <c r="B129" s="24" t="str">
        <f t="shared" si="1"/>
        <v>April</v>
      </c>
      <c r="C129" s="11" t="s">
        <v>26</v>
      </c>
      <c r="D129" s="11">
        <v>58.8</v>
      </c>
      <c r="E129" s="9">
        <v>0.74</v>
      </c>
      <c r="F129" s="11">
        <v>32</v>
      </c>
      <c r="G129" s="11">
        <v>0.3</v>
      </c>
      <c r="H129" s="11">
        <v>26</v>
      </c>
      <c r="I129" s="25">
        <f>Table1[[#This Row],[Price]]*Table1[[#This Row],[Sales]]</f>
        <v>9</v>
      </c>
      <c r="K129" s="11">
        <v>26</v>
      </c>
    </row>
    <row r="130" spans="1:11">
      <c r="A130" s="19">
        <v>42854</v>
      </c>
      <c r="B130" s="20" t="str">
        <f t="shared" si="1"/>
        <v>April</v>
      </c>
      <c r="C130" s="7" t="s">
        <v>27</v>
      </c>
      <c r="D130" s="7">
        <v>65.099999999999994</v>
      </c>
      <c r="E130" s="21">
        <v>0.71</v>
      </c>
      <c r="F130" s="7">
        <v>32</v>
      </c>
      <c r="G130" s="7">
        <v>0.3</v>
      </c>
      <c r="H130" s="7">
        <v>27</v>
      </c>
      <c r="I130" s="22">
        <f>Table1[[#This Row],[Price]]*Table1[[#This Row],[Sales]]</f>
        <v>9.2999999999999989</v>
      </c>
      <c r="K130" s="7">
        <v>27</v>
      </c>
    </row>
    <row r="131" spans="1:11">
      <c r="A131" s="23">
        <v>42855</v>
      </c>
      <c r="B131" s="24" t="str">
        <f t="shared" si="1"/>
        <v>April</v>
      </c>
      <c r="C131" s="11" t="s">
        <v>16</v>
      </c>
      <c r="D131" s="11">
        <v>67.099999999999994</v>
      </c>
      <c r="E131" s="9">
        <v>0.74</v>
      </c>
      <c r="F131" s="11">
        <v>35</v>
      </c>
      <c r="G131" s="11">
        <v>0.3</v>
      </c>
      <c r="H131" s="11">
        <v>27</v>
      </c>
      <c r="I131" s="25">
        <f>Table1[[#This Row],[Price]]*Table1[[#This Row],[Sales]]</f>
        <v>8.4</v>
      </c>
      <c r="K131" s="11">
        <v>27</v>
      </c>
    </row>
    <row r="132" spans="1:11">
      <c r="A132" s="19">
        <v>42856</v>
      </c>
      <c r="B132" s="20" t="str">
        <f t="shared" si="1"/>
        <v>May</v>
      </c>
      <c r="C132" s="7" t="s">
        <v>18</v>
      </c>
      <c r="D132" s="7">
        <v>66.699999999999989</v>
      </c>
      <c r="E132" s="21">
        <v>0.65</v>
      </c>
      <c r="F132" s="7">
        <v>56</v>
      </c>
      <c r="G132" s="7">
        <v>0.3</v>
      </c>
      <c r="H132" s="7">
        <v>29</v>
      </c>
      <c r="I132" s="22">
        <f>Table1[[#This Row],[Price]]*Table1[[#This Row],[Sales]]</f>
        <v>8.6999999999999993</v>
      </c>
      <c r="K132" s="7">
        <v>29</v>
      </c>
    </row>
    <row r="133" spans="1:11">
      <c r="A133" s="23">
        <v>42857</v>
      </c>
      <c r="B133" s="24" t="str">
        <f t="shared" si="1"/>
        <v>May</v>
      </c>
      <c r="C133" s="11" t="s">
        <v>20</v>
      </c>
      <c r="D133" s="11">
        <v>65.699999999999989</v>
      </c>
      <c r="E133" s="9">
        <v>0.69</v>
      </c>
      <c r="F133" s="11">
        <v>40</v>
      </c>
      <c r="G133" s="11">
        <v>0.3</v>
      </c>
      <c r="H133" s="11">
        <v>29</v>
      </c>
      <c r="I133" s="25">
        <f>Table1[[#This Row],[Price]]*Table1[[#This Row],[Sales]]</f>
        <v>8.6999999999999993</v>
      </c>
      <c r="K133" s="11">
        <v>29</v>
      </c>
    </row>
    <row r="134" spans="1:11">
      <c r="A134" s="19">
        <v>42858</v>
      </c>
      <c r="B134" s="20" t="str">
        <f t="shared" si="1"/>
        <v>May</v>
      </c>
      <c r="C134" s="7" t="s">
        <v>22</v>
      </c>
      <c r="D134" s="7">
        <v>71</v>
      </c>
      <c r="E134" s="21">
        <v>0.63</v>
      </c>
      <c r="F134" s="7">
        <v>55</v>
      </c>
      <c r="G134" s="7">
        <v>0.3</v>
      </c>
      <c r="H134" s="7">
        <v>30</v>
      </c>
      <c r="I134" s="22">
        <f>Table1[[#This Row],[Price]]*Table1[[#This Row],[Sales]]</f>
        <v>9</v>
      </c>
      <c r="K134" s="7">
        <v>30</v>
      </c>
    </row>
    <row r="135" spans="1:11">
      <c r="A135" s="23">
        <v>42859</v>
      </c>
      <c r="B135" s="24" t="str">
        <f t="shared" si="1"/>
        <v>May</v>
      </c>
      <c r="C135" s="11" t="s">
        <v>24</v>
      </c>
      <c r="D135" s="11">
        <v>71.3</v>
      </c>
      <c r="E135" s="9">
        <v>0.63</v>
      </c>
      <c r="F135" s="11">
        <v>64</v>
      </c>
      <c r="G135" s="11">
        <v>0.3</v>
      </c>
      <c r="H135" s="11">
        <v>31</v>
      </c>
      <c r="I135" s="25">
        <f>Table1[[#This Row],[Price]]*Table1[[#This Row],[Sales]]</f>
        <v>9.2999999999999989</v>
      </c>
      <c r="K135" s="11">
        <v>31</v>
      </c>
    </row>
    <row r="136" spans="1:11">
      <c r="A136" s="19">
        <v>42860</v>
      </c>
      <c r="B136" s="20" t="str">
        <f t="shared" si="1"/>
        <v>May</v>
      </c>
      <c r="C136" s="7" t="s">
        <v>26</v>
      </c>
      <c r="D136" s="7">
        <v>69.399999999999991</v>
      </c>
      <c r="E136" s="21">
        <v>0.71</v>
      </c>
      <c r="F136" s="7">
        <v>31</v>
      </c>
      <c r="G136" s="7">
        <v>0.3</v>
      </c>
      <c r="H136" s="7">
        <v>28</v>
      </c>
      <c r="I136" s="22">
        <f>Table1[[#This Row],[Price]]*Table1[[#This Row],[Sales]]</f>
        <v>8.4</v>
      </c>
      <c r="K136" s="7">
        <v>28</v>
      </c>
    </row>
    <row r="137" spans="1:11">
      <c r="A137" s="23">
        <v>42861</v>
      </c>
      <c r="B137" s="24" t="str">
        <f t="shared" si="1"/>
        <v>May</v>
      </c>
      <c r="C137" s="11" t="s">
        <v>27</v>
      </c>
      <c r="D137" s="11">
        <v>66.699999999999989</v>
      </c>
      <c r="E137" s="9">
        <v>0.67</v>
      </c>
      <c r="F137" s="11">
        <v>51</v>
      </c>
      <c r="G137" s="11">
        <v>0.3</v>
      </c>
      <c r="H137" s="11">
        <v>29</v>
      </c>
      <c r="I137" s="25">
        <f>Table1[[#This Row],[Price]]*Table1[[#This Row],[Sales]]</f>
        <v>8.6999999999999993</v>
      </c>
      <c r="K137" s="11">
        <v>29</v>
      </c>
    </row>
    <row r="138" spans="1:11">
      <c r="A138" s="19">
        <v>42862</v>
      </c>
      <c r="B138" s="20" t="str">
        <f t="shared" si="1"/>
        <v>May</v>
      </c>
      <c r="C138" s="7" t="s">
        <v>16</v>
      </c>
      <c r="D138" s="7">
        <v>69.699999999999989</v>
      </c>
      <c r="E138" s="21">
        <v>0.65</v>
      </c>
      <c r="F138" s="7">
        <v>49</v>
      </c>
      <c r="G138" s="7">
        <v>0.3</v>
      </c>
      <c r="H138" s="7">
        <v>29</v>
      </c>
      <c r="I138" s="22">
        <f>Table1[[#This Row],[Price]]*Table1[[#This Row],[Sales]]</f>
        <v>8.6999999999999993</v>
      </c>
      <c r="K138" s="7">
        <v>29</v>
      </c>
    </row>
    <row r="139" spans="1:11">
      <c r="A139" s="23">
        <v>42863</v>
      </c>
      <c r="B139" s="24" t="str">
        <f t="shared" si="1"/>
        <v>May</v>
      </c>
      <c r="C139" s="11" t="s">
        <v>18</v>
      </c>
      <c r="D139" s="11">
        <v>75</v>
      </c>
      <c r="E139" s="9">
        <v>0.67</v>
      </c>
      <c r="F139" s="11">
        <v>56</v>
      </c>
      <c r="G139" s="11">
        <v>0.3</v>
      </c>
      <c r="H139" s="11">
        <v>30</v>
      </c>
      <c r="I139" s="25">
        <f>Table1[[#This Row],[Price]]*Table1[[#This Row],[Sales]]</f>
        <v>9</v>
      </c>
      <c r="K139" s="11">
        <v>30</v>
      </c>
    </row>
    <row r="140" spans="1:11">
      <c r="A140" s="19">
        <v>42864</v>
      </c>
      <c r="B140" s="20" t="str">
        <f t="shared" ref="B140:B203" si="2">TEXT(A140, "mmmm")</f>
        <v>May</v>
      </c>
      <c r="C140" s="7" t="s">
        <v>20</v>
      </c>
      <c r="D140" s="7">
        <v>71.3</v>
      </c>
      <c r="E140" s="21">
        <v>0.63</v>
      </c>
      <c r="F140" s="7">
        <v>56</v>
      </c>
      <c r="G140" s="7">
        <v>0.3</v>
      </c>
      <c r="H140" s="7">
        <v>31</v>
      </c>
      <c r="I140" s="22">
        <f>Table1[[#This Row],[Price]]*Table1[[#This Row],[Sales]]</f>
        <v>9.2999999999999989</v>
      </c>
      <c r="K140" s="7">
        <v>31</v>
      </c>
    </row>
    <row r="141" spans="1:11">
      <c r="A141" s="23">
        <v>42865</v>
      </c>
      <c r="B141" s="24" t="str">
        <f t="shared" si="2"/>
        <v>May</v>
      </c>
      <c r="C141" s="11" t="s">
        <v>22</v>
      </c>
      <c r="D141" s="11">
        <v>69.399999999999991</v>
      </c>
      <c r="E141" s="9">
        <v>0.69</v>
      </c>
      <c r="F141" s="11">
        <v>40</v>
      </c>
      <c r="G141" s="11">
        <v>0.3</v>
      </c>
      <c r="H141" s="11">
        <v>28</v>
      </c>
      <c r="I141" s="25">
        <f>Table1[[#This Row],[Price]]*Table1[[#This Row],[Sales]]</f>
        <v>8.4</v>
      </c>
      <c r="K141" s="11">
        <v>28</v>
      </c>
    </row>
    <row r="142" spans="1:11">
      <c r="A142" s="19">
        <v>42866</v>
      </c>
      <c r="B142" s="20" t="str">
        <f t="shared" si="2"/>
        <v>May</v>
      </c>
      <c r="C142" s="7" t="s">
        <v>24</v>
      </c>
      <c r="D142" s="7">
        <v>72.699999999999989</v>
      </c>
      <c r="E142" s="21">
        <v>0.67</v>
      </c>
      <c r="F142" s="7">
        <v>57</v>
      </c>
      <c r="G142" s="7">
        <v>0.3</v>
      </c>
      <c r="H142" s="7">
        <v>29</v>
      </c>
      <c r="I142" s="22">
        <f>Table1[[#This Row],[Price]]*Table1[[#This Row],[Sales]]</f>
        <v>8.6999999999999993</v>
      </c>
      <c r="K142" s="7">
        <v>29</v>
      </c>
    </row>
    <row r="143" spans="1:11">
      <c r="A143" s="23">
        <v>42867</v>
      </c>
      <c r="B143" s="24" t="str">
        <f t="shared" si="2"/>
        <v>May</v>
      </c>
      <c r="C143" s="11" t="s">
        <v>26</v>
      </c>
      <c r="D143" s="11">
        <v>66.699999999999989</v>
      </c>
      <c r="E143" s="9">
        <v>0.67</v>
      </c>
      <c r="F143" s="11">
        <v>40</v>
      </c>
      <c r="G143" s="11">
        <v>0.3</v>
      </c>
      <c r="H143" s="11">
        <v>29</v>
      </c>
      <c r="I143" s="25">
        <f>Table1[[#This Row],[Price]]*Table1[[#This Row],[Sales]]</f>
        <v>9</v>
      </c>
      <c r="K143" s="11">
        <v>29</v>
      </c>
    </row>
    <row r="144" spans="1:11">
      <c r="A144" s="19">
        <v>42868</v>
      </c>
      <c r="B144" s="20" t="str">
        <f t="shared" si="2"/>
        <v>May</v>
      </c>
      <c r="C144" s="7" t="s">
        <v>27</v>
      </c>
      <c r="D144" s="7">
        <v>70</v>
      </c>
      <c r="E144" s="21">
        <v>0.65</v>
      </c>
      <c r="F144" s="7">
        <v>34</v>
      </c>
      <c r="G144" s="7">
        <v>0.3</v>
      </c>
      <c r="H144" s="7">
        <v>30</v>
      </c>
      <c r="I144" s="22">
        <f>Table1[[#This Row],[Price]]*Table1[[#This Row],[Sales]]</f>
        <v>9.2999999999999989</v>
      </c>
      <c r="K144" s="7">
        <v>30</v>
      </c>
    </row>
    <row r="145" spans="1:11">
      <c r="A145" s="23">
        <v>42869</v>
      </c>
      <c r="B145" s="24" t="str">
        <f t="shared" si="2"/>
        <v>May</v>
      </c>
      <c r="C145" s="11" t="s">
        <v>16</v>
      </c>
      <c r="D145" s="11">
        <v>77.3</v>
      </c>
      <c r="E145" s="9">
        <v>0.63</v>
      </c>
      <c r="F145" s="11">
        <v>58</v>
      </c>
      <c r="G145" s="11">
        <v>0.3</v>
      </c>
      <c r="H145" s="11">
        <v>31</v>
      </c>
      <c r="I145" s="25">
        <f>Table1[[#This Row],[Price]]*Table1[[#This Row],[Sales]]</f>
        <v>8.4</v>
      </c>
      <c r="K145" s="11">
        <v>31</v>
      </c>
    </row>
    <row r="146" spans="1:11">
      <c r="A146" s="19">
        <v>42870</v>
      </c>
      <c r="B146" s="20" t="str">
        <f t="shared" si="2"/>
        <v>May</v>
      </c>
      <c r="C146" s="7" t="s">
        <v>18</v>
      </c>
      <c r="D146" s="7">
        <v>63.399999999999991</v>
      </c>
      <c r="E146" s="21">
        <v>0.69</v>
      </c>
      <c r="F146" s="7">
        <v>32</v>
      </c>
      <c r="G146" s="7">
        <v>0.3</v>
      </c>
      <c r="H146" s="7">
        <v>28</v>
      </c>
      <c r="I146" s="22">
        <f>Table1[[#This Row],[Price]]*Table1[[#This Row],[Sales]]</f>
        <v>8.6999999999999993</v>
      </c>
      <c r="K146" s="7">
        <v>28</v>
      </c>
    </row>
    <row r="147" spans="1:11">
      <c r="A147" s="23">
        <v>42871</v>
      </c>
      <c r="B147" s="24" t="str">
        <f t="shared" si="2"/>
        <v>May</v>
      </c>
      <c r="C147" s="11" t="s">
        <v>20</v>
      </c>
      <c r="D147" s="11">
        <v>65.699999999999989</v>
      </c>
      <c r="E147" s="9">
        <v>0.67</v>
      </c>
      <c r="F147" s="11">
        <v>55</v>
      </c>
      <c r="G147" s="11">
        <v>0.3</v>
      </c>
      <c r="H147" s="11">
        <v>29</v>
      </c>
      <c r="I147" s="25">
        <f>Table1[[#This Row],[Price]]*Table1[[#This Row],[Sales]]</f>
        <v>9</v>
      </c>
      <c r="K147" s="11">
        <v>29</v>
      </c>
    </row>
    <row r="148" spans="1:11">
      <c r="A148" s="19">
        <v>42872</v>
      </c>
      <c r="B148" s="20" t="str">
        <f t="shared" si="2"/>
        <v>May</v>
      </c>
      <c r="C148" s="7" t="s">
        <v>22</v>
      </c>
      <c r="D148" s="7">
        <v>70.699999999999989</v>
      </c>
      <c r="E148" s="21">
        <v>0.67</v>
      </c>
      <c r="F148" s="7">
        <v>43</v>
      </c>
      <c r="G148" s="7">
        <v>0.3</v>
      </c>
      <c r="H148" s="7">
        <v>29</v>
      </c>
      <c r="I148" s="22">
        <f>Table1[[#This Row],[Price]]*Table1[[#This Row],[Sales]]</f>
        <v>9.2999999999999989</v>
      </c>
      <c r="K148" s="7">
        <v>29</v>
      </c>
    </row>
    <row r="149" spans="1:11">
      <c r="A149" s="23">
        <v>42873</v>
      </c>
      <c r="B149" s="24" t="str">
        <f t="shared" si="2"/>
        <v>May</v>
      </c>
      <c r="C149" s="11" t="s">
        <v>24</v>
      </c>
      <c r="D149" s="11">
        <v>72</v>
      </c>
      <c r="E149" s="9">
        <v>0.67</v>
      </c>
      <c r="F149" s="11">
        <v>53</v>
      </c>
      <c r="G149" s="11">
        <v>0.3</v>
      </c>
      <c r="H149" s="11">
        <v>30</v>
      </c>
      <c r="I149" s="25">
        <f>Table1[[#This Row],[Price]]*Table1[[#This Row],[Sales]]</f>
        <v>8.6999999999999993</v>
      </c>
      <c r="K149" s="11">
        <v>30</v>
      </c>
    </row>
    <row r="150" spans="1:11">
      <c r="A150" s="19">
        <v>42874</v>
      </c>
      <c r="B150" s="20" t="str">
        <f t="shared" si="2"/>
        <v>May</v>
      </c>
      <c r="C150" s="7" t="s">
        <v>26</v>
      </c>
      <c r="D150" s="7">
        <v>75.3</v>
      </c>
      <c r="E150" s="21">
        <v>0.61</v>
      </c>
      <c r="F150" s="7">
        <v>58</v>
      </c>
      <c r="G150" s="7">
        <v>0.3</v>
      </c>
      <c r="H150" s="7">
        <v>31</v>
      </c>
      <c r="I150" s="22">
        <f>Table1[[#This Row],[Price]]*Table1[[#This Row],[Sales]]</f>
        <v>8.6999999999999993</v>
      </c>
      <c r="K150" s="7">
        <v>31</v>
      </c>
    </row>
    <row r="151" spans="1:11">
      <c r="A151" s="23">
        <v>42875</v>
      </c>
      <c r="B151" s="24" t="str">
        <f t="shared" si="2"/>
        <v>May</v>
      </c>
      <c r="C151" s="11" t="s">
        <v>27</v>
      </c>
      <c r="D151" s="11">
        <v>64.399999999999991</v>
      </c>
      <c r="E151" s="9">
        <v>0.67</v>
      </c>
      <c r="F151" s="11">
        <v>59</v>
      </c>
      <c r="G151" s="11">
        <v>0.3</v>
      </c>
      <c r="H151" s="11">
        <v>28</v>
      </c>
      <c r="I151" s="25">
        <f>Table1[[#This Row],[Price]]*Table1[[#This Row],[Sales]]</f>
        <v>9</v>
      </c>
      <c r="K151" s="11">
        <v>28</v>
      </c>
    </row>
    <row r="152" spans="1:11">
      <c r="A152" s="19">
        <v>42876</v>
      </c>
      <c r="B152" s="20" t="str">
        <f t="shared" si="2"/>
        <v>May</v>
      </c>
      <c r="C152" s="7" t="s">
        <v>16</v>
      </c>
      <c r="D152" s="7">
        <v>71.699999999999989</v>
      </c>
      <c r="E152" s="21">
        <v>0.69</v>
      </c>
      <c r="F152" s="7">
        <v>47</v>
      </c>
      <c r="G152" s="7">
        <v>0.3</v>
      </c>
      <c r="H152" s="7">
        <v>29</v>
      </c>
      <c r="I152" s="22">
        <f>Table1[[#This Row],[Price]]*Table1[[#This Row],[Sales]]</f>
        <v>9.2999999999999989</v>
      </c>
      <c r="K152" s="7">
        <v>29</v>
      </c>
    </row>
    <row r="153" spans="1:11">
      <c r="A153" s="23">
        <v>42877</v>
      </c>
      <c r="B153" s="24" t="str">
        <f t="shared" si="2"/>
        <v>May</v>
      </c>
      <c r="C153" s="11" t="s">
        <v>18</v>
      </c>
      <c r="D153" s="11">
        <v>71</v>
      </c>
      <c r="E153" s="9">
        <v>0.67</v>
      </c>
      <c r="F153" s="11">
        <v>34</v>
      </c>
      <c r="G153" s="11">
        <v>0.3</v>
      </c>
      <c r="H153" s="11">
        <v>30</v>
      </c>
      <c r="I153" s="25">
        <f>Table1[[#This Row],[Price]]*Table1[[#This Row],[Sales]]</f>
        <v>9.2999999999999989</v>
      </c>
      <c r="K153" s="11">
        <v>30</v>
      </c>
    </row>
    <row r="154" spans="1:11">
      <c r="A154" s="19">
        <v>42878</v>
      </c>
      <c r="B154" s="20" t="str">
        <f t="shared" si="2"/>
        <v>May</v>
      </c>
      <c r="C154" s="7" t="s">
        <v>20</v>
      </c>
      <c r="D154" s="7">
        <v>76.3</v>
      </c>
      <c r="E154" s="21">
        <v>0.63</v>
      </c>
      <c r="F154" s="7">
        <v>45</v>
      </c>
      <c r="G154" s="7">
        <v>0.3</v>
      </c>
      <c r="H154" s="7">
        <v>31</v>
      </c>
      <c r="I154" s="22">
        <f>Table1[[#This Row],[Price]]*Table1[[#This Row],[Sales]]</f>
        <v>9.9</v>
      </c>
      <c r="K154" s="7">
        <v>31</v>
      </c>
    </row>
    <row r="155" spans="1:11">
      <c r="A155" s="23">
        <v>42879</v>
      </c>
      <c r="B155" s="24" t="str">
        <f t="shared" si="2"/>
        <v>May</v>
      </c>
      <c r="C155" s="11" t="s">
        <v>22</v>
      </c>
      <c r="D155" s="11">
        <v>69.399999999999991</v>
      </c>
      <c r="E155" s="9">
        <v>0.69</v>
      </c>
      <c r="F155" s="11">
        <v>34</v>
      </c>
      <c r="G155" s="11">
        <v>0.3</v>
      </c>
      <c r="H155" s="11">
        <v>28</v>
      </c>
      <c r="I155" s="25">
        <f>Table1[[#This Row],[Price]]*Table1[[#This Row],[Sales]]</f>
        <v>10.5</v>
      </c>
      <c r="K155" s="11">
        <v>28</v>
      </c>
    </row>
    <row r="156" spans="1:11">
      <c r="A156" s="19">
        <v>42880</v>
      </c>
      <c r="B156" s="20" t="str">
        <f t="shared" si="2"/>
        <v>May</v>
      </c>
      <c r="C156" s="7" t="s">
        <v>24</v>
      </c>
      <c r="D156" s="7">
        <v>71.699999999999989</v>
      </c>
      <c r="E156" s="21">
        <v>0.69</v>
      </c>
      <c r="F156" s="7">
        <v>53</v>
      </c>
      <c r="G156" s="7">
        <v>0.3</v>
      </c>
      <c r="H156" s="7">
        <v>29</v>
      </c>
      <c r="I156" s="22">
        <f>Table1[[#This Row],[Price]]*Table1[[#This Row],[Sales]]</f>
        <v>11.4</v>
      </c>
      <c r="K156" s="7">
        <v>29</v>
      </c>
    </row>
    <row r="157" spans="1:11">
      <c r="A157" s="23">
        <v>42881</v>
      </c>
      <c r="B157" s="24" t="str">
        <f t="shared" si="2"/>
        <v>May</v>
      </c>
      <c r="C157" s="11" t="s">
        <v>26</v>
      </c>
      <c r="D157" s="11">
        <v>72</v>
      </c>
      <c r="E157" s="9">
        <v>0.67</v>
      </c>
      <c r="F157" s="11">
        <v>63</v>
      </c>
      <c r="G157" s="11">
        <v>0.3</v>
      </c>
      <c r="H157" s="11">
        <v>30</v>
      </c>
      <c r="I157" s="25">
        <f>Table1[[#This Row],[Price]]*Table1[[#This Row],[Sales]]</f>
        <v>9.6</v>
      </c>
      <c r="K157" s="11">
        <v>30</v>
      </c>
    </row>
    <row r="158" spans="1:11">
      <c r="A158" s="19">
        <v>42882</v>
      </c>
      <c r="B158" s="20" t="str">
        <f t="shared" si="2"/>
        <v>May</v>
      </c>
      <c r="C158" s="7" t="s">
        <v>27</v>
      </c>
      <c r="D158" s="7">
        <v>77.3</v>
      </c>
      <c r="E158" s="21">
        <v>0.63</v>
      </c>
      <c r="F158" s="7">
        <v>56</v>
      </c>
      <c r="G158" s="7">
        <v>0.3</v>
      </c>
      <c r="H158" s="7">
        <v>31</v>
      </c>
      <c r="I158" s="22">
        <f>Table1[[#This Row],[Price]]*Table1[[#This Row],[Sales]]</f>
        <v>10.199999999999999</v>
      </c>
      <c r="K158" s="7">
        <v>31</v>
      </c>
    </row>
    <row r="159" spans="1:11">
      <c r="A159" s="23">
        <v>42883</v>
      </c>
      <c r="B159" s="24" t="str">
        <f t="shared" si="2"/>
        <v>May</v>
      </c>
      <c r="C159" s="11" t="s">
        <v>16</v>
      </c>
      <c r="D159" s="11">
        <v>71.699999999999989</v>
      </c>
      <c r="E159" s="9">
        <v>0.65</v>
      </c>
      <c r="F159" s="11">
        <v>45</v>
      </c>
      <c r="G159" s="11">
        <v>0.3</v>
      </c>
      <c r="H159" s="11">
        <v>29</v>
      </c>
      <c r="I159" s="25">
        <f>Table1[[#This Row],[Price]]*Table1[[#This Row],[Sales]]</f>
        <v>10.799999999999999</v>
      </c>
      <c r="K159" s="11">
        <v>29</v>
      </c>
    </row>
    <row r="160" spans="1:11">
      <c r="A160" s="19">
        <v>42884</v>
      </c>
      <c r="B160" s="20" t="str">
        <f t="shared" si="2"/>
        <v>May</v>
      </c>
      <c r="C160" s="7" t="s">
        <v>18</v>
      </c>
      <c r="D160" s="7">
        <v>66.699999999999989</v>
      </c>
      <c r="E160" s="21">
        <v>0.65</v>
      </c>
      <c r="F160" s="7">
        <v>32</v>
      </c>
      <c r="G160" s="7">
        <v>0.3</v>
      </c>
      <c r="H160" s="7">
        <v>29</v>
      </c>
      <c r="I160" s="22">
        <f>Table1[[#This Row],[Price]]*Table1[[#This Row],[Sales]]</f>
        <v>11.7</v>
      </c>
      <c r="K160" s="7">
        <v>29</v>
      </c>
    </row>
    <row r="161" spans="1:11">
      <c r="A161" s="23">
        <v>42885</v>
      </c>
      <c r="B161" s="24" t="str">
        <f t="shared" si="2"/>
        <v>May</v>
      </c>
      <c r="C161" s="11" t="s">
        <v>20</v>
      </c>
      <c r="D161" s="11">
        <v>75</v>
      </c>
      <c r="E161" s="9">
        <v>0.67</v>
      </c>
      <c r="F161" s="11">
        <v>43</v>
      </c>
      <c r="G161" s="11">
        <v>0.3</v>
      </c>
      <c r="H161" s="11">
        <v>30</v>
      </c>
      <c r="I161" s="25">
        <f>Table1[[#This Row],[Price]]*Table1[[#This Row],[Sales]]</f>
        <v>9.6</v>
      </c>
      <c r="K161" s="11">
        <v>30</v>
      </c>
    </row>
    <row r="162" spans="1:11">
      <c r="A162" s="19">
        <v>42886</v>
      </c>
      <c r="B162" s="20" t="str">
        <f t="shared" si="2"/>
        <v>May</v>
      </c>
      <c r="C162" s="7" t="s">
        <v>22</v>
      </c>
      <c r="D162" s="7">
        <v>77.3</v>
      </c>
      <c r="E162" s="21">
        <v>0.65</v>
      </c>
      <c r="F162" s="7">
        <v>56</v>
      </c>
      <c r="G162" s="7">
        <v>0.3</v>
      </c>
      <c r="H162" s="7">
        <v>31</v>
      </c>
      <c r="I162" s="22">
        <f>Table1[[#This Row],[Price]]*Table1[[#This Row],[Sales]]</f>
        <v>10.5</v>
      </c>
      <c r="K162" s="7">
        <v>31</v>
      </c>
    </row>
    <row r="163" spans="1:11">
      <c r="A163" s="23">
        <v>42887</v>
      </c>
      <c r="B163" s="24" t="str">
        <f t="shared" si="2"/>
        <v>June</v>
      </c>
      <c r="C163" s="11" t="s">
        <v>24</v>
      </c>
      <c r="D163" s="11">
        <v>71.3</v>
      </c>
      <c r="E163" s="9">
        <v>0.65</v>
      </c>
      <c r="F163" s="11">
        <v>42</v>
      </c>
      <c r="G163" s="11">
        <v>0.3</v>
      </c>
      <c r="H163" s="11">
        <v>31</v>
      </c>
      <c r="I163" s="25">
        <f>Table1[[#This Row],[Price]]*Table1[[#This Row],[Sales]]</f>
        <v>10.799999999999999</v>
      </c>
      <c r="K163" s="11">
        <v>31</v>
      </c>
    </row>
    <row r="164" spans="1:11">
      <c r="A164" s="19">
        <v>42888</v>
      </c>
      <c r="B164" s="20" t="str">
        <f t="shared" si="2"/>
        <v>June</v>
      </c>
      <c r="C164" s="7" t="s">
        <v>26</v>
      </c>
      <c r="D164" s="7">
        <v>79.899999999999991</v>
      </c>
      <c r="E164" s="21">
        <v>0.59</v>
      </c>
      <c r="F164" s="7">
        <v>48</v>
      </c>
      <c r="G164" s="7">
        <v>0.3</v>
      </c>
      <c r="H164" s="7">
        <v>33</v>
      </c>
      <c r="I164" s="22">
        <f>Table1[[#This Row],[Price]]*Table1[[#This Row],[Sales]]</f>
        <v>12</v>
      </c>
      <c r="K164" s="7">
        <v>33</v>
      </c>
    </row>
    <row r="165" spans="1:11">
      <c r="A165" s="23">
        <v>42889</v>
      </c>
      <c r="B165" s="24" t="str">
        <f t="shared" si="2"/>
        <v>June</v>
      </c>
      <c r="C165" s="11" t="s">
        <v>27</v>
      </c>
      <c r="D165" s="11">
        <v>81.5</v>
      </c>
      <c r="E165" s="9">
        <v>0.56000000000000005</v>
      </c>
      <c r="F165" s="11">
        <v>59</v>
      </c>
      <c r="G165" s="11">
        <v>0.3</v>
      </c>
      <c r="H165" s="11">
        <v>35</v>
      </c>
      <c r="I165" s="25">
        <f>Table1[[#This Row],[Price]]*Table1[[#This Row],[Sales]]</f>
        <v>9.6</v>
      </c>
      <c r="K165" s="11">
        <v>35</v>
      </c>
    </row>
    <row r="166" spans="1:11">
      <c r="A166" s="19">
        <v>42890</v>
      </c>
      <c r="B166" s="20" t="str">
        <f t="shared" si="2"/>
        <v>June</v>
      </c>
      <c r="C166" s="7" t="s">
        <v>16</v>
      </c>
      <c r="D166" s="7">
        <v>90.399999999999991</v>
      </c>
      <c r="E166" s="21">
        <v>0.51</v>
      </c>
      <c r="F166" s="7">
        <v>43</v>
      </c>
      <c r="G166" s="7">
        <v>0.3</v>
      </c>
      <c r="H166" s="7">
        <v>38</v>
      </c>
      <c r="I166" s="22">
        <f>Table1[[#This Row],[Price]]*Table1[[#This Row],[Sales]]</f>
        <v>10.5</v>
      </c>
      <c r="K166" s="7">
        <v>38</v>
      </c>
    </row>
    <row r="167" spans="1:11">
      <c r="A167" s="23">
        <v>42891</v>
      </c>
      <c r="B167" s="24" t="str">
        <f t="shared" si="2"/>
        <v>June</v>
      </c>
      <c r="C167" s="11" t="s">
        <v>18</v>
      </c>
      <c r="D167" s="11">
        <v>78.599999999999994</v>
      </c>
      <c r="E167" s="9">
        <v>0.59</v>
      </c>
      <c r="F167" s="11">
        <v>36</v>
      </c>
      <c r="G167" s="11">
        <v>0.3</v>
      </c>
      <c r="H167" s="11">
        <v>32</v>
      </c>
      <c r="I167" s="25">
        <f>Table1[[#This Row],[Price]]*Table1[[#This Row],[Sales]]</f>
        <v>10.799999999999999</v>
      </c>
      <c r="K167" s="11">
        <v>32</v>
      </c>
    </row>
    <row r="168" spans="1:11">
      <c r="A168" s="19">
        <v>42892</v>
      </c>
      <c r="B168" s="20" t="str">
        <f t="shared" si="2"/>
        <v>June</v>
      </c>
      <c r="C168" s="7" t="s">
        <v>20</v>
      </c>
      <c r="D168" s="7">
        <v>84.199999999999989</v>
      </c>
      <c r="E168" s="21">
        <v>0.56000000000000005</v>
      </c>
      <c r="F168" s="7">
        <v>44</v>
      </c>
      <c r="G168" s="7">
        <v>0.3</v>
      </c>
      <c r="H168" s="7">
        <v>34</v>
      </c>
      <c r="I168" s="22">
        <f>Table1[[#This Row],[Price]]*Table1[[#This Row],[Sales]]</f>
        <v>12.299999999999999</v>
      </c>
      <c r="K168" s="7">
        <v>34</v>
      </c>
    </row>
    <row r="169" spans="1:11">
      <c r="A169" s="23">
        <v>42893</v>
      </c>
      <c r="B169" s="24" t="str">
        <f t="shared" si="2"/>
        <v>June</v>
      </c>
      <c r="C169" s="11" t="s">
        <v>22</v>
      </c>
      <c r="D169" s="11">
        <v>86.8</v>
      </c>
      <c r="E169" s="9">
        <v>0.56000000000000005</v>
      </c>
      <c r="F169" s="11">
        <v>58</v>
      </c>
      <c r="G169" s="11">
        <v>0.3</v>
      </c>
      <c r="H169" s="11">
        <v>36</v>
      </c>
      <c r="I169" s="25">
        <f>Table1[[#This Row],[Price]]*Table1[[#This Row],[Sales]]</f>
        <v>9.2999999999999989</v>
      </c>
      <c r="K169" s="11">
        <v>36</v>
      </c>
    </row>
    <row r="170" spans="1:11">
      <c r="A170" s="19">
        <v>42894</v>
      </c>
      <c r="B170" s="20" t="str">
        <f t="shared" si="2"/>
        <v>June</v>
      </c>
      <c r="C170" s="7" t="s">
        <v>24</v>
      </c>
      <c r="D170" s="7">
        <v>90.699999999999989</v>
      </c>
      <c r="E170" s="21">
        <v>0.5</v>
      </c>
      <c r="F170" s="7">
        <v>46</v>
      </c>
      <c r="G170" s="7">
        <v>0.3</v>
      </c>
      <c r="H170" s="7">
        <v>39</v>
      </c>
      <c r="I170" s="22">
        <f>Table1[[#This Row],[Price]]*Table1[[#This Row],[Sales]]</f>
        <v>9.6</v>
      </c>
      <c r="K170" s="7">
        <v>39</v>
      </c>
    </row>
    <row r="171" spans="1:11">
      <c r="A171" s="23">
        <v>42895</v>
      </c>
      <c r="B171" s="24" t="str">
        <f t="shared" si="2"/>
        <v>June</v>
      </c>
      <c r="C171" s="11" t="s">
        <v>26</v>
      </c>
      <c r="D171" s="11">
        <v>77.599999999999994</v>
      </c>
      <c r="E171" s="9">
        <v>0.61</v>
      </c>
      <c r="F171" s="11">
        <v>44</v>
      </c>
      <c r="G171" s="11">
        <v>0.3</v>
      </c>
      <c r="H171" s="11">
        <v>32</v>
      </c>
      <c r="I171" s="25">
        <f>Table1[[#This Row],[Price]]*Table1[[#This Row],[Sales]]</f>
        <v>10.5</v>
      </c>
      <c r="K171" s="11">
        <v>32</v>
      </c>
    </row>
    <row r="172" spans="1:11">
      <c r="A172" s="19">
        <v>42896</v>
      </c>
      <c r="B172" s="20" t="str">
        <f t="shared" si="2"/>
        <v>June</v>
      </c>
      <c r="C172" s="7" t="s">
        <v>27</v>
      </c>
      <c r="D172" s="7">
        <v>79.5</v>
      </c>
      <c r="E172" s="21">
        <v>0.54</v>
      </c>
      <c r="F172" s="7">
        <v>54</v>
      </c>
      <c r="G172" s="7">
        <v>0.3</v>
      </c>
      <c r="H172" s="7">
        <v>35</v>
      </c>
      <c r="I172" s="22">
        <f>Table1[[#This Row],[Price]]*Table1[[#This Row],[Sales]]</f>
        <v>11.1</v>
      </c>
      <c r="K172" s="7">
        <v>35</v>
      </c>
    </row>
    <row r="173" spans="1:11">
      <c r="A173" s="23">
        <v>42897</v>
      </c>
      <c r="B173" s="24" t="str">
        <f t="shared" si="2"/>
        <v>June</v>
      </c>
      <c r="C173" s="11" t="s">
        <v>16</v>
      </c>
      <c r="D173" s="11">
        <v>84.8</v>
      </c>
      <c r="E173" s="9">
        <v>0.53</v>
      </c>
      <c r="F173" s="11">
        <v>42</v>
      </c>
      <c r="G173" s="11">
        <v>0.3</v>
      </c>
      <c r="H173" s="11">
        <v>36</v>
      </c>
      <c r="I173" s="25">
        <f>Table1[[#This Row],[Price]]*Table1[[#This Row],[Sales]]</f>
        <v>12.299999999999999</v>
      </c>
      <c r="K173" s="11">
        <v>36</v>
      </c>
    </row>
    <row r="174" spans="1:11">
      <c r="A174" s="19">
        <v>42898</v>
      </c>
      <c r="B174" s="20" t="str">
        <f t="shared" si="2"/>
        <v>June</v>
      </c>
      <c r="C174" s="7" t="s">
        <v>18</v>
      </c>
      <c r="D174" s="7">
        <v>93</v>
      </c>
      <c r="E174" s="21">
        <v>0.5</v>
      </c>
      <c r="F174" s="7">
        <v>67</v>
      </c>
      <c r="G174" s="7">
        <v>0.3</v>
      </c>
      <c r="H174" s="7">
        <v>40</v>
      </c>
      <c r="I174" s="22">
        <f>Table1[[#This Row],[Price]]*Table1[[#This Row],[Sales]]</f>
        <v>9.2999999999999989</v>
      </c>
      <c r="K174" s="7">
        <v>40</v>
      </c>
    </row>
    <row r="175" spans="1:11">
      <c r="A175" s="23">
        <v>42899</v>
      </c>
      <c r="B175" s="24" t="str">
        <f t="shared" si="2"/>
        <v>June</v>
      </c>
      <c r="C175" s="11" t="s">
        <v>20</v>
      </c>
      <c r="D175" s="11">
        <v>75.599999999999994</v>
      </c>
      <c r="E175" s="9">
        <v>0.59</v>
      </c>
      <c r="F175" s="11">
        <v>65</v>
      </c>
      <c r="G175" s="11">
        <v>0.3</v>
      </c>
      <c r="H175" s="11">
        <v>32</v>
      </c>
      <c r="I175" s="25">
        <f>Table1[[#This Row],[Price]]*Table1[[#This Row],[Sales]]</f>
        <v>9.9</v>
      </c>
      <c r="K175" s="11">
        <v>32</v>
      </c>
    </row>
    <row r="176" spans="1:11">
      <c r="A176" s="19">
        <v>42900</v>
      </c>
      <c r="B176" s="20" t="str">
        <f t="shared" si="2"/>
        <v>June</v>
      </c>
      <c r="C176" s="7" t="s">
        <v>22</v>
      </c>
      <c r="D176" s="7">
        <v>80.5</v>
      </c>
      <c r="E176" s="21">
        <v>0.56999999999999995</v>
      </c>
      <c r="F176" s="7">
        <v>48</v>
      </c>
      <c r="G176" s="7">
        <v>0.3</v>
      </c>
      <c r="H176" s="7">
        <v>35</v>
      </c>
      <c r="I176" s="22">
        <f>Table1[[#This Row],[Price]]*Table1[[#This Row],[Sales]]</f>
        <v>10.5</v>
      </c>
      <c r="K176" s="7">
        <v>35</v>
      </c>
    </row>
    <row r="177" spans="1:11">
      <c r="A177" s="23">
        <v>42901</v>
      </c>
      <c r="B177" s="24" t="str">
        <f t="shared" si="2"/>
        <v>June</v>
      </c>
      <c r="C177" s="11" t="s">
        <v>24</v>
      </c>
      <c r="D177" s="11">
        <v>84.8</v>
      </c>
      <c r="E177" s="9">
        <v>0.56000000000000005</v>
      </c>
      <c r="F177" s="11">
        <v>50</v>
      </c>
      <c r="G177" s="11">
        <v>0.3</v>
      </c>
      <c r="H177" s="11">
        <v>36</v>
      </c>
      <c r="I177" s="25">
        <f>Table1[[#This Row],[Price]]*Table1[[#This Row],[Sales]]</f>
        <v>11.1</v>
      </c>
      <c r="K177" s="11">
        <v>36</v>
      </c>
    </row>
    <row r="178" spans="1:11">
      <c r="A178" s="19">
        <v>42902</v>
      </c>
      <c r="B178" s="20" t="str">
        <f t="shared" si="2"/>
        <v>June</v>
      </c>
      <c r="C178" s="7" t="s">
        <v>26</v>
      </c>
      <c r="D178" s="7">
        <v>99.3</v>
      </c>
      <c r="E178" s="21">
        <v>0.47</v>
      </c>
      <c r="F178" s="7">
        <v>77</v>
      </c>
      <c r="G178" s="7">
        <v>0.3</v>
      </c>
      <c r="H178" s="7">
        <v>41</v>
      </c>
      <c r="I178" s="22">
        <f>Table1[[#This Row],[Price]]*Table1[[#This Row],[Sales]]</f>
        <v>12.6</v>
      </c>
      <c r="K178" s="7">
        <v>41</v>
      </c>
    </row>
    <row r="179" spans="1:11">
      <c r="A179" s="23">
        <v>42903</v>
      </c>
      <c r="B179" s="24" t="str">
        <f t="shared" si="2"/>
        <v>June</v>
      </c>
      <c r="C179" s="11" t="s">
        <v>27</v>
      </c>
      <c r="D179" s="11">
        <v>76.3</v>
      </c>
      <c r="E179" s="9">
        <v>0.65</v>
      </c>
      <c r="F179" s="11">
        <v>47</v>
      </c>
      <c r="G179" s="11">
        <v>0.3</v>
      </c>
      <c r="H179" s="11">
        <v>31</v>
      </c>
      <c r="I179" s="25">
        <f>Table1[[#This Row],[Price]]*Table1[[#This Row],[Sales]]</f>
        <v>9.2999999999999989</v>
      </c>
      <c r="K179" s="11">
        <v>31</v>
      </c>
    </row>
    <row r="180" spans="1:11">
      <c r="A180" s="19">
        <v>42904</v>
      </c>
      <c r="B180" s="20" t="str">
        <f t="shared" si="2"/>
        <v>June</v>
      </c>
      <c r="C180" s="7" t="s">
        <v>16</v>
      </c>
      <c r="D180" s="7">
        <v>72.599999999999994</v>
      </c>
      <c r="E180" s="21">
        <v>0.59</v>
      </c>
      <c r="F180" s="7">
        <v>60</v>
      </c>
      <c r="G180" s="7">
        <v>0.3</v>
      </c>
      <c r="H180" s="7">
        <v>32</v>
      </c>
      <c r="I180" s="22">
        <f>Table1[[#This Row],[Price]]*Table1[[#This Row],[Sales]]</f>
        <v>9.9</v>
      </c>
      <c r="K180" s="7">
        <v>32</v>
      </c>
    </row>
    <row r="181" spans="1:11">
      <c r="A181" s="23">
        <v>42905</v>
      </c>
      <c r="B181" s="24" t="str">
        <f t="shared" si="2"/>
        <v>June</v>
      </c>
      <c r="C181" s="11" t="s">
        <v>18</v>
      </c>
      <c r="D181" s="11">
        <v>86.5</v>
      </c>
      <c r="E181" s="9">
        <v>0.56000000000000005</v>
      </c>
      <c r="F181" s="11">
        <v>66</v>
      </c>
      <c r="G181" s="11">
        <v>0.3</v>
      </c>
      <c r="H181" s="11">
        <v>35</v>
      </c>
      <c r="I181" s="25">
        <f>Table1[[#This Row],[Price]]*Table1[[#This Row],[Sales]]</f>
        <v>10.5</v>
      </c>
      <c r="K181" s="11">
        <v>35</v>
      </c>
    </row>
    <row r="182" spans="1:11">
      <c r="A182" s="19">
        <v>42906</v>
      </c>
      <c r="B182" s="20" t="str">
        <f t="shared" si="2"/>
        <v>June</v>
      </c>
      <c r="C182" s="7" t="s">
        <v>20</v>
      </c>
      <c r="D182" s="7">
        <v>85.1</v>
      </c>
      <c r="E182" s="21">
        <v>0.54</v>
      </c>
      <c r="F182" s="7">
        <v>70</v>
      </c>
      <c r="G182" s="7">
        <v>0.3</v>
      </c>
      <c r="H182" s="7">
        <v>37</v>
      </c>
      <c r="I182" s="22">
        <f>Table1[[#This Row],[Price]]*Table1[[#This Row],[Sales]]</f>
        <v>11.4</v>
      </c>
      <c r="K182" s="7">
        <v>37</v>
      </c>
    </row>
    <row r="183" spans="1:11">
      <c r="A183" s="23">
        <v>42907</v>
      </c>
      <c r="B183" s="24" t="str">
        <f t="shared" si="2"/>
        <v>June</v>
      </c>
      <c r="C183" s="11" t="s">
        <v>22</v>
      </c>
      <c r="D183" s="11">
        <v>94.3</v>
      </c>
      <c r="E183" s="9">
        <v>0.47</v>
      </c>
      <c r="F183" s="11">
        <v>76</v>
      </c>
      <c r="G183" s="11">
        <v>0.3</v>
      </c>
      <c r="H183" s="11">
        <v>41</v>
      </c>
      <c r="I183" s="25">
        <f>Table1[[#This Row],[Price]]*Table1[[#This Row],[Sales]]</f>
        <v>21.5</v>
      </c>
      <c r="K183" s="11">
        <v>41</v>
      </c>
    </row>
    <row r="184" spans="1:11">
      <c r="A184" s="19">
        <v>42908</v>
      </c>
      <c r="B184" s="20" t="str">
        <f t="shared" si="2"/>
        <v>June</v>
      </c>
      <c r="C184" s="7" t="s">
        <v>24</v>
      </c>
      <c r="D184" s="7">
        <v>72.3</v>
      </c>
      <c r="E184" s="21">
        <v>0.65</v>
      </c>
      <c r="F184" s="7">
        <v>36</v>
      </c>
      <c r="G184" s="7">
        <v>0.3</v>
      </c>
      <c r="H184" s="7">
        <v>31</v>
      </c>
      <c r="I184" s="22">
        <f>Table1[[#This Row],[Price]]*Table1[[#This Row],[Sales]]</f>
        <v>19</v>
      </c>
      <c r="K184" s="7">
        <v>31</v>
      </c>
    </row>
    <row r="185" spans="1:11">
      <c r="A185" s="23">
        <v>42909</v>
      </c>
      <c r="B185" s="24" t="str">
        <f t="shared" si="2"/>
        <v>June</v>
      </c>
      <c r="C185" s="11" t="s">
        <v>26</v>
      </c>
      <c r="D185" s="11">
        <v>79.899999999999991</v>
      </c>
      <c r="E185" s="9">
        <v>0.61</v>
      </c>
      <c r="F185" s="11">
        <v>39</v>
      </c>
      <c r="G185" s="11">
        <v>0.3</v>
      </c>
      <c r="H185" s="11">
        <v>33</v>
      </c>
      <c r="I185" s="25">
        <f>Table1[[#This Row],[Price]]*Table1[[#This Row],[Sales]]</f>
        <v>17.5</v>
      </c>
      <c r="K185" s="11">
        <v>33</v>
      </c>
    </row>
    <row r="186" spans="1:11">
      <c r="A186" s="19">
        <v>42910</v>
      </c>
      <c r="B186" s="20" t="str">
        <f t="shared" si="2"/>
        <v>June</v>
      </c>
      <c r="C186" s="7" t="s">
        <v>27</v>
      </c>
      <c r="D186" s="7">
        <v>80.5</v>
      </c>
      <c r="E186" s="21">
        <v>0.56999999999999995</v>
      </c>
      <c r="F186" s="7">
        <v>50</v>
      </c>
      <c r="G186" s="7">
        <v>0.3</v>
      </c>
      <c r="H186" s="7">
        <v>35</v>
      </c>
      <c r="I186" s="22">
        <f>Table1[[#This Row],[Price]]*Table1[[#This Row],[Sales]]</f>
        <v>17</v>
      </c>
      <c r="K186" s="7">
        <v>35</v>
      </c>
    </row>
    <row r="187" spans="1:11">
      <c r="A187" s="23">
        <v>42911</v>
      </c>
      <c r="B187" s="24" t="str">
        <f t="shared" si="2"/>
        <v>June</v>
      </c>
      <c r="C187" s="11" t="s">
        <v>16</v>
      </c>
      <c r="D187" s="11">
        <v>85.1</v>
      </c>
      <c r="E187" s="9">
        <v>0.51</v>
      </c>
      <c r="F187" s="11">
        <v>58</v>
      </c>
      <c r="G187" s="11">
        <v>0.3</v>
      </c>
      <c r="H187" s="11">
        <v>37</v>
      </c>
      <c r="I187" s="25">
        <f>Table1[[#This Row],[Price]]*Table1[[#This Row],[Sales]]</f>
        <v>16</v>
      </c>
      <c r="K187" s="11">
        <v>37</v>
      </c>
    </row>
    <row r="188" spans="1:11">
      <c r="A188" s="19">
        <v>42912</v>
      </c>
      <c r="B188" s="20" t="str">
        <f t="shared" si="2"/>
        <v>June</v>
      </c>
      <c r="C188" s="7" t="s">
        <v>18</v>
      </c>
      <c r="D188" s="7">
        <v>102.6</v>
      </c>
      <c r="E188" s="21">
        <v>0.47</v>
      </c>
      <c r="F188" s="7">
        <v>60</v>
      </c>
      <c r="G188" s="7">
        <v>0.3</v>
      </c>
      <c r="H188" s="7">
        <v>42</v>
      </c>
      <c r="I188" s="22">
        <f>Table1[[#This Row],[Price]]*Table1[[#This Row],[Sales]]</f>
        <v>19.5</v>
      </c>
      <c r="K188" s="7">
        <v>42</v>
      </c>
    </row>
    <row r="189" spans="1:11">
      <c r="A189" s="23">
        <v>42913</v>
      </c>
      <c r="B189" s="24" t="str">
        <f t="shared" si="2"/>
        <v>June</v>
      </c>
      <c r="C189" s="11" t="s">
        <v>20</v>
      </c>
      <c r="D189" s="11">
        <v>75.3</v>
      </c>
      <c r="E189" s="9">
        <v>0.63</v>
      </c>
      <c r="F189" s="11">
        <v>62</v>
      </c>
      <c r="G189" s="11">
        <v>0.3</v>
      </c>
      <c r="H189" s="11">
        <v>31</v>
      </c>
      <c r="I189" s="25">
        <f>Table1[[#This Row],[Price]]*Table1[[#This Row],[Sales]]</f>
        <v>17.5</v>
      </c>
      <c r="K189" s="11">
        <v>31</v>
      </c>
    </row>
    <row r="190" spans="1:11">
      <c r="A190" s="19">
        <v>42914</v>
      </c>
      <c r="B190" s="20" t="str">
        <f t="shared" si="2"/>
        <v>June</v>
      </c>
      <c r="C190" s="7" t="s">
        <v>22</v>
      </c>
      <c r="D190" s="7">
        <v>75.899999999999991</v>
      </c>
      <c r="E190" s="21">
        <v>0.59</v>
      </c>
      <c r="F190" s="7">
        <v>65</v>
      </c>
      <c r="G190" s="7">
        <v>0.3</v>
      </c>
      <c r="H190" s="7">
        <v>33</v>
      </c>
      <c r="I190" s="22">
        <f>Table1[[#This Row],[Price]]*Table1[[#This Row],[Sales]]</f>
        <v>17</v>
      </c>
      <c r="K190" s="7">
        <v>33</v>
      </c>
    </row>
    <row r="191" spans="1:11">
      <c r="A191" s="23">
        <v>42915</v>
      </c>
      <c r="B191" s="24" t="str">
        <f t="shared" si="2"/>
        <v>June</v>
      </c>
      <c r="C191" s="11" t="s">
        <v>24</v>
      </c>
      <c r="D191" s="11">
        <v>86.5</v>
      </c>
      <c r="E191" s="9">
        <v>0.54</v>
      </c>
      <c r="F191" s="11">
        <v>64</v>
      </c>
      <c r="G191" s="11">
        <v>0.3</v>
      </c>
      <c r="H191" s="11">
        <v>35</v>
      </c>
      <c r="I191" s="25">
        <f>Table1[[#This Row],[Price]]*Table1[[#This Row],[Sales]]</f>
        <v>16.5</v>
      </c>
      <c r="K191" s="11">
        <v>35</v>
      </c>
    </row>
    <row r="192" spans="1:11">
      <c r="A192" s="19">
        <v>42916</v>
      </c>
      <c r="B192" s="20" t="str">
        <f t="shared" si="2"/>
        <v>June</v>
      </c>
      <c r="C192" s="7" t="s">
        <v>26</v>
      </c>
      <c r="D192" s="7">
        <v>89.399999999999991</v>
      </c>
      <c r="E192" s="21">
        <v>0.53</v>
      </c>
      <c r="F192" s="7">
        <v>47</v>
      </c>
      <c r="G192" s="7">
        <v>0.3</v>
      </c>
      <c r="H192" s="7">
        <v>38</v>
      </c>
      <c r="I192" s="22">
        <f>Table1[[#This Row],[Price]]*Table1[[#This Row],[Sales]]</f>
        <v>20</v>
      </c>
      <c r="K192" s="7">
        <v>38</v>
      </c>
    </row>
    <row r="193" spans="1:11">
      <c r="A193" s="23">
        <v>42917</v>
      </c>
      <c r="B193" s="24" t="str">
        <f t="shared" si="2"/>
        <v>July</v>
      </c>
      <c r="C193" s="11" t="s">
        <v>27</v>
      </c>
      <c r="D193" s="11">
        <v>102.89999999999999</v>
      </c>
      <c r="E193" s="9">
        <v>0.47</v>
      </c>
      <c r="F193" s="11">
        <v>59</v>
      </c>
      <c r="G193" s="11">
        <v>0.5</v>
      </c>
      <c r="H193" s="11">
        <v>43</v>
      </c>
      <c r="I193" s="25">
        <f>Table1[[#This Row],[Price]]*Table1[[#This Row],[Sales]]</f>
        <v>17.5</v>
      </c>
      <c r="K193" s="11">
        <v>43</v>
      </c>
    </row>
    <row r="194" spans="1:11">
      <c r="A194" s="19">
        <v>42918</v>
      </c>
      <c r="B194" s="20" t="str">
        <f t="shared" si="2"/>
        <v>July</v>
      </c>
      <c r="C194" s="7" t="s">
        <v>16</v>
      </c>
      <c r="D194" s="7">
        <v>93.399999999999991</v>
      </c>
      <c r="E194" s="21">
        <v>0.51</v>
      </c>
      <c r="F194" s="7">
        <v>68</v>
      </c>
      <c r="G194" s="7">
        <v>0.5</v>
      </c>
      <c r="H194" s="7">
        <v>38</v>
      </c>
      <c r="I194" s="22">
        <f>Table1[[#This Row],[Price]]*Table1[[#This Row],[Sales]]</f>
        <v>17</v>
      </c>
      <c r="K194" s="7">
        <v>38</v>
      </c>
    </row>
    <row r="195" spans="1:11">
      <c r="A195" s="23">
        <v>42919</v>
      </c>
      <c r="B195" s="24" t="str">
        <f t="shared" si="2"/>
        <v>July</v>
      </c>
      <c r="C195" s="11" t="s">
        <v>18</v>
      </c>
      <c r="D195" s="11">
        <v>81.5</v>
      </c>
      <c r="E195" s="9">
        <v>0.54</v>
      </c>
      <c r="F195" s="11">
        <v>68</v>
      </c>
      <c r="G195" s="11">
        <v>0.5</v>
      </c>
      <c r="H195" s="11">
        <v>35</v>
      </c>
      <c r="I195" s="25">
        <f>Table1[[#This Row],[Price]]*Table1[[#This Row],[Sales]]</f>
        <v>16.5</v>
      </c>
      <c r="K195" s="11">
        <v>35</v>
      </c>
    </row>
    <row r="196" spans="1:11">
      <c r="A196" s="19">
        <v>42920</v>
      </c>
      <c r="B196" s="20" t="str">
        <f t="shared" si="2"/>
        <v>July</v>
      </c>
      <c r="C196" s="7" t="s">
        <v>20</v>
      </c>
      <c r="D196" s="7">
        <v>84.199999999999989</v>
      </c>
      <c r="E196" s="21">
        <v>0.59</v>
      </c>
      <c r="F196" s="7">
        <v>49</v>
      </c>
      <c r="G196" s="7">
        <v>0.5</v>
      </c>
      <c r="H196" s="7">
        <v>34</v>
      </c>
      <c r="I196" s="22">
        <f>Table1[[#This Row],[Price]]*Table1[[#This Row],[Sales]]</f>
        <v>20</v>
      </c>
      <c r="K196" s="7">
        <v>34</v>
      </c>
    </row>
    <row r="197" spans="1:11">
      <c r="A197" s="23">
        <v>42921</v>
      </c>
      <c r="B197" s="24" t="str">
        <f t="shared" si="2"/>
        <v>July</v>
      </c>
      <c r="C197" s="11" t="s">
        <v>22</v>
      </c>
      <c r="D197" s="11">
        <v>73.599999999999994</v>
      </c>
      <c r="E197" s="9">
        <v>0.63</v>
      </c>
      <c r="F197" s="11">
        <v>55</v>
      </c>
      <c r="G197" s="11">
        <v>0.5</v>
      </c>
      <c r="H197" s="11">
        <v>32</v>
      </c>
      <c r="I197" s="25">
        <f>Table1[[#This Row],[Price]]*Table1[[#This Row],[Sales]]</f>
        <v>17.5</v>
      </c>
      <c r="K197" s="11">
        <v>32</v>
      </c>
    </row>
    <row r="198" spans="1:11">
      <c r="A198" s="19">
        <v>42922</v>
      </c>
      <c r="B198" s="20" t="str">
        <f t="shared" si="2"/>
        <v>July</v>
      </c>
      <c r="C198" s="7" t="s">
        <v>24</v>
      </c>
      <c r="D198" s="7">
        <v>91.699999999999989</v>
      </c>
      <c r="E198" s="21">
        <v>0.51</v>
      </c>
      <c r="F198" s="7">
        <v>46</v>
      </c>
      <c r="G198" s="7">
        <v>0.5</v>
      </c>
      <c r="H198" s="7">
        <v>39</v>
      </c>
      <c r="I198" s="22">
        <f>Table1[[#This Row],[Price]]*Table1[[#This Row],[Sales]]</f>
        <v>17</v>
      </c>
      <c r="K198" s="7">
        <v>39</v>
      </c>
    </row>
    <row r="199" spans="1:11">
      <c r="A199" s="23">
        <v>42923</v>
      </c>
      <c r="B199" s="24" t="str">
        <f t="shared" si="2"/>
        <v>July</v>
      </c>
      <c r="C199" s="11" t="s">
        <v>26</v>
      </c>
      <c r="D199" s="11">
        <v>82.5</v>
      </c>
      <c r="E199" s="9">
        <v>0.56999999999999995</v>
      </c>
      <c r="F199" s="11">
        <v>41</v>
      </c>
      <c r="G199" s="11">
        <v>0.5</v>
      </c>
      <c r="H199" s="11">
        <v>35</v>
      </c>
      <c r="I199" s="25">
        <f>Table1[[#This Row],[Price]]*Table1[[#This Row],[Sales]]</f>
        <v>16.5</v>
      </c>
      <c r="K199" s="11">
        <v>35</v>
      </c>
    </row>
    <row r="200" spans="1:11">
      <c r="A200" s="19">
        <v>42924</v>
      </c>
      <c r="B200" s="20" t="str">
        <f t="shared" si="2"/>
        <v>July</v>
      </c>
      <c r="C200" s="7" t="s">
        <v>27</v>
      </c>
      <c r="D200" s="7">
        <v>83.199999999999989</v>
      </c>
      <c r="E200" s="21">
        <v>0.56999999999999995</v>
      </c>
      <c r="F200" s="7">
        <v>44</v>
      </c>
      <c r="G200" s="7">
        <v>0.5</v>
      </c>
      <c r="H200" s="7">
        <v>34</v>
      </c>
      <c r="I200" s="22">
        <f>Table1[[#This Row],[Price]]*Table1[[#This Row],[Sales]]</f>
        <v>20.5</v>
      </c>
      <c r="K200" s="7">
        <v>34</v>
      </c>
    </row>
    <row r="201" spans="1:11">
      <c r="A201" s="23">
        <v>42925</v>
      </c>
      <c r="B201" s="24" t="str">
        <f t="shared" si="2"/>
        <v>July</v>
      </c>
      <c r="C201" s="11" t="s">
        <v>16</v>
      </c>
      <c r="D201" s="11">
        <v>77.899999999999991</v>
      </c>
      <c r="E201" s="9">
        <v>0.59</v>
      </c>
      <c r="F201" s="11">
        <v>44</v>
      </c>
      <c r="G201" s="11">
        <v>0.5</v>
      </c>
      <c r="H201" s="11">
        <v>33</v>
      </c>
      <c r="I201" s="25">
        <f>Table1[[#This Row],[Price]]*Table1[[#This Row],[Sales]]</f>
        <v>18</v>
      </c>
      <c r="K201" s="11">
        <v>33</v>
      </c>
    </row>
    <row r="202" spans="1:11">
      <c r="A202" s="19">
        <v>42926</v>
      </c>
      <c r="B202" s="20" t="str">
        <f t="shared" si="2"/>
        <v>July</v>
      </c>
      <c r="C202" s="7" t="s">
        <v>18</v>
      </c>
      <c r="D202" s="7">
        <v>98</v>
      </c>
      <c r="E202" s="21">
        <v>0.49</v>
      </c>
      <c r="F202" s="7">
        <v>66</v>
      </c>
      <c r="G202" s="7">
        <v>0.5</v>
      </c>
      <c r="H202" s="7">
        <v>40</v>
      </c>
      <c r="I202" s="22">
        <f>Table1[[#This Row],[Price]]*Table1[[#This Row],[Sales]]</f>
        <v>17.5</v>
      </c>
      <c r="K202" s="7">
        <v>40</v>
      </c>
    </row>
    <row r="203" spans="1:11">
      <c r="A203" s="23">
        <v>42927</v>
      </c>
      <c r="B203" s="24" t="str">
        <f t="shared" si="2"/>
        <v>July</v>
      </c>
      <c r="C203" s="11" t="s">
        <v>20</v>
      </c>
      <c r="D203" s="11">
        <v>83.5</v>
      </c>
      <c r="E203" s="9">
        <v>0.54</v>
      </c>
      <c r="F203" s="11">
        <v>40</v>
      </c>
      <c r="G203" s="11">
        <v>0.5</v>
      </c>
      <c r="H203" s="11">
        <v>35</v>
      </c>
      <c r="I203" s="25">
        <f>Table1[[#This Row],[Price]]*Table1[[#This Row],[Sales]]</f>
        <v>16.5</v>
      </c>
      <c r="K203" s="11">
        <v>35</v>
      </c>
    </row>
    <row r="204" spans="1:11">
      <c r="A204" s="19">
        <v>42928</v>
      </c>
      <c r="B204" s="20" t="str">
        <f t="shared" ref="B204:B267" si="3">TEXT(A204, "mmmm")</f>
        <v>July</v>
      </c>
      <c r="C204" s="7" t="s">
        <v>22</v>
      </c>
      <c r="D204" s="7">
        <v>80.199999999999989</v>
      </c>
      <c r="E204" s="21">
        <v>0.56000000000000005</v>
      </c>
      <c r="F204" s="7">
        <v>39</v>
      </c>
      <c r="G204" s="7">
        <v>0.5</v>
      </c>
      <c r="H204" s="7">
        <v>34</v>
      </c>
      <c r="I204" s="22">
        <f>Table1[[#This Row],[Price]]*Table1[[#This Row],[Sales]]</f>
        <v>21</v>
      </c>
      <c r="K204" s="7">
        <v>34</v>
      </c>
    </row>
    <row r="205" spans="1:11">
      <c r="A205" s="23">
        <v>42929</v>
      </c>
      <c r="B205" s="24" t="str">
        <f t="shared" si="3"/>
        <v>July</v>
      </c>
      <c r="C205" s="11" t="s">
        <v>24</v>
      </c>
      <c r="D205" s="11">
        <v>78.899999999999991</v>
      </c>
      <c r="E205" s="9">
        <v>0.61</v>
      </c>
      <c r="F205" s="11">
        <v>49</v>
      </c>
      <c r="G205" s="11">
        <v>0.5</v>
      </c>
      <c r="H205" s="11">
        <v>33</v>
      </c>
      <c r="I205" s="25">
        <f>Table1[[#This Row],[Price]]*Table1[[#This Row],[Sales]]</f>
        <v>18.5</v>
      </c>
      <c r="K205" s="11">
        <v>33</v>
      </c>
    </row>
    <row r="206" spans="1:11">
      <c r="A206" s="19">
        <v>42930</v>
      </c>
      <c r="B206" s="20" t="str">
        <f t="shared" si="3"/>
        <v>July</v>
      </c>
      <c r="C206" s="7" t="s">
        <v>26</v>
      </c>
      <c r="D206" s="7">
        <v>92</v>
      </c>
      <c r="E206" s="21">
        <v>0.5</v>
      </c>
      <c r="F206" s="7">
        <v>80</v>
      </c>
      <c r="G206" s="7">
        <v>0.5</v>
      </c>
      <c r="H206" s="7">
        <v>40</v>
      </c>
      <c r="I206" s="22">
        <f>Table1[[#This Row],[Price]]*Table1[[#This Row],[Sales]]</f>
        <v>17.5</v>
      </c>
      <c r="K206" s="7">
        <v>40</v>
      </c>
    </row>
    <row r="207" spans="1:11">
      <c r="A207" s="23">
        <v>42931</v>
      </c>
      <c r="B207" s="24" t="str">
        <f t="shared" si="3"/>
        <v>July</v>
      </c>
      <c r="C207" s="11" t="s">
        <v>27</v>
      </c>
      <c r="D207" s="11">
        <v>82.5</v>
      </c>
      <c r="E207" s="9">
        <v>0.54</v>
      </c>
      <c r="F207" s="11">
        <v>56</v>
      </c>
      <c r="G207" s="11">
        <v>0.5</v>
      </c>
      <c r="H207" s="11">
        <v>35</v>
      </c>
      <c r="I207" s="25">
        <f>Table1[[#This Row],[Price]]*Table1[[#This Row],[Sales]]</f>
        <v>16.5</v>
      </c>
      <c r="K207" s="11">
        <v>35</v>
      </c>
    </row>
    <row r="208" spans="1:11">
      <c r="A208" s="19">
        <v>42932</v>
      </c>
      <c r="B208" s="20" t="str">
        <f t="shared" si="3"/>
        <v>July</v>
      </c>
      <c r="C208" s="7" t="s">
        <v>16</v>
      </c>
      <c r="D208" s="7">
        <v>79.199999999999989</v>
      </c>
      <c r="E208" s="21">
        <v>0.59</v>
      </c>
      <c r="F208" s="7">
        <v>50</v>
      </c>
      <c r="G208" s="7">
        <v>0.5</v>
      </c>
      <c r="H208" s="7">
        <v>34</v>
      </c>
      <c r="I208" s="22">
        <f>Table1[[#This Row],[Price]]*Table1[[#This Row],[Sales]]</f>
        <v>16</v>
      </c>
      <c r="K208" s="7">
        <v>34</v>
      </c>
    </row>
    <row r="209" spans="1:11">
      <c r="A209" s="23">
        <v>42933</v>
      </c>
      <c r="B209" s="24" t="str">
        <f t="shared" si="3"/>
        <v>July</v>
      </c>
      <c r="C209" s="11" t="s">
        <v>18</v>
      </c>
      <c r="D209" s="11">
        <v>80.899999999999991</v>
      </c>
      <c r="E209" s="9">
        <v>0.56999999999999995</v>
      </c>
      <c r="F209" s="11">
        <v>64</v>
      </c>
      <c r="G209" s="11">
        <v>0.5</v>
      </c>
      <c r="H209" s="11">
        <v>33</v>
      </c>
      <c r="I209" s="25">
        <f>Table1[[#This Row],[Price]]*Table1[[#This Row],[Sales]]</f>
        <v>21.5</v>
      </c>
      <c r="K209" s="11">
        <v>33</v>
      </c>
    </row>
    <row r="210" spans="1:11">
      <c r="A210" s="19">
        <v>42934</v>
      </c>
      <c r="B210" s="20" t="str">
        <f t="shared" si="3"/>
        <v>July</v>
      </c>
      <c r="C210" s="7" t="s">
        <v>20</v>
      </c>
      <c r="D210" s="7">
        <v>99.3</v>
      </c>
      <c r="E210" s="21">
        <v>0.47</v>
      </c>
      <c r="F210" s="7">
        <v>76</v>
      </c>
      <c r="G210" s="7">
        <v>0.5</v>
      </c>
      <c r="H210" s="7">
        <v>41</v>
      </c>
      <c r="I210" s="22">
        <f>Table1[[#This Row],[Price]]*Table1[[#This Row],[Sales]]</f>
        <v>19</v>
      </c>
      <c r="K210" s="7">
        <v>41</v>
      </c>
    </row>
    <row r="211" spans="1:11">
      <c r="A211" s="23">
        <v>42935</v>
      </c>
      <c r="B211" s="24" t="str">
        <f t="shared" si="3"/>
        <v>July</v>
      </c>
      <c r="C211" s="11" t="s">
        <v>22</v>
      </c>
      <c r="D211" s="11">
        <v>83.8</v>
      </c>
      <c r="E211" s="9">
        <v>0.56000000000000005</v>
      </c>
      <c r="F211" s="11">
        <v>44</v>
      </c>
      <c r="G211" s="11">
        <v>0.5</v>
      </c>
      <c r="H211" s="11">
        <v>36</v>
      </c>
      <c r="I211" s="25">
        <f>Table1[[#This Row],[Price]]*Table1[[#This Row],[Sales]]</f>
        <v>17.5</v>
      </c>
      <c r="K211" s="11">
        <v>36</v>
      </c>
    </row>
    <row r="212" spans="1:11">
      <c r="A212" s="19">
        <v>42936</v>
      </c>
      <c r="B212" s="20" t="str">
        <f t="shared" si="3"/>
        <v>July</v>
      </c>
      <c r="C212" s="7" t="s">
        <v>24</v>
      </c>
      <c r="D212" s="7">
        <v>86.5</v>
      </c>
      <c r="E212" s="21">
        <v>0.56999999999999995</v>
      </c>
      <c r="F212" s="7">
        <v>44</v>
      </c>
      <c r="G212" s="7">
        <v>0.5</v>
      </c>
      <c r="H212" s="7">
        <v>35</v>
      </c>
      <c r="I212" s="22">
        <f>Table1[[#This Row],[Price]]*Table1[[#This Row],[Sales]]</f>
        <v>17</v>
      </c>
      <c r="K212" s="7">
        <v>35</v>
      </c>
    </row>
    <row r="213" spans="1:11">
      <c r="A213" s="23">
        <v>42937</v>
      </c>
      <c r="B213" s="24" t="str">
        <f t="shared" si="3"/>
        <v>July</v>
      </c>
      <c r="C213" s="11" t="s">
        <v>26</v>
      </c>
      <c r="D213" s="11">
        <v>76.899999999999991</v>
      </c>
      <c r="E213" s="9">
        <v>0.56999999999999995</v>
      </c>
      <c r="F213" s="11">
        <v>59</v>
      </c>
      <c r="G213" s="11">
        <v>0.5</v>
      </c>
      <c r="H213" s="11">
        <v>33</v>
      </c>
      <c r="I213" s="25">
        <f>Table1[[#This Row],[Price]]*Table1[[#This Row],[Sales]]</f>
        <v>16</v>
      </c>
      <c r="K213" s="11">
        <v>33</v>
      </c>
    </row>
    <row r="214" spans="1:11">
      <c r="A214" s="19">
        <v>42938</v>
      </c>
      <c r="B214" s="20" t="str">
        <f t="shared" si="3"/>
        <v>July</v>
      </c>
      <c r="C214" s="7" t="s">
        <v>27</v>
      </c>
      <c r="D214" s="7">
        <v>99.6</v>
      </c>
      <c r="E214" s="21">
        <v>0.47</v>
      </c>
      <c r="F214" s="7">
        <v>49</v>
      </c>
      <c r="G214" s="7">
        <v>0.5</v>
      </c>
      <c r="H214" s="7">
        <v>42</v>
      </c>
      <c r="I214" s="22">
        <f>Table1[[#This Row],[Price]]*Table1[[#This Row],[Sales]]</f>
        <v>16</v>
      </c>
      <c r="K214" s="7">
        <v>42</v>
      </c>
    </row>
    <row r="215" spans="1:11">
      <c r="A215" s="23">
        <v>42939</v>
      </c>
      <c r="B215" s="24" t="str">
        <f t="shared" si="3"/>
        <v>July</v>
      </c>
      <c r="C215" s="11" t="s">
        <v>16</v>
      </c>
      <c r="D215" s="11">
        <v>89.1</v>
      </c>
      <c r="E215" s="9">
        <v>0.51</v>
      </c>
      <c r="F215" s="11">
        <v>72</v>
      </c>
      <c r="G215" s="11">
        <v>0.5</v>
      </c>
      <c r="H215" s="11">
        <v>37</v>
      </c>
      <c r="I215" s="25">
        <f>Table1[[#This Row],[Price]]*Table1[[#This Row],[Sales]]</f>
        <v>15.5</v>
      </c>
      <c r="K215" s="11">
        <v>37</v>
      </c>
    </row>
    <row r="216" spans="1:11">
      <c r="A216" s="19">
        <v>42940</v>
      </c>
      <c r="B216" s="20" t="str">
        <f t="shared" si="3"/>
        <v>July</v>
      </c>
      <c r="C216" s="7" t="s">
        <v>18</v>
      </c>
      <c r="D216" s="7">
        <v>83.5</v>
      </c>
      <c r="E216" s="21">
        <v>0.56999999999999995</v>
      </c>
      <c r="F216" s="7">
        <v>69</v>
      </c>
      <c r="G216" s="7">
        <v>0.5</v>
      </c>
      <c r="H216" s="7">
        <v>35</v>
      </c>
      <c r="I216" s="22">
        <f>Table1[[#This Row],[Price]]*Table1[[#This Row],[Sales]]</f>
        <v>15</v>
      </c>
      <c r="K216" s="7">
        <v>35</v>
      </c>
    </row>
    <row r="217" spans="1:11">
      <c r="A217" s="23">
        <v>42941</v>
      </c>
      <c r="B217" s="24" t="str">
        <f t="shared" si="3"/>
        <v>July</v>
      </c>
      <c r="C217" s="11" t="s">
        <v>20</v>
      </c>
      <c r="D217" s="11">
        <v>79.899999999999991</v>
      </c>
      <c r="E217" s="9">
        <v>0.56999999999999995</v>
      </c>
      <c r="F217" s="11">
        <v>64</v>
      </c>
      <c r="G217" s="11">
        <v>0.5</v>
      </c>
      <c r="H217" s="11">
        <v>33</v>
      </c>
      <c r="I217" s="25">
        <f>Table1[[#This Row],[Price]]*Table1[[#This Row],[Sales]]</f>
        <v>14.5</v>
      </c>
      <c r="K217" s="11">
        <v>33</v>
      </c>
    </row>
    <row r="218" spans="1:11">
      <c r="A218" s="19">
        <v>42942</v>
      </c>
      <c r="B218" s="20" t="str">
        <f t="shared" si="3"/>
        <v>July</v>
      </c>
      <c r="C218" s="7" t="s">
        <v>22</v>
      </c>
      <c r="D218" s="7">
        <v>76.599999999999994</v>
      </c>
      <c r="E218" s="21">
        <v>0.59</v>
      </c>
      <c r="F218" s="7">
        <v>37</v>
      </c>
      <c r="G218" s="7">
        <v>0.5</v>
      </c>
      <c r="H218" s="7">
        <v>32</v>
      </c>
      <c r="I218" s="22">
        <f>Table1[[#This Row],[Price]]*Table1[[#This Row],[Sales]]</f>
        <v>16</v>
      </c>
      <c r="K218" s="7">
        <v>32</v>
      </c>
    </row>
    <row r="219" spans="1:11">
      <c r="A219" s="23">
        <v>42943</v>
      </c>
      <c r="B219" s="24" t="str">
        <f t="shared" si="3"/>
        <v>July</v>
      </c>
      <c r="C219" s="11" t="s">
        <v>24</v>
      </c>
      <c r="D219" s="11">
        <v>97.899999999999991</v>
      </c>
      <c r="E219" s="9">
        <v>0.47</v>
      </c>
      <c r="F219" s="11">
        <v>74</v>
      </c>
      <c r="G219" s="11">
        <v>0.5</v>
      </c>
      <c r="H219" s="11">
        <v>43</v>
      </c>
      <c r="I219" s="25">
        <f>Table1[[#This Row],[Price]]*Table1[[#This Row],[Sales]]</f>
        <v>15.5</v>
      </c>
      <c r="K219" s="11">
        <v>43</v>
      </c>
    </row>
    <row r="220" spans="1:11">
      <c r="A220" s="19">
        <v>42944</v>
      </c>
      <c r="B220" s="20" t="str">
        <f t="shared" si="3"/>
        <v>July</v>
      </c>
      <c r="C220" s="7" t="s">
        <v>26</v>
      </c>
      <c r="D220" s="7">
        <v>87.399999999999991</v>
      </c>
      <c r="E220" s="21">
        <v>0.51</v>
      </c>
      <c r="F220" s="7">
        <v>58</v>
      </c>
      <c r="G220" s="7">
        <v>0.5</v>
      </c>
      <c r="H220" s="7">
        <v>38</v>
      </c>
      <c r="I220" s="22">
        <f>Table1[[#This Row],[Price]]*Table1[[#This Row],[Sales]]</f>
        <v>15</v>
      </c>
      <c r="K220" s="7">
        <v>38</v>
      </c>
    </row>
    <row r="221" spans="1:11">
      <c r="A221" s="23">
        <v>42945</v>
      </c>
      <c r="B221" s="24" t="str">
        <f t="shared" si="3"/>
        <v>July</v>
      </c>
      <c r="C221" s="11" t="s">
        <v>27</v>
      </c>
      <c r="D221" s="11">
        <v>85.5</v>
      </c>
      <c r="E221" s="9">
        <v>0.56999999999999995</v>
      </c>
      <c r="F221" s="11">
        <v>50</v>
      </c>
      <c r="G221" s="11">
        <v>0.5</v>
      </c>
      <c r="H221" s="11">
        <v>35</v>
      </c>
      <c r="I221" s="25">
        <f>Table1[[#This Row],[Price]]*Table1[[#This Row],[Sales]]</f>
        <v>14.5</v>
      </c>
      <c r="K221" s="11">
        <v>35</v>
      </c>
    </row>
    <row r="222" spans="1:11">
      <c r="A222" s="19">
        <v>42946</v>
      </c>
      <c r="B222" s="20" t="str">
        <f t="shared" si="3"/>
        <v>July</v>
      </c>
      <c r="C222" s="7" t="s">
        <v>16</v>
      </c>
      <c r="D222" s="7">
        <v>78.199999999999989</v>
      </c>
      <c r="E222" s="21">
        <v>0.59</v>
      </c>
      <c r="F222" s="7">
        <v>52</v>
      </c>
      <c r="G222" s="7">
        <v>0.5</v>
      </c>
      <c r="H222" s="7">
        <v>34</v>
      </c>
      <c r="I222" s="22">
        <f>Table1[[#This Row],[Price]]*Table1[[#This Row],[Sales]]</f>
        <v>16</v>
      </c>
      <c r="K222" s="7">
        <v>34</v>
      </c>
    </row>
    <row r="223" spans="1:11">
      <c r="A223" s="23">
        <v>42947</v>
      </c>
      <c r="B223" s="24" t="str">
        <f t="shared" si="3"/>
        <v>July</v>
      </c>
      <c r="C223" s="11" t="s">
        <v>18</v>
      </c>
      <c r="D223" s="11">
        <v>74.599999999999994</v>
      </c>
      <c r="E223" s="9">
        <v>0.61</v>
      </c>
      <c r="F223" s="11">
        <v>38</v>
      </c>
      <c r="G223" s="11">
        <v>0.5</v>
      </c>
      <c r="H223" s="11">
        <v>32</v>
      </c>
      <c r="I223" s="25">
        <f>Table1[[#This Row],[Price]]*Table1[[#This Row],[Sales]]</f>
        <v>15.5</v>
      </c>
      <c r="K223" s="11">
        <v>32</v>
      </c>
    </row>
    <row r="224" spans="1:11">
      <c r="A224" s="19">
        <v>42948</v>
      </c>
      <c r="B224" s="20" t="str">
        <f t="shared" si="3"/>
        <v>August</v>
      </c>
      <c r="C224" s="7" t="s">
        <v>20</v>
      </c>
      <c r="D224" s="7">
        <v>75.599999999999994</v>
      </c>
      <c r="E224" s="21">
        <v>0.63</v>
      </c>
      <c r="F224" s="7">
        <v>56</v>
      </c>
      <c r="G224" s="7">
        <v>0.5</v>
      </c>
      <c r="H224" s="7">
        <v>32</v>
      </c>
      <c r="I224" s="22">
        <f>Table1[[#This Row],[Price]]*Table1[[#This Row],[Sales]]</f>
        <v>15</v>
      </c>
      <c r="K224" s="7">
        <v>32</v>
      </c>
    </row>
    <row r="225" spans="1:11">
      <c r="A225" s="23">
        <v>42949</v>
      </c>
      <c r="B225" s="24" t="str">
        <f t="shared" si="3"/>
        <v>August</v>
      </c>
      <c r="C225" s="11" t="s">
        <v>22</v>
      </c>
      <c r="D225" s="11">
        <v>76.3</v>
      </c>
      <c r="E225" s="9">
        <v>0.63</v>
      </c>
      <c r="F225" s="11">
        <v>48</v>
      </c>
      <c r="G225" s="11">
        <v>0.5</v>
      </c>
      <c r="H225" s="11">
        <v>31</v>
      </c>
      <c r="I225" s="25">
        <f>Table1[[#This Row],[Price]]*Table1[[#This Row],[Sales]]</f>
        <v>14.5</v>
      </c>
      <c r="K225" s="11">
        <v>31</v>
      </c>
    </row>
    <row r="226" spans="1:11">
      <c r="A226" s="19">
        <v>42950</v>
      </c>
      <c r="B226" s="20" t="str">
        <f t="shared" si="3"/>
        <v>August</v>
      </c>
      <c r="C226" s="7" t="s">
        <v>24</v>
      </c>
      <c r="D226" s="7">
        <v>75</v>
      </c>
      <c r="E226" s="21">
        <v>0.63</v>
      </c>
      <c r="F226" s="7">
        <v>52</v>
      </c>
      <c r="G226" s="7">
        <v>0.5</v>
      </c>
      <c r="H226" s="7">
        <v>30</v>
      </c>
      <c r="I226" s="22">
        <f>Table1[[#This Row],[Price]]*Table1[[#This Row],[Sales]]</f>
        <v>14.5</v>
      </c>
      <c r="K226" s="7">
        <v>30</v>
      </c>
    </row>
    <row r="227" spans="1:11">
      <c r="A227" s="23">
        <v>42951</v>
      </c>
      <c r="B227" s="24" t="str">
        <f t="shared" si="3"/>
        <v>August</v>
      </c>
      <c r="C227" s="11" t="s">
        <v>26</v>
      </c>
      <c r="D227" s="11">
        <v>70.699999999999989</v>
      </c>
      <c r="E227" s="9">
        <v>0.69</v>
      </c>
      <c r="F227" s="11">
        <v>34</v>
      </c>
      <c r="G227" s="11">
        <v>0.5</v>
      </c>
      <c r="H227" s="11">
        <v>29</v>
      </c>
      <c r="I227" s="25">
        <f>Table1[[#This Row],[Price]]*Table1[[#This Row],[Sales]]</f>
        <v>16</v>
      </c>
      <c r="K227" s="11">
        <v>29</v>
      </c>
    </row>
    <row r="228" spans="1:11">
      <c r="A228" s="19">
        <v>42952</v>
      </c>
      <c r="B228" s="20" t="str">
        <f t="shared" si="3"/>
        <v>August</v>
      </c>
      <c r="C228" s="7" t="s">
        <v>27</v>
      </c>
      <c r="D228" s="7">
        <v>76.599999999999994</v>
      </c>
      <c r="E228" s="21">
        <v>0.61</v>
      </c>
      <c r="F228" s="7">
        <v>66</v>
      </c>
      <c r="G228" s="7">
        <v>0.5</v>
      </c>
      <c r="H228" s="7">
        <v>32</v>
      </c>
      <c r="I228" s="22">
        <f>Table1[[#This Row],[Price]]*Table1[[#This Row],[Sales]]</f>
        <v>15.5</v>
      </c>
      <c r="K228" s="7">
        <v>32</v>
      </c>
    </row>
    <row r="229" spans="1:11">
      <c r="A229" s="23">
        <v>42953</v>
      </c>
      <c r="B229" s="24" t="str">
        <f t="shared" si="3"/>
        <v>August</v>
      </c>
      <c r="C229" s="11" t="s">
        <v>16</v>
      </c>
      <c r="D229" s="11">
        <v>77.3</v>
      </c>
      <c r="E229" s="9">
        <v>0.61</v>
      </c>
      <c r="F229" s="11">
        <v>36</v>
      </c>
      <c r="G229" s="11">
        <v>0.5</v>
      </c>
      <c r="H229" s="11">
        <v>31</v>
      </c>
      <c r="I229" s="25">
        <f>Table1[[#This Row],[Price]]*Table1[[#This Row],[Sales]]</f>
        <v>15</v>
      </c>
      <c r="K229" s="11">
        <v>31</v>
      </c>
    </row>
    <row r="230" spans="1:11">
      <c r="A230" s="19">
        <v>42954</v>
      </c>
      <c r="B230" s="20" t="str">
        <f t="shared" si="3"/>
        <v>August</v>
      </c>
      <c r="C230" s="7" t="s">
        <v>18</v>
      </c>
      <c r="D230" s="7">
        <v>75</v>
      </c>
      <c r="E230" s="21">
        <v>0.67</v>
      </c>
      <c r="F230" s="7">
        <v>38</v>
      </c>
      <c r="G230" s="7">
        <v>0.5</v>
      </c>
      <c r="H230" s="7">
        <v>30</v>
      </c>
      <c r="I230" s="22">
        <f>Table1[[#This Row],[Price]]*Table1[[#This Row],[Sales]]</f>
        <v>15</v>
      </c>
      <c r="K230" s="7">
        <v>30</v>
      </c>
    </row>
    <row r="231" spans="1:11">
      <c r="A231" s="23">
        <v>42955</v>
      </c>
      <c r="B231" s="24" t="str">
        <f t="shared" si="3"/>
        <v>August</v>
      </c>
      <c r="C231" s="11" t="s">
        <v>20</v>
      </c>
      <c r="D231" s="11">
        <v>68.699999999999989</v>
      </c>
      <c r="E231" s="9">
        <v>0.65</v>
      </c>
      <c r="F231" s="11">
        <v>50</v>
      </c>
      <c r="G231" s="11">
        <v>0.5</v>
      </c>
      <c r="H231" s="11">
        <v>29</v>
      </c>
      <c r="I231" s="25">
        <f>Table1[[#This Row],[Price]]*Table1[[#This Row],[Sales]]</f>
        <v>14.5</v>
      </c>
      <c r="K231" s="11">
        <v>29</v>
      </c>
    </row>
    <row r="232" spans="1:11">
      <c r="A232" s="19">
        <v>42956</v>
      </c>
      <c r="B232" s="20" t="str">
        <f t="shared" si="3"/>
        <v>August</v>
      </c>
      <c r="C232" s="7" t="s">
        <v>22</v>
      </c>
      <c r="D232" s="7">
        <v>76.599999999999994</v>
      </c>
      <c r="E232" s="21">
        <v>0.63</v>
      </c>
      <c r="F232" s="7">
        <v>55</v>
      </c>
      <c r="G232" s="7">
        <v>0.5</v>
      </c>
      <c r="H232" s="7">
        <v>32</v>
      </c>
      <c r="I232" s="22">
        <f>Table1[[#This Row],[Price]]*Table1[[#This Row],[Sales]]</f>
        <v>16</v>
      </c>
      <c r="K232" s="7">
        <v>32</v>
      </c>
    </row>
    <row r="233" spans="1:11">
      <c r="A233" s="23">
        <v>42957</v>
      </c>
      <c r="B233" s="24" t="str">
        <f t="shared" si="3"/>
        <v>August</v>
      </c>
      <c r="C233" s="11" t="s">
        <v>24</v>
      </c>
      <c r="D233" s="11">
        <v>70.3</v>
      </c>
      <c r="E233" s="9">
        <v>0.65</v>
      </c>
      <c r="F233" s="11">
        <v>56</v>
      </c>
      <c r="G233" s="11">
        <v>0.5</v>
      </c>
      <c r="H233" s="11">
        <v>31</v>
      </c>
      <c r="I233" s="25">
        <f>Table1[[#This Row],[Price]]*Table1[[#This Row],[Sales]]</f>
        <v>15.5</v>
      </c>
      <c r="K233" s="11">
        <v>31</v>
      </c>
    </row>
    <row r="234" spans="1:11">
      <c r="A234" s="19">
        <v>42958</v>
      </c>
      <c r="B234" s="20" t="str">
        <f t="shared" si="3"/>
        <v>August</v>
      </c>
      <c r="C234" s="7" t="s">
        <v>26</v>
      </c>
      <c r="D234" s="7">
        <v>75</v>
      </c>
      <c r="E234" s="21">
        <v>0.67</v>
      </c>
      <c r="F234" s="7">
        <v>49</v>
      </c>
      <c r="G234" s="7">
        <v>0.5</v>
      </c>
      <c r="H234" s="7">
        <v>30</v>
      </c>
      <c r="I234" s="22">
        <f>Table1[[#This Row],[Price]]*Table1[[#This Row],[Sales]]</f>
        <v>15</v>
      </c>
      <c r="K234" s="7">
        <v>30</v>
      </c>
    </row>
    <row r="235" spans="1:11">
      <c r="A235" s="23">
        <v>42959</v>
      </c>
      <c r="B235" s="24" t="str">
        <f t="shared" si="3"/>
        <v>August</v>
      </c>
      <c r="C235" s="11" t="s">
        <v>27</v>
      </c>
      <c r="D235" s="11">
        <v>67.699999999999989</v>
      </c>
      <c r="E235" s="9">
        <v>0.65</v>
      </c>
      <c r="F235" s="11">
        <v>43</v>
      </c>
      <c r="G235" s="11">
        <v>0.5</v>
      </c>
      <c r="H235" s="11">
        <v>29</v>
      </c>
      <c r="I235" s="25">
        <f>Table1[[#This Row],[Price]]*Table1[[#This Row],[Sales]]</f>
        <v>15</v>
      </c>
      <c r="K235" s="11">
        <v>29</v>
      </c>
    </row>
    <row r="236" spans="1:11">
      <c r="A236" s="19">
        <v>42960</v>
      </c>
      <c r="B236" s="20" t="str">
        <f t="shared" si="3"/>
        <v>August</v>
      </c>
      <c r="C236" s="7" t="s">
        <v>16</v>
      </c>
      <c r="D236" s="7">
        <v>67.699999999999989</v>
      </c>
      <c r="E236" s="21">
        <v>0.65</v>
      </c>
      <c r="F236" s="7">
        <v>54</v>
      </c>
      <c r="G236" s="7">
        <v>0.5</v>
      </c>
      <c r="H236" s="7">
        <v>29</v>
      </c>
      <c r="I236" s="22">
        <f>Table1[[#This Row],[Price]]*Table1[[#This Row],[Sales]]</f>
        <v>14.5</v>
      </c>
      <c r="K236" s="7">
        <v>29</v>
      </c>
    </row>
    <row r="237" spans="1:11">
      <c r="A237" s="23">
        <v>42961</v>
      </c>
      <c r="B237" s="24" t="str">
        <f t="shared" si="3"/>
        <v>August</v>
      </c>
      <c r="C237" s="11" t="s">
        <v>18</v>
      </c>
      <c r="D237" s="11">
        <v>72.599999999999994</v>
      </c>
      <c r="E237" s="9">
        <v>0.59</v>
      </c>
      <c r="F237" s="11">
        <v>43</v>
      </c>
      <c r="G237" s="11">
        <v>0.5</v>
      </c>
      <c r="H237" s="11">
        <v>32</v>
      </c>
      <c r="I237" s="25">
        <f>Table1[[#This Row],[Price]]*Table1[[#This Row],[Sales]]</f>
        <v>16</v>
      </c>
      <c r="K237" s="11">
        <v>32</v>
      </c>
    </row>
    <row r="238" spans="1:11">
      <c r="A238" s="19">
        <v>42962</v>
      </c>
      <c r="B238" s="20" t="str">
        <f t="shared" si="3"/>
        <v>August</v>
      </c>
      <c r="C238" s="7" t="s">
        <v>20</v>
      </c>
      <c r="D238" s="7">
        <v>74.3</v>
      </c>
      <c r="E238" s="21">
        <v>0.63</v>
      </c>
      <c r="F238" s="7">
        <v>44</v>
      </c>
      <c r="G238" s="7">
        <v>0.5</v>
      </c>
      <c r="H238" s="7">
        <v>31</v>
      </c>
      <c r="I238" s="22">
        <f>Table1[[#This Row],[Price]]*Table1[[#This Row],[Sales]]</f>
        <v>15</v>
      </c>
      <c r="K238" s="7">
        <v>31</v>
      </c>
    </row>
    <row r="239" spans="1:11">
      <c r="A239" s="23">
        <v>42963</v>
      </c>
      <c r="B239" s="24" t="str">
        <f t="shared" si="3"/>
        <v>August</v>
      </c>
      <c r="C239" s="11" t="s">
        <v>22</v>
      </c>
      <c r="D239" s="11">
        <v>71</v>
      </c>
      <c r="E239" s="9">
        <v>0.63</v>
      </c>
      <c r="F239" s="11">
        <v>49</v>
      </c>
      <c r="G239" s="11">
        <v>0.5</v>
      </c>
      <c r="H239" s="11">
        <v>30</v>
      </c>
      <c r="I239" s="25">
        <f>Table1[[#This Row],[Price]]*Table1[[#This Row],[Sales]]</f>
        <v>15</v>
      </c>
      <c r="K239" s="11">
        <v>30</v>
      </c>
    </row>
    <row r="240" spans="1:11">
      <c r="A240" s="19">
        <v>42964</v>
      </c>
      <c r="B240" s="20" t="str">
        <f t="shared" si="3"/>
        <v>August</v>
      </c>
      <c r="C240" s="7" t="s">
        <v>24</v>
      </c>
      <c r="D240" s="7">
        <v>68</v>
      </c>
      <c r="E240" s="21">
        <v>0.67</v>
      </c>
      <c r="F240" s="7">
        <v>42</v>
      </c>
      <c r="G240" s="7">
        <v>0.5</v>
      </c>
      <c r="H240" s="7">
        <v>30</v>
      </c>
      <c r="I240" s="22">
        <f>Table1[[#This Row],[Price]]*Table1[[#This Row],[Sales]]</f>
        <v>14.5</v>
      </c>
      <c r="K240" s="7">
        <v>30</v>
      </c>
    </row>
    <row r="241" spans="1:11">
      <c r="A241" s="23">
        <v>42965</v>
      </c>
      <c r="B241" s="24" t="str">
        <f t="shared" si="3"/>
        <v>August</v>
      </c>
      <c r="C241" s="11" t="s">
        <v>26</v>
      </c>
      <c r="D241" s="11">
        <v>65.699999999999989</v>
      </c>
      <c r="E241" s="9">
        <v>0.69</v>
      </c>
      <c r="F241" s="11">
        <v>45</v>
      </c>
      <c r="G241" s="11">
        <v>0.5</v>
      </c>
      <c r="H241" s="11">
        <v>29</v>
      </c>
      <c r="I241" s="25">
        <f>Table1[[#This Row],[Price]]*Table1[[#This Row],[Sales]]</f>
        <v>16</v>
      </c>
      <c r="K241" s="11">
        <v>29</v>
      </c>
    </row>
    <row r="242" spans="1:11">
      <c r="A242" s="19">
        <v>42966</v>
      </c>
      <c r="B242" s="20" t="str">
        <f t="shared" si="3"/>
        <v>August</v>
      </c>
      <c r="C242" s="7" t="s">
        <v>27</v>
      </c>
      <c r="D242" s="7">
        <v>79.599999999999994</v>
      </c>
      <c r="E242" s="21">
        <v>0.61</v>
      </c>
      <c r="F242" s="7">
        <v>58</v>
      </c>
      <c r="G242" s="7">
        <v>0.5</v>
      </c>
      <c r="H242" s="7">
        <v>32</v>
      </c>
      <c r="I242" s="22">
        <f>Table1[[#This Row],[Price]]*Table1[[#This Row],[Sales]]</f>
        <v>15</v>
      </c>
      <c r="K242" s="7">
        <v>32</v>
      </c>
    </row>
    <row r="243" spans="1:11">
      <c r="A243" s="23">
        <v>42967</v>
      </c>
      <c r="B243" s="24" t="str">
        <f t="shared" si="3"/>
        <v>August</v>
      </c>
      <c r="C243" s="11" t="s">
        <v>16</v>
      </c>
      <c r="D243" s="11">
        <v>74.3</v>
      </c>
      <c r="E243" s="9">
        <v>0.65</v>
      </c>
      <c r="F243" s="11">
        <v>53</v>
      </c>
      <c r="G243" s="11">
        <v>0.5</v>
      </c>
      <c r="H243" s="11">
        <v>31</v>
      </c>
      <c r="I243" s="25">
        <f>Table1[[#This Row],[Price]]*Table1[[#This Row],[Sales]]</f>
        <v>15</v>
      </c>
      <c r="K243" s="11">
        <v>31</v>
      </c>
    </row>
    <row r="244" spans="1:11">
      <c r="A244" s="19">
        <v>42968</v>
      </c>
      <c r="B244" s="20" t="str">
        <f t="shared" si="3"/>
        <v>August</v>
      </c>
      <c r="C244" s="7" t="s">
        <v>18</v>
      </c>
      <c r="D244" s="7">
        <v>68</v>
      </c>
      <c r="E244" s="21">
        <v>0.65</v>
      </c>
      <c r="F244" s="7">
        <v>58</v>
      </c>
      <c r="G244" s="7">
        <v>0.5</v>
      </c>
      <c r="H244" s="7">
        <v>30</v>
      </c>
      <c r="I244" s="22">
        <f>Table1[[#This Row],[Price]]*Table1[[#This Row],[Sales]]</f>
        <v>14.5</v>
      </c>
      <c r="K244" s="7">
        <v>30</v>
      </c>
    </row>
    <row r="245" spans="1:11">
      <c r="A245" s="23">
        <v>42969</v>
      </c>
      <c r="B245" s="24" t="str">
        <f t="shared" si="3"/>
        <v>August</v>
      </c>
      <c r="C245" s="11" t="s">
        <v>20</v>
      </c>
      <c r="D245" s="11">
        <v>69</v>
      </c>
      <c r="E245" s="9">
        <v>0.63</v>
      </c>
      <c r="F245" s="11">
        <v>55</v>
      </c>
      <c r="G245" s="11">
        <v>0.5</v>
      </c>
      <c r="H245" s="11">
        <v>30</v>
      </c>
      <c r="I245" s="25">
        <f>Table1[[#This Row],[Price]]*Table1[[#This Row],[Sales]]</f>
        <v>8.6999999999999993</v>
      </c>
      <c r="K245" s="11">
        <v>30</v>
      </c>
    </row>
    <row r="246" spans="1:11">
      <c r="A246" s="19">
        <v>42970</v>
      </c>
      <c r="B246" s="20" t="str">
        <f t="shared" si="3"/>
        <v>August</v>
      </c>
      <c r="C246" s="7" t="s">
        <v>22</v>
      </c>
      <c r="D246" s="7">
        <v>70.699999999999989</v>
      </c>
      <c r="E246" s="21">
        <v>0.67</v>
      </c>
      <c r="F246" s="7">
        <v>33</v>
      </c>
      <c r="G246" s="7">
        <v>0.5</v>
      </c>
      <c r="H246" s="7">
        <v>29</v>
      </c>
      <c r="I246" s="22">
        <f>Table1[[#This Row],[Price]]*Table1[[#This Row],[Sales]]</f>
        <v>8.4</v>
      </c>
      <c r="K246" s="7">
        <v>29</v>
      </c>
    </row>
    <row r="247" spans="1:11">
      <c r="A247" s="23">
        <v>42971</v>
      </c>
      <c r="B247" s="24" t="str">
        <f t="shared" si="3"/>
        <v>August</v>
      </c>
      <c r="C247" s="11" t="s">
        <v>24</v>
      </c>
      <c r="D247" s="11">
        <v>74.599999999999994</v>
      </c>
      <c r="E247" s="9">
        <v>0.59</v>
      </c>
      <c r="F247" s="11">
        <v>64</v>
      </c>
      <c r="G247" s="11">
        <v>0.5</v>
      </c>
      <c r="H247" s="11">
        <v>32</v>
      </c>
      <c r="I247" s="25">
        <f>Table1[[#This Row],[Price]]*Table1[[#This Row],[Sales]]</f>
        <v>8.1</v>
      </c>
      <c r="K247" s="11">
        <v>32</v>
      </c>
    </row>
    <row r="248" spans="1:11">
      <c r="A248" s="19">
        <v>42972</v>
      </c>
      <c r="B248" s="20" t="str">
        <f t="shared" si="3"/>
        <v>August</v>
      </c>
      <c r="C248" s="7" t="s">
        <v>26</v>
      </c>
      <c r="D248" s="7">
        <v>71</v>
      </c>
      <c r="E248" s="21">
        <v>0.63</v>
      </c>
      <c r="F248" s="7">
        <v>55</v>
      </c>
      <c r="G248" s="7">
        <v>0.5</v>
      </c>
      <c r="H248" s="7">
        <v>30</v>
      </c>
      <c r="I248" s="22">
        <f>Table1[[#This Row],[Price]]*Table1[[#This Row],[Sales]]</f>
        <v>7.8</v>
      </c>
      <c r="K248" s="7">
        <v>30</v>
      </c>
    </row>
    <row r="249" spans="1:11">
      <c r="A249" s="23">
        <v>42973</v>
      </c>
      <c r="B249" s="24" t="str">
        <f t="shared" si="3"/>
        <v>August</v>
      </c>
      <c r="C249" s="11" t="s">
        <v>27</v>
      </c>
      <c r="D249" s="11">
        <v>70</v>
      </c>
      <c r="E249" s="9">
        <v>0.63</v>
      </c>
      <c r="F249" s="11">
        <v>46</v>
      </c>
      <c r="G249" s="11">
        <v>0.5</v>
      </c>
      <c r="H249" s="11">
        <v>30</v>
      </c>
      <c r="I249" s="25">
        <f>Table1[[#This Row],[Price]]*Table1[[#This Row],[Sales]]</f>
        <v>7.8</v>
      </c>
      <c r="K249" s="11">
        <v>30</v>
      </c>
    </row>
    <row r="250" spans="1:11">
      <c r="A250" s="19">
        <v>42974</v>
      </c>
      <c r="B250" s="20" t="str">
        <f t="shared" si="3"/>
        <v>August</v>
      </c>
      <c r="C250" s="7" t="s">
        <v>16</v>
      </c>
      <c r="D250" s="7">
        <v>65.699999999999989</v>
      </c>
      <c r="E250" s="21">
        <v>0.65</v>
      </c>
      <c r="F250" s="7">
        <v>45</v>
      </c>
      <c r="G250" s="7">
        <v>0.5</v>
      </c>
      <c r="H250" s="7">
        <v>29</v>
      </c>
      <c r="I250" s="22">
        <f>Table1[[#This Row],[Price]]*Table1[[#This Row],[Sales]]</f>
        <v>8.6999999999999993</v>
      </c>
      <c r="K250" s="7">
        <v>29</v>
      </c>
    </row>
    <row r="251" spans="1:11">
      <c r="A251" s="23">
        <v>42975</v>
      </c>
      <c r="B251" s="24" t="str">
        <f t="shared" si="3"/>
        <v>August</v>
      </c>
      <c r="C251" s="11" t="s">
        <v>18</v>
      </c>
      <c r="D251" s="11">
        <v>77.599999999999994</v>
      </c>
      <c r="E251" s="9">
        <v>0.63</v>
      </c>
      <c r="F251" s="11">
        <v>49</v>
      </c>
      <c r="G251" s="11">
        <v>0.5</v>
      </c>
      <c r="H251" s="11">
        <v>32</v>
      </c>
      <c r="I251" s="25">
        <f>Table1[[#This Row],[Price]]*Table1[[#This Row],[Sales]]</f>
        <v>8.4</v>
      </c>
      <c r="K251" s="11">
        <v>32</v>
      </c>
    </row>
    <row r="252" spans="1:11">
      <c r="A252" s="19">
        <v>42976</v>
      </c>
      <c r="B252" s="20" t="str">
        <f t="shared" si="3"/>
        <v>August</v>
      </c>
      <c r="C252" s="7" t="s">
        <v>20</v>
      </c>
      <c r="D252" s="7">
        <v>75</v>
      </c>
      <c r="E252" s="21">
        <v>0.65</v>
      </c>
      <c r="F252" s="7">
        <v>40</v>
      </c>
      <c r="G252" s="7">
        <v>0.5</v>
      </c>
      <c r="H252" s="7">
        <v>30</v>
      </c>
      <c r="I252" s="22">
        <f>Table1[[#This Row],[Price]]*Table1[[#This Row],[Sales]]</f>
        <v>8.1</v>
      </c>
      <c r="K252" s="7">
        <v>30</v>
      </c>
    </row>
    <row r="253" spans="1:11">
      <c r="A253" s="23">
        <v>42977</v>
      </c>
      <c r="B253" s="24" t="str">
        <f t="shared" si="3"/>
        <v>August</v>
      </c>
      <c r="C253" s="11" t="s">
        <v>22</v>
      </c>
      <c r="D253" s="11">
        <v>72</v>
      </c>
      <c r="E253" s="9">
        <v>0.63</v>
      </c>
      <c r="F253" s="11">
        <v>51</v>
      </c>
      <c r="G253" s="11">
        <v>0.5</v>
      </c>
      <c r="H253" s="11">
        <v>30</v>
      </c>
      <c r="I253" s="25">
        <f>Table1[[#This Row],[Price]]*Table1[[#This Row],[Sales]]</f>
        <v>7.8</v>
      </c>
      <c r="K253" s="11">
        <v>30</v>
      </c>
    </row>
    <row r="254" spans="1:11">
      <c r="A254" s="19">
        <v>42978</v>
      </c>
      <c r="B254" s="20" t="str">
        <f t="shared" si="3"/>
        <v>August</v>
      </c>
      <c r="C254" s="7" t="s">
        <v>24</v>
      </c>
      <c r="D254" s="7">
        <v>67.699999999999989</v>
      </c>
      <c r="E254" s="21">
        <v>0.69</v>
      </c>
      <c r="F254" s="7">
        <v>58</v>
      </c>
      <c r="G254" s="7">
        <v>0.5</v>
      </c>
      <c r="H254" s="7">
        <v>29</v>
      </c>
      <c r="I254" s="22">
        <f>Table1[[#This Row],[Price]]*Table1[[#This Row],[Sales]]</f>
        <v>7.8</v>
      </c>
      <c r="K254" s="7">
        <v>29</v>
      </c>
    </row>
    <row r="255" spans="1:11">
      <c r="A255" s="23">
        <v>42979</v>
      </c>
      <c r="B255" s="24" t="str">
        <f t="shared" si="3"/>
        <v>September</v>
      </c>
      <c r="C255" s="11" t="s">
        <v>26</v>
      </c>
      <c r="D255" s="11">
        <v>71.699999999999989</v>
      </c>
      <c r="E255" s="9">
        <v>0.69</v>
      </c>
      <c r="F255" s="11">
        <v>41</v>
      </c>
      <c r="G255" s="11">
        <v>0.3</v>
      </c>
      <c r="H255" s="11">
        <v>29</v>
      </c>
      <c r="I255" s="25">
        <f>Table1[[#This Row],[Price]]*Table1[[#This Row],[Sales]]</f>
        <v>8.4</v>
      </c>
      <c r="K255" s="11">
        <v>29</v>
      </c>
    </row>
    <row r="256" spans="1:11">
      <c r="A256" s="19">
        <v>42980</v>
      </c>
      <c r="B256" s="20" t="str">
        <f t="shared" si="3"/>
        <v>September</v>
      </c>
      <c r="C256" s="7" t="s">
        <v>27</v>
      </c>
      <c r="D256" s="7">
        <v>67.399999999999991</v>
      </c>
      <c r="E256" s="21">
        <v>0.69</v>
      </c>
      <c r="F256" s="7">
        <v>53</v>
      </c>
      <c r="G256" s="7">
        <v>0.3</v>
      </c>
      <c r="H256" s="7">
        <v>28</v>
      </c>
      <c r="I256" s="22">
        <f>Table1[[#This Row],[Price]]*Table1[[#This Row],[Sales]]</f>
        <v>8.1</v>
      </c>
      <c r="K256" s="7">
        <v>28</v>
      </c>
    </row>
    <row r="257" spans="1:11">
      <c r="A257" s="23">
        <v>42981</v>
      </c>
      <c r="B257" s="24" t="str">
        <f t="shared" si="3"/>
        <v>September</v>
      </c>
      <c r="C257" s="11" t="s">
        <v>16</v>
      </c>
      <c r="D257" s="11">
        <v>61.099999999999994</v>
      </c>
      <c r="E257" s="9">
        <v>0.69</v>
      </c>
      <c r="F257" s="11">
        <v>50</v>
      </c>
      <c r="G257" s="11">
        <v>0.3</v>
      </c>
      <c r="H257" s="11">
        <v>27</v>
      </c>
      <c r="I257" s="25">
        <f>Table1[[#This Row],[Price]]*Table1[[#This Row],[Sales]]</f>
        <v>7.8</v>
      </c>
      <c r="K257" s="11">
        <v>27</v>
      </c>
    </row>
    <row r="258" spans="1:11">
      <c r="A258" s="19">
        <v>42982</v>
      </c>
      <c r="B258" s="20" t="str">
        <f t="shared" si="3"/>
        <v>September</v>
      </c>
      <c r="C258" s="7" t="s">
        <v>18</v>
      </c>
      <c r="D258" s="7">
        <v>59.8</v>
      </c>
      <c r="E258" s="21">
        <v>0.74</v>
      </c>
      <c r="F258" s="7">
        <v>54</v>
      </c>
      <c r="G258" s="7">
        <v>0.3</v>
      </c>
      <c r="H258" s="7">
        <v>26</v>
      </c>
      <c r="I258" s="22">
        <f>Table1[[#This Row],[Price]]*Table1[[#This Row],[Sales]]</f>
        <v>7.8</v>
      </c>
      <c r="K258" s="7">
        <v>26</v>
      </c>
    </row>
    <row r="259" spans="1:11">
      <c r="A259" s="23">
        <v>42983</v>
      </c>
      <c r="B259" s="24" t="str">
        <f t="shared" si="3"/>
        <v>September</v>
      </c>
      <c r="C259" s="11" t="s">
        <v>20</v>
      </c>
      <c r="D259" s="11">
        <v>61.8</v>
      </c>
      <c r="E259" s="9">
        <v>0.71</v>
      </c>
      <c r="F259" s="11">
        <v>39</v>
      </c>
      <c r="G259" s="11">
        <v>0.3</v>
      </c>
      <c r="H259" s="11">
        <v>26</v>
      </c>
      <c r="I259" s="25">
        <f>Table1[[#This Row],[Price]]*Table1[[#This Row],[Sales]]</f>
        <v>8.4</v>
      </c>
      <c r="K259" s="11">
        <v>26</v>
      </c>
    </row>
    <row r="260" spans="1:11">
      <c r="A260" s="19">
        <v>42984</v>
      </c>
      <c r="B260" s="20" t="str">
        <f t="shared" si="3"/>
        <v>September</v>
      </c>
      <c r="C260" s="7" t="s">
        <v>22</v>
      </c>
      <c r="D260" s="7">
        <v>71.699999999999989</v>
      </c>
      <c r="E260" s="21">
        <v>0.69</v>
      </c>
      <c r="F260" s="7">
        <v>60</v>
      </c>
      <c r="G260" s="7">
        <v>0.3</v>
      </c>
      <c r="H260" s="7">
        <v>29</v>
      </c>
      <c r="I260" s="22">
        <f>Table1[[#This Row],[Price]]*Table1[[#This Row],[Sales]]</f>
        <v>8.1</v>
      </c>
      <c r="K260" s="7">
        <v>29</v>
      </c>
    </row>
    <row r="261" spans="1:11">
      <c r="A261" s="23">
        <v>42985</v>
      </c>
      <c r="B261" s="24" t="str">
        <f t="shared" si="3"/>
        <v>September</v>
      </c>
      <c r="C261" s="11" t="s">
        <v>24</v>
      </c>
      <c r="D261" s="11">
        <v>68.399999999999991</v>
      </c>
      <c r="E261" s="9">
        <v>0.67</v>
      </c>
      <c r="F261" s="11">
        <v>49</v>
      </c>
      <c r="G261" s="11">
        <v>0.3</v>
      </c>
      <c r="H261" s="11">
        <v>28</v>
      </c>
      <c r="I261" s="25">
        <f>Table1[[#This Row],[Price]]*Table1[[#This Row],[Sales]]</f>
        <v>7.8</v>
      </c>
      <c r="K261" s="11">
        <v>28</v>
      </c>
    </row>
    <row r="262" spans="1:11">
      <c r="A262" s="19">
        <v>42986</v>
      </c>
      <c r="B262" s="20" t="str">
        <f t="shared" si="3"/>
        <v>September</v>
      </c>
      <c r="C262" s="7" t="s">
        <v>26</v>
      </c>
      <c r="D262" s="7">
        <v>65.099999999999994</v>
      </c>
      <c r="E262" s="21">
        <v>0.71</v>
      </c>
      <c r="F262" s="7">
        <v>37</v>
      </c>
      <c r="G262" s="7">
        <v>0.3</v>
      </c>
      <c r="H262" s="7">
        <v>27</v>
      </c>
      <c r="I262" s="22">
        <f>Table1[[#This Row],[Price]]*Table1[[#This Row],[Sales]]</f>
        <v>7.8</v>
      </c>
      <c r="K262" s="7">
        <v>27</v>
      </c>
    </row>
    <row r="263" spans="1:11">
      <c r="A263" s="23">
        <v>42987</v>
      </c>
      <c r="B263" s="24" t="str">
        <f t="shared" si="3"/>
        <v>September</v>
      </c>
      <c r="C263" s="11" t="s">
        <v>27</v>
      </c>
      <c r="D263" s="11">
        <v>64.8</v>
      </c>
      <c r="E263" s="9">
        <v>0.77</v>
      </c>
      <c r="F263" s="11">
        <v>45</v>
      </c>
      <c r="G263" s="11">
        <v>0.3</v>
      </c>
      <c r="H263" s="11">
        <v>26</v>
      </c>
      <c r="I263" s="25">
        <f>Table1[[#This Row],[Price]]*Table1[[#This Row],[Sales]]</f>
        <v>8.4</v>
      </c>
      <c r="K263" s="11">
        <v>26</v>
      </c>
    </row>
    <row r="264" spans="1:11">
      <c r="A264" s="19">
        <v>42988</v>
      </c>
      <c r="B264" s="20" t="str">
        <f t="shared" si="3"/>
        <v>September</v>
      </c>
      <c r="C264" s="7" t="s">
        <v>16</v>
      </c>
      <c r="D264" s="7">
        <v>61.8</v>
      </c>
      <c r="E264" s="21">
        <v>0.74</v>
      </c>
      <c r="F264" s="7">
        <v>50</v>
      </c>
      <c r="G264" s="7">
        <v>0.3</v>
      </c>
      <c r="H264" s="7">
        <v>26</v>
      </c>
      <c r="I264" s="22">
        <f>Table1[[#This Row],[Price]]*Table1[[#This Row],[Sales]]</f>
        <v>8.1</v>
      </c>
      <c r="K264" s="7">
        <v>26</v>
      </c>
    </row>
    <row r="265" spans="1:11">
      <c r="A265" s="23">
        <v>42989</v>
      </c>
      <c r="B265" s="24" t="str">
        <f t="shared" si="3"/>
        <v>September</v>
      </c>
      <c r="C265" s="11" t="s">
        <v>18</v>
      </c>
      <c r="D265" s="11">
        <v>68.399999999999991</v>
      </c>
      <c r="E265" s="9">
        <v>0.69</v>
      </c>
      <c r="F265" s="11">
        <v>38</v>
      </c>
      <c r="G265" s="11">
        <v>0.3</v>
      </c>
      <c r="H265" s="11">
        <v>28</v>
      </c>
      <c r="I265" s="25">
        <f>Table1[[#This Row],[Price]]*Table1[[#This Row],[Sales]]</f>
        <v>7.8</v>
      </c>
      <c r="K265" s="11">
        <v>28</v>
      </c>
    </row>
    <row r="266" spans="1:11">
      <c r="A266" s="19">
        <v>42990</v>
      </c>
      <c r="B266" s="20" t="str">
        <f t="shared" si="3"/>
        <v>September</v>
      </c>
      <c r="C266" s="7" t="s">
        <v>20</v>
      </c>
      <c r="D266" s="7">
        <v>61.099999999999994</v>
      </c>
      <c r="E266" s="21">
        <v>0.71</v>
      </c>
      <c r="F266" s="7">
        <v>36</v>
      </c>
      <c r="G266" s="7">
        <v>0.3</v>
      </c>
      <c r="H266" s="7">
        <v>27</v>
      </c>
      <c r="I266" s="22">
        <f>Table1[[#This Row],[Price]]*Table1[[#This Row],[Sales]]</f>
        <v>7.8</v>
      </c>
      <c r="K266" s="7">
        <v>27</v>
      </c>
    </row>
    <row r="267" spans="1:11">
      <c r="A267" s="23">
        <v>42991</v>
      </c>
      <c r="B267" s="24" t="str">
        <f t="shared" si="3"/>
        <v>September</v>
      </c>
      <c r="C267" s="11" t="s">
        <v>22</v>
      </c>
      <c r="D267" s="11">
        <v>64.8</v>
      </c>
      <c r="E267" s="9">
        <v>0.71</v>
      </c>
      <c r="F267" s="11">
        <v>42</v>
      </c>
      <c r="G267" s="11">
        <v>0.3</v>
      </c>
      <c r="H267" s="11">
        <v>26</v>
      </c>
      <c r="I267" s="25">
        <f>Table1[[#This Row],[Price]]*Table1[[#This Row],[Sales]]</f>
        <v>8.4</v>
      </c>
      <c r="K267" s="11">
        <v>26</v>
      </c>
    </row>
    <row r="268" spans="1:11">
      <c r="A268" s="19">
        <v>42992</v>
      </c>
      <c r="B268" s="20" t="str">
        <f t="shared" ref="B268:B331" si="4">TEXT(A268, "mmmm")</f>
        <v>September</v>
      </c>
      <c r="C268" s="7" t="s">
        <v>24</v>
      </c>
      <c r="D268" s="7">
        <v>63.8</v>
      </c>
      <c r="E268" s="21">
        <v>0.71</v>
      </c>
      <c r="F268" s="7">
        <v>29</v>
      </c>
      <c r="G268" s="7">
        <v>0.3</v>
      </c>
      <c r="H268" s="7">
        <v>26</v>
      </c>
      <c r="I268" s="22">
        <f>Table1[[#This Row],[Price]]*Table1[[#This Row],[Sales]]</f>
        <v>8.4</v>
      </c>
      <c r="K268" s="7">
        <v>26</v>
      </c>
    </row>
    <row r="269" spans="1:11">
      <c r="A269" s="23">
        <v>42993</v>
      </c>
      <c r="B269" s="24" t="str">
        <f t="shared" si="4"/>
        <v>September</v>
      </c>
      <c r="C269" s="11" t="s">
        <v>26</v>
      </c>
      <c r="D269" s="11">
        <v>63.399999999999991</v>
      </c>
      <c r="E269" s="9">
        <v>0.67</v>
      </c>
      <c r="F269" s="11">
        <v>41</v>
      </c>
      <c r="G269" s="11">
        <v>0.3</v>
      </c>
      <c r="H269" s="11">
        <v>28</v>
      </c>
      <c r="I269" s="25">
        <f>Table1[[#This Row],[Price]]*Table1[[#This Row],[Sales]]</f>
        <v>8.1</v>
      </c>
      <c r="K269" s="11">
        <v>28</v>
      </c>
    </row>
    <row r="270" spans="1:11">
      <c r="A270" s="19">
        <v>42994</v>
      </c>
      <c r="B270" s="20" t="str">
        <f t="shared" si="4"/>
        <v>September</v>
      </c>
      <c r="C270" s="7" t="s">
        <v>27</v>
      </c>
      <c r="D270" s="7">
        <v>68.099999999999994</v>
      </c>
      <c r="E270" s="21">
        <v>0.69</v>
      </c>
      <c r="F270" s="7">
        <v>37</v>
      </c>
      <c r="G270" s="7">
        <v>0.3</v>
      </c>
      <c r="H270" s="7">
        <v>27</v>
      </c>
      <c r="I270" s="22">
        <f>Table1[[#This Row],[Price]]*Table1[[#This Row],[Sales]]</f>
        <v>7.8</v>
      </c>
      <c r="K270" s="7">
        <v>27</v>
      </c>
    </row>
    <row r="271" spans="1:11">
      <c r="A271" s="23">
        <v>42995</v>
      </c>
      <c r="B271" s="24" t="str">
        <f t="shared" si="4"/>
        <v>September</v>
      </c>
      <c r="C271" s="11" t="s">
        <v>16</v>
      </c>
      <c r="D271" s="11">
        <v>59.8</v>
      </c>
      <c r="E271" s="9">
        <v>0.71</v>
      </c>
      <c r="F271" s="11">
        <v>53</v>
      </c>
      <c r="G271" s="11">
        <v>0.3</v>
      </c>
      <c r="H271" s="11">
        <v>26</v>
      </c>
      <c r="I271" s="25">
        <f>Table1[[#This Row],[Price]]*Table1[[#This Row],[Sales]]</f>
        <v>8.6999999999999993</v>
      </c>
      <c r="K271" s="11">
        <v>26</v>
      </c>
    </row>
    <row r="272" spans="1:11">
      <c r="A272" s="19">
        <v>42996</v>
      </c>
      <c r="B272" s="20" t="str">
        <f t="shared" si="4"/>
        <v>September</v>
      </c>
      <c r="C272" s="7" t="s">
        <v>18</v>
      </c>
      <c r="D272" s="7">
        <v>64.8</v>
      </c>
      <c r="E272" s="21">
        <v>0.71</v>
      </c>
      <c r="F272" s="7">
        <v>37</v>
      </c>
      <c r="G272" s="7">
        <v>0.3</v>
      </c>
      <c r="H272" s="7">
        <v>26</v>
      </c>
      <c r="I272" s="22">
        <f>Table1[[#This Row],[Price]]*Table1[[#This Row],[Sales]]</f>
        <v>8.4</v>
      </c>
      <c r="K272" s="7">
        <v>26</v>
      </c>
    </row>
    <row r="273" spans="1:11">
      <c r="A273" s="23">
        <v>42997</v>
      </c>
      <c r="B273" s="24" t="str">
        <f t="shared" si="4"/>
        <v>September</v>
      </c>
      <c r="C273" s="11" t="s">
        <v>20</v>
      </c>
      <c r="D273" s="11">
        <v>67.399999999999991</v>
      </c>
      <c r="E273" s="9">
        <v>0.67</v>
      </c>
      <c r="F273" s="11">
        <v>48</v>
      </c>
      <c r="G273" s="11">
        <v>0.3</v>
      </c>
      <c r="H273" s="11">
        <v>28</v>
      </c>
      <c r="I273" s="25">
        <f>Table1[[#This Row],[Price]]*Table1[[#This Row],[Sales]]</f>
        <v>8.1</v>
      </c>
      <c r="K273" s="11">
        <v>28</v>
      </c>
    </row>
    <row r="274" spans="1:11">
      <c r="A274" s="19">
        <v>42998</v>
      </c>
      <c r="B274" s="20" t="str">
        <f t="shared" si="4"/>
        <v>September</v>
      </c>
      <c r="C274" s="7" t="s">
        <v>22</v>
      </c>
      <c r="D274" s="7">
        <v>67.099999999999994</v>
      </c>
      <c r="E274" s="21">
        <v>0.69</v>
      </c>
      <c r="F274" s="7">
        <v>52</v>
      </c>
      <c r="G274" s="7">
        <v>0.3</v>
      </c>
      <c r="H274" s="7">
        <v>27</v>
      </c>
      <c r="I274" s="22">
        <f>Table1[[#This Row],[Price]]*Table1[[#This Row],[Sales]]</f>
        <v>7.8</v>
      </c>
      <c r="K274" s="7">
        <v>27</v>
      </c>
    </row>
    <row r="275" spans="1:11">
      <c r="A275" s="23">
        <v>42999</v>
      </c>
      <c r="B275" s="24" t="str">
        <f t="shared" si="4"/>
        <v>September</v>
      </c>
      <c r="C275" s="11" t="s">
        <v>24</v>
      </c>
      <c r="D275" s="11">
        <v>59.8</v>
      </c>
      <c r="E275" s="9">
        <v>0.71</v>
      </c>
      <c r="F275" s="11">
        <v>42</v>
      </c>
      <c r="G275" s="11">
        <v>0.3</v>
      </c>
      <c r="H275" s="11">
        <v>26</v>
      </c>
      <c r="I275" s="25">
        <f>Table1[[#This Row],[Price]]*Table1[[#This Row],[Sales]]</f>
        <v>7.5</v>
      </c>
      <c r="K275" s="11">
        <v>26</v>
      </c>
    </row>
    <row r="276" spans="1:11">
      <c r="A276" s="19">
        <v>43000</v>
      </c>
      <c r="B276" s="20" t="str">
        <f t="shared" si="4"/>
        <v>September</v>
      </c>
      <c r="C276" s="7" t="s">
        <v>26</v>
      </c>
      <c r="D276" s="7">
        <v>64.8</v>
      </c>
      <c r="E276" s="21">
        <v>0.74</v>
      </c>
      <c r="F276" s="7">
        <v>34</v>
      </c>
      <c r="G276" s="7">
        <v>0.3</v>
      </c>
      <c r="H276" s="7">
        <v>26</v>
      </c>
      <c r="I276" s="22">
        <f>Table1[[#This Row],[Price]]*Table1[[#This Row],[Sales]]</f>
        <v>7.5</v>
      </c>
      <c r="K276" s="7">
        <v>26</v>
      </c>
    </row>
    <row r="277" spans="1:11">
      <c r="A277" s="23">
        <v>43001</v>
      </c>
      <c r="B277" s="24" t="str">
        <f t="shared" si="4"/>
        <v>September</v>
      </c>
      <c r="C277" s="11" t="s">
        <v>27</v>
      </c>
      <c r="D277" s="11">
        <v>63.399999999999991</v>
      </c>
      <c r="E277" s="9">
        <v>0.71</v>
      </c>
      <c r="F277" s="11">
        <v>39</v>
      </c>
      <c r="G277" s="11">
        <v>0.3</v>
      </c>
      <c r="H277" s="11">
        <v>28</v>
      </c>
      <c r="I277" s="25">
        <f>Table1[[#This Row],[Price]]*Table1[[#This Row],[Sales]]</f>
        <v>7.1999999999999993</v>
      </c>
      <c r="K277" s="11">
        <v>28</v>
      </c>
    </row>
    <row r="278" spans="1:11">
      <c r="A278" s="19">
        <v>43002</v>
      </c>
      <c r="B278" s="20" t="str">
        <f t="shared" si="4"/>
        <v>September</v>
      </c>
      <c r="C278" s="7" t="s">
        <v>16</v>
      </c>
      <c r="D278" s="7">
        <v>63.399999999999991</v>
      </c>
      <c r="E278" s="21">
        <v>0.71</v>
      </c>
      <c r="F278" s="7">
        <v>43</v>
      </c>
      <c r="G278" s="7">
        <v>0.3</v>
      </c>
      <c r="H278" s="7">
        <v>28</v>
      </c>
      <c r="I278" s="22">
        <f>Table1[[#This Row],[Price]]*Table1[[#This Row],[Sales]]</f>
        <v>7.1999999999999993</v>
      </c>
      <c r="K278" s="7">
        <v>28</v>
      </c>
    </row>
    <row r="279" spans="1:11">
      <c r="A279" s="23">
        <v>43003</v>
      </c>
      <c r="B279" s="24" t="str">
        <f t="shared" si="4"/>
        <v>September</v>
      </c>
      <c r="C279" s="11" t="s">
        <v>18</v>
      </c>
      <c r="D279" s="11">
        <v>61.099999999999994</v>
      </c>
      <c r="E279" s="9">
        <v>0.71</v>
      </c>
      <c r="F279" s="11">
        <v>33</v>
      </c>
      <c r="G279" s="11">
        <v>0.3</v>
      </c>
      <c r="H279" s="11">
        <v>27</v>
      </c>
      <c r="I279" s="25">
        <f>Table1[[#This Row],[Price]]*Table1[[#This Row],[Sales]]</f>
        <v>7.5</v>
      </c>
      <c r="K279" s="11">
        <v>27</v>
      </c>
    </row>
    <row r="280" spans="1:11">
      <c r="A280" s="19">
        <v>43004</v>
      </c>
      <c r="B280" s="20" t="str">
        <f t="shared" si="4"/>
        <v>September</v>
      </c>
      <c r="C280" s="7" t="s">
        <v>20</v>
      </c>
      <c r="D280" s="7">
        <v>61.8</v>
      </c>
      <c r="E280" s="21">
        <v>0.77</v>
      </c>
      <c r="F280" s="7">
        <v>51</v>
      </c>
      <c r="G280" s="7">
        <v>0.3</v>
      </c>
      <c r="H280" s="7">
        <v>26</v>
      </c>
      <c r="I280" s="22">
        <f>Table1[[#This Row],[Price]]*Table1[[#This Row],[Sales]]</f>
        <v>7.5</v>
      </c>
      <c r="K280" s="7">
        <v>26</v>
      </c>
    </row>
    <row r="281" spans="1:11">
      <c r="A281" s="23">
        <v>43005</v>
      </c>
      <c r="B281" s="24" t="str">
        <f t="shared" si="4"/>
        <v>September</v>
      </c>
      <c r="C281" s="11" t="s">
        <v>22</v>
      </c>
      <c r="D281" s="11">
        <v>70.699999999999989</v>
      </c>
      <c r="E281" s="9">
        <v>0.67</v>
      </c>
      <c r="F281" s="11">
        <v>51</v>
      </c>
      <c r="G281" s="11">
        <v>0.3</v>
      </c>
      <c r="H281" s="11">
        <v>29</v>
      </c>
      <c r="I281" s="25">
        <f>Table1[[#This Row],[Price]]*Table1[[#This Row],[Sales]]</f>
        <v>7.5</v>
      </c>
      <c r="K281" s="11">
        <v>29</v>
      </c>
    </row>
    <row r="282" spans="1:11">
      <c r="A282" s="19">
        <v>43006</v>
      </c>
      <c r="B282" s="20" t="str">
        <f t="shared" si="4"/>
        <v>September</v>
      </c>
      <c r="C282" s="7" t="s">
        <v>24</v>
      </c>
      <c r="D282" s="7">
        <v>67.399999999999991</v>
      </c>
      <c r="E282" s="21">
        <v>0.69</v>
      </c>
      <c r="F282" s="7">
        <v>38</v>
      </c>
      <c r="G282" s="7">
        <v>0.3</v>
      </c>
      <c r="H282" s="7">
        <v>28</v>
      </c>
      <c r="I282" s="22">
        <f>Table1[[#This Row],[Price]]*Table1[[#This Row],[Sales]]</f>
        <v>7.1999999999999993</v>
      </c>
      <c r="K282" s="7">
        <v>28</v>
      </c>
    </row>
    <row r="283" spans="1:11">
      <c r="A283" s="23">
        <v>43007</v>
      </c>
      <c r="B283" s="24" t="str">
        <f t="shared" si="4"/>
        <v>September</v>
      </c>
      <c r="C283" s="11" t="s">
        <v>26</v>
      </c>
      <c r="D283" s="11">
        <v>66.099999999999994</v>
      </c>
      <c r="E283" s="9">
        <v>0.71</v>
      </c>
      <c r="F283" s="11">
        <v>48</v>
      </c>
      <c r="G283" s="11">
        <v>0.3</v>
      </c>
      <c r="H283" s="11">
        <v>27</v>
      </c>
      <c r="I283" s="25">
        <f>Table1[[#This Row],[Price]]*Table1[[#This Row],[Sales]]</f>
        <v>7.5</v>
      </c>
      <c r="K283" s="11">
        <v>27</v>
      </c>
    </row>
    <row r="284" spans="1:11">
      <c r="A284" s="19">
        <v>43008</v>
      </c>
      <c r="B284" s="20" t="str">
        <f t="shared" si="4"/>
        <v>September</v>
      </c>
      <c r="C284" s="7" t="s">
        <v>27</v>
      </c>
      <c r="D284" s="7">
        <v>64.8</v>
      </c>
      <c r="E284" s="21">
        <v>0.74</v>
      </c>
      <c r="F284" s="7">
        <v>29</v>
      </c>
      <c r="G284" s="7">
        <v>0.3</v>
      </c>
      <c r="H284" s="7">
        <v>26</v>
      </c>
      <c r="I284" s="22">
        <f>Table1[[#This Row],[Price]]*Table1[[#This Row],[Sales]]</f>
        <v>7.5</v>
      </c>
      <c r="K284" s="7">
        <v>26</v>
      </c>
    </row>
    <row r="285" spans="1:11">
      <c r="A285" s="23">
        <v>43009</v>
      </c>
      <c r="B285" s="24" t="str">
        <f t="shared" si="4"/>
        <v>October</v>
      </c>
      <c r="C285" s="11" t="s">
        <v>16</v>
      </c>
      <c r="D285" s="11">
        <v>56.499999999999993</v>
      </c>
      <c r="E285" s="9">
        <v>0.8</v>
      </c>
      <c r="F285" s="11">
        <v>43</v>
      </c>
      <c r="G285" s="11">
        <v>0.3</v>
      </c>
      <c r="H285" s="11">
        <v>25</v>
      </c>
      <c r="I285" s="25">
        <f>Table1[[#This Row],[Price]]*Table1[[#This Row],[Sales]]</f>
        <v>7.5</v>
      </c>
      <c r="K285" s="11">
        <v>25</v>
      </c>
    </row>
    <row r="286" spans="1:11">
      <c r="A286" s="19">
        <v>43010</v>
      </c>
      <c r="B286" s="20" t="str">
        <f t="shared" si="4"/>
        <v>October</v>
      </c>
      <c r="C286" s="7" t="s">
        <v>18</v>
      </c>
      <c r="D286" s="7">
        <v>58.499999999999993</v>
      </c>
      <c r="E286" s="21">
        <v>0.74</v>
      </c>
      <c r="F286" s="7">
        <v>32</v>
      </c>
      <c r="G286" s="7">
        <v>0.3</v>
      </c>
      <c r="H286" s="7">
        <v>25</v>
      </c>
      <c r="I286" s="22">
        <f>Table1[[#This Row],[Price]]*Table1[[#This Row],[Sales]]</f>
        <v>7.1999999999999993</v>
      </c>
      <c r="K286" s="7">
        <v>25</v>
      </c>
    </row>
    <row r="287" spans="1:11">
      <c r="A287" s="23">
        <v>43011</v>
      </c>
      <c r="B287" s="24" t="str">
        <f t="shared" si="4"/>
        <v>October</v>
      </c>
      <c r="C287" s="11" t="s">
        <v>20</v>
      </c>
      <c r="D287" s="11">
        <v>59.199999999999996</v>
      </c>
      <c r="E287" s="9">
        <v>0.8</v>
      </c>
      <c r="F287" s="11">
        <v>34</v>
      </c>
      <c r="G287" s="11">
        <v>0.3</v>
      </c>
      <c r="H287" s="11">
        <v>24</v>
      </c>
      <c r="I287" s="25">
        <f>Table1[[#This Row],[Price]]*Table1[[#This Row],[Sales]]</f>
        <v>7.5</v>
      </c>
      <c r="K287" s="11">
        <v>24</v>
      </c>
    </row>
    <row r="288" spans="1:11">
      <c r="A288" s="19">
        <v>43012</v>
      </c>
      <c r="B288" s="20" t="str">
        <f t="shared" si="4"/>
        <v>October</v>
      </c>
      <c r="C288" s="7" t="s">
        <v>22</v>
      </c>
      <c r="D288" s="7">
        <v>61.199999999999996</v>
      </c>
      <c r="E288" s="21">
        <v>0.77</v>
      </c>
      <c r="F288" s="7">
        <v>33</v>
      </c>
      <c r="G288" s="7">
        <v>0.3</v>
      </c>
      <c r="H288" s="7">
        <v>24</v>
      </c>
      <c r="I288" s="22">
        <f>Table1[[#This Row],[Price]]*Table1[[#This Row],[Sales]]</f>
        <v>7.5</v>
      </c>
      <c r="K288" s="7">
        <v>24</v>
      </c>
    </row>
    <row r="289" spans="1:11">
      <c r="A289" s="23">
        <v>43013</v>
      </c>
      <c r="B289" s="24" t="str">
        <f t="shared" si="4"/>
        <v>October</v>
      </c>
      <c r="C289" s="11" t="s">
        <v>24</v>
      </c>
      <c r="D289" s="11">
        <v>60.499999999999993</v>
      </c>
      <c r="E289" s="9">
        <v>0.8</v>
      </c>
      <c r="F289" s="11">
        <v>33</v>
      </c>
      <c r="G289" s="11">
        <v>0.3</v>
      </c>
      <c r="H289" s="11">
        <v>25</v>
      </c>
      <c r="I289" s="25">
        <f>Table1[[#This Row],[Price]]*Table1[[#This Row],[Sales]]</f>
        <v>7.5</v>
      </c>
      <c r="K289" s="11">
        <v>25</v>
      </c>
    </row>
    <row r="290" spans="1:11">
      <c r="A290" s="19">
        <v>43014</v>
      </c>
      <c r="B290" s="20" t="str">
        <f t="shared" si="4"/>
        <v>October</v>
      </c>
      <c r="C290" s="7" t="s">
        <v>26</v>
      </c>
      <c r="D290" s="7">
        <v>62.499999999999993</v>
      </c>
      <c r="E290" s="21">
        <v>0.74</v>
      </c>
      <c r="F290" s="7">
        <v>42</v>
      </c>
      <c r="G290" s="7">
        <v>0.3</v>
      </c>
      <c r="H290" s="7">
        <v>25</v>
      </c>
      <c r="I290" s="22">
        <f>Table1[[#This Row],[Price]]*Table1[[#This Row],[Sales]]</f>
        <v>7.1999999999999993</v>
      </c>
      <c r="K290" s="7">
        <v>25</v>
      </c>
    </row>
    <row r="291" spans="1:11">
      <c r="A291" s="23">
        <v>43015</v>
      </c>
      <c r="B291" s="24" t="str">
        <f t="shared" si="4"/>
        <v>October</v>
      </c>
      <c r="C291" s="11" t="s">
        <v>27</v>
      </c>
      <c r="D291" s="11">
        <v>63.499999999999993</v>
      </c>
      <c r="E291" s="9">
        <v>0.8</v>
      </c>
      <c r="F291" s="11">
        <v>31</v>
      </c>
      <c r="G291" s="11">
        <v>0.3</v>
      </c>
      <c r="H291" s="11">
        <v>25</v>
      </c>
      <c r="I291" s="25">
        <f>Table1[[#This Row],[Price]]*Table1[[#This Row],[Sales]]</f>
        <v>7.5</v>
      </c>
      <c r="K291" s="11">
        <v>25</v>
      </c>
    </row>
    <row r="292" spans="1:11">
      <c r="A292" s="19">
        <v>43016</v>
      </c>
      <c r="B292" s="20" t="str">
        <f t="shared" si="4"/>
        <v>October</v>
      </c>
      <c r="C292" s="7" t="s">
        <v>16</v>
      </c>
      <c r="D292" s="7">
        <v>60.199999999999996</v>
      </c>
      <c r="E292" s="21">
        <v>0.8</v>
      </c>
      <c r="F292" s="7">
        <v>47</v>
      </c>
      <c r="G292" s="7">
        <v>0.3</v>
      </c>
      <c r="H292" s="7">
        <v>24</v>
      </c>
      <c r="I292" s="22">
        <f>Table1[[#This Row],[Price]]*Table1[[#This Row],[Sales]]</f>
        <v>7.5</v>
      </c>
      <c r="K292" s="7">
        <v>24</v>
      </c>
    </row>
    <row r="293" spans="1:11">
      <c r="A293" s="23">
        <v>43017</v>
      </c>
      <c r="B293" s="24" t="str">
        <f t="shared" si="4"/>
        <v>October</v>
      </c>
      <c r="C293" s="11" t="s">
        <v>18</v>
      </c>
      <c r="D293" s="11">
        <v>63.499999999999993</v>
      </c>
      <c r="E293" s="9">
        <v>0.74</v>
      </c>
      <c r="F293" s="11">
        <v>47</v>
      </c>
      <c r="G293" s="11">
        <v>0.3</v>
      </c>
      <c r="H293" s="11">
        <v>25</v>
      </c>
      <c r="I293" s="25">
        <f>Table1[[#This Row],[Price]]*Table1[[#This Row],[Sales]]</f>
        <v>7.5</v>
      </c>
      <c r="K293" s="11">
        <v>25</v>
      </c>
    </row>
    <row r="294" spans="1:11">
      <c r="A294" s="19">
        <v>43018</v>
      </c>
      <c r="B294" s="20" t="str">
        <f t="shared" si="4"/>
        <v>October</v>
      </c>
      <c r="C294" s="7" t="s">
        <v>20</v>
      </c>
      <c r="D294" s="7">
        <v>58.499999999999993</v>
      </c>
      <c r="E294" s="21">
        <v>0.74</v>
      </c>
      <c r="F294" s="7">
        <v>51</v>
      </c>
      <c r="G294" s="7">
        <v>0.3</v>
      </c>
      <c r="H294" s="7">
        <v>25</v>
      </c>
      <c r="I294" s="22">
        <f>Table1[[#This Row],[Price]]*Table1[[#This Row],[Sales]]</f>
        <v>7.1999999999999993</v>
      </c>
      <c r="K294" s="7">
        <v>25</v>
      </c>
    </row>
    <row r="295" spans="1:11">
      <c r="A295" s="23">
        <v>43019</v>
      </c>
      <c r="B295" s="24" t="str">
        <f t="shared" si="4"/>
        <v>October</v>
      </c>
      <c r="C295" s="11" t="s">
        <v>22</v>
      </c>
      <c r="D295" s="11">
        <v>61.499999999999993</v>
      </c>
      <c r="E295" s="9">
        <v>0.77</v>
      </c>
      <c r="F295" s="11">
        <v>47</v>
      </c>
      <c r="G295" s="11">
        <v>0.3</v>
      </c>
      <c r="H295" s="11">
        <v>25</v>
      </c>
      <c r="I295" s="25">
        <f>Table1[[#This Row],[Price]]*Table1[[#This Row],[Sales]]</f>
        <v>7.1999999999999993</v>
      </c>
      <c r="K295" s="11">
        <v>25</v>
      </c>
    </row>
    <row r="296" spans="1:11">
      <c r="A296" s="19">
        <v>43020</v>
      </c>
      <c r="B296" s="20" t="str">
        <f t="shared" si="4"/>
        <v>October</v>
      </c>
      <c r="C296" s="7" t="s">
        <v>24</v>
      </c>
      <c r="D296" s="7">
        <v>58.199999999999996</v>
      </c>
      <c r="E296" s="21">
        <v>0.77</v>
      </c>
      <c r="F296" s="7">
        <v>39</v>
      </c>
      <c r="G296" s="7">
        <v>0.3</v>
      </c>
      <c r="H296" s="7">
        <v>24</v>
      </c>
      <c r="I296" s="22">
        <f>Table1[[#This Row],[Price]]*Table1[[#This Row],[Sales]]</f>
        <v>7.5</v>
      </c>
      <c r="K296" s="7">
        <v>24</v>
      </c>
    </row>
    <row r="297" spans="1:11">
      <c r="A297" s="23">
        <v>43021</v>
      </c>
      <c r="B297" s="24" t="str">
        <f t="shared" si="4"/>
        <v>October</v>
      </c>
      <c r="C297" s="11" t="s">
        <v>26</v>
      </c>
      <c r="D297" s="11">
        <v>61.499999999999993</v>
      </c>
      <c r="E297" s="9">
        <v>0.8</v>
      </c>
      <c r="F297" s="11">
        <v>28</v>
      </c>
      <c r="G297" s="11">
        <v>0.3</v>
      </c>
      <c r="H297" s="11">
        <v>25</v>
      </c>
      <c r="I297" s="25">
        <f>Table1[[#This Row],[Price]]*Table1[[#This Row],[Sales]]</f>
        <v>7.5</v>
      </c>
      <c r="K297" s="11">
        <v>25</v>
      </c>
    </row>
    <row r="298" spans="1:11">
      <c r="A298" s="19">
        <v>43022</v>
      </c>
      <c r="B298" s="20" t="str">
        <f t="shared" si="4"/>
        <v>October</v>
      </c>
      <c r="C298" s="7" t="s">
        <v>27</v>
      </c>
      <c r="D298" s="7">
        <v>59.499999999999993</v>
      </c>
      <c r="E298" s="21">
        <v>0.74</v>
      </c>
      <c r="F298" s="7">
        <v>28</v>
      </c>
      <c r="G298" s="7">
        <v>0.3</v>
      </c>
      <c r="H298" s="7">
        <v>25</v>
      </c>
      <c r="I298" s="22">
        <f>Table1[[#This Row],[Price]]*Table1[[#This Row],[Sales]]</f>
        <v>7.5</v>
      </c>
      <c r="K298" s="7">
        <v>25</v>
      </c>
    </row>
    <row r="299" spans="1:11">
      <c r="A299" s="23">
        <v>43023</v>
      </c>
      <c r="B299" s="24" t="str">
        <f t="shared" si="4"/>
        <v>October</v>
      </c>
      <c r="C299" s="11" t="s">
        <v>16</v>
      </c>
      <c r="D299" s="11">
        <v>61.499999999999993</v>
      </c>
      <c r="E299" s="9">
        <v>0.74</v>
      </c>
      <c r="F299" s="11">
        <v>36</v>
      </c>
      <c r="G299" s="11">
        <v>0.3</v>
      </c>
      <c r="H299" s="11">
        <v>25</v>
      </c>
      <c r="I299" s="25">
        <f>Table1[[#This Row],[Price]]*Table1[[#This Row],[Sales]]</f>
        <v>7.1999999999999993</v>
      </c>
      <c r="K299" s="11">
        <v>25</v>
      </c>
    </row>
    <row r="300" spans="1:11">
      <c r="A300" s="19">
        <v>43024</v>
      </c>
      <c r="B300" s="20" t="str">
        <f t="shared" si="4"/>
        <v>October</v>
      </c>
      <c r="C300" s="7" t="s">
        <v>18</v>
      </c>
      <c r="D300" s="7">
        <v>58.199999999999996</v>
      </c>
      <c r="E300" s="21">
        <v>0.8</v>
      </c>
      <c r="F300" s="7">
        <v>28</v>
      </c>
      <c r="G300" s="7">
        <v>0.3</v>
      </c>
      <c r="H300" s="7">
        <v>24</v>
      </c>
      <c r="I300" s="22">
        <f>Table1[[#This Row],[Price]]*Table1[[#This Row],[Sales]]</f>
        <v>7.1999999999999993</v>
      </c>
      <c r="K300" s="7">
        <v>24</v>
      </c>
    </row>
    <row r="301" spans="1:11">
      <c r="A301" s="23">
        <v>43025</v>
      </c>
      <c r="B301" s="24" t="str">
        <f t="shared" si="4"/>
        <v>October</v>
      </c>
      <c r="C301" s="11" t="s">
        <v>20</v>
      </c>
      <c r="D301" s="11">
        <v>58.499999999999993</v>
      </c>
      <c r="E301" s="9">
        <v>0.77</v>
      </c>
      <c r="F301" s="11">
        <v>46</v>
      </c>
      <c r="G301" s="11">
        <v>0.3</v>
      </c>
      <c r="H301" s="11">
        <v>25</v>
      </c>
      <c r="I301" s="25">
        <f>Table1[[#This Row],[Price]]*Table1[[#This Row],[Sales]]</f>
        <v>7.8</v>
      </c>
      <c r="K301" s="11">
        <v>25</v>
      </c>
    </row>
    <row r="302" spans="1:11">
      <c r="A302" s="19">
        <v>43026</v>
      </c>
      <c r="B302" s="20" t="str">
        <f t="shared" si="4"/>
        <v>October</v>
      </c>
      <c r="C302" s="7" t="s">
        <v>22</v>
      </c>
      <c r="D302" s="7">
        <v>62.499999999999993</v>
      </c>
      <c r="E302" s="21">
        <v>0.77</v>
      </c>
      <c r="F302" s="7">
        <v>33</v>
      </c>
      <c r="G302" s="7">
        <v>0.3</v>
      </c>
      <c r="H302" s="7">
        <v>25</v>
      </c>
      <c r="I302" s="22">
        <f>Table1[[#This Row],[Price]]*Table1[[#This Row],[Sales]]</f>
        <v>7.5</v>
      </c>
      <c r="K302" s="7">
        <v>25</v>
      </c>
    </row>
    <row r="303" spans="1:11">
      <c r="A303" s="23">
        <v>43027</v>
      </c>
      <c r="B303" s="24" t="str">
        <f t="shared" si="4"/>
        <v>October</v>
      </c>
      <c r="C303" s="11" t="s">
        <v>24</v>
      </c>
      <c r="D303" s="11">
        <v>60.499999999999993</v>
      </c>
      <c r="E303" s="9">
        <v>0.8</v>
      </c>
      <c r="F303" s="11">
        <v>41</v>
      </c>
      <c r="G303" s="11">
        <v>0.3</v>
      </c>
      <c r="H303" s="11">
        <v>25</v>
      </c>
      <c r="I303" s="25">
        <f>Table1[[#This Row],[Price]]*Table1[[#This Row],[Sales]]</f>
        <v>7.5</v>
      </c>
      <c r="K303" s="11">
        <v>25</v>
      </c>
    </row>
    <row r="304" spans="1:11">
      <c r="A304" s="19">
        <v>43028</v>
      </c>
      <c r="B304" s="20" t="str">
        <f t="shared" si="4"/>
        <v>October</v>
      </c>
      <c r="C304" s="7" t="s">
        <v>26</v>
      </c>
      <c r="D304" s="7">
        <v>60.199999999999996</v>
      </c>
      <c r="E304" s="21">
        <v>0.8</v>
      </c>
      <c r="F304" s="7">
        <v>50</v>
      </c>
      <c r="G304" s="7">
        <v>0.3</v>
      </c>
      <c r="H304" s="7">
        <v>24</v>
      </c>
      <c r="I304" s="22">
        <f>Table1[[#This Row],[Price]]*Table1[[#This Row],[Sales]]</f>
        <v>7.1999999999999993</v>
      </c>
      <c r="K304" s="7">
        <v>24</v>
      </c>
    </row>
    <row r="305" spans="1:11">
      <c r="A305" s="23">
        <v>43029</v>
      </c>
      <c r="B305" s="24" t="str">
        <f t="shared" si="4"/>
        <v>October</v>
      </c>
      <c r="C305" s="11" t="s">
        <v>27</v>
      </c>
      <c r="D305" s="11">
        <v>56.199999999999996</v>
      </c>
      <c r="E305" s="9">
        <v>0.83</v>
      </c>
      <c r="F305" s="11">
        <v>28</v>
      </c>
      <c r="G305" s="11">
        <v>0.3</v>
      </c>
      <c r="H305" s="11">
        <v>24</v>
      </c>
      <c r="I305" s="25">
        <f>Table1[[#This Row],[Price]]*Table1[[#This Row],[Sales]]</f>
        <v>7.1999999999999993</v>
      </c>
      <c r="K305" s="11">
        <v>24</v>
      </c>
    </row>
    <row r="306" spans="1:11">
      <c r="A306" s="19">
        <v>43030</v>
      </c>
      <c r="B306" s="20" t="str">
        <f t="shared" si="4"/>
        <v>October</v>
      </c>
      <c r="C306" s="7" t="s">
        <v>16</v>
      </c>
      <c r="D306" s="7">
        <v>57.499999999999993</v>
      </c>
      <c r="E306" s="21">
        <v>0.77</v>
      </c>
      <c r="F306" s="7">
        <v>35</v>
      </c>
      <c r="G306" s="7">
        <v>0.3</v>
      </c>
      <c r="H306" s="7">
        <v>25</v>
      </c>
      <c r="I306" s="22">
        <f>Table1[[#This Row],[Price]]*Table1[[#This Row],[Sales]]</f>
        <v>6.8999999999999995</v>
      </c>
      <c r="K306" s="7">
        <v>25</v>
      </c>
    </row>
    <row r="307" spans="1:11">
      <c r="A307" s="23">
        <v>43031</v>
      </c>
      <c r="B307" s="24" t="str">
        <f t="shared" si="4"/>
        <v>October</v>
      </c>
      <c r="C307" s="11" t="s">
        <v>18</v>
      </c>
      <c r="D307" s="11">
        <v>58.499999999999993</v>
      </c>
      <c r="E307" s="9">
        <v>0.8</v>
      </c>
      <c r="F307" s="11">
        <v>50</v>
      </c>
      <c r="G307" s="11">
        <v>0.3</v>
      </c>
      <c r="H307" s="11">
        <v>25</v>
      </c>
      <c r="I307" s="25">
        <f>Table1[[#This Row],[Price]]*Table1[[#This Row],[Sales]]</f>
        <v>6.6</v>
      </c>
      <c r="K307" s="11">
        <v>25</v>
      </c>
    </row>
    <row r="308" spans="1:11">
      <c r="A308" s="19">
        <v>43032</v>
      </c>
      <c r="B308" s="20" t="str">
        <f t="shared" si="4"/>
        <v>October</v>
      </c>
      <c r="C308" s="7" t="s">
        <v>20</v>
      </c>
      <c r="D308" s="7">
        <v>61.499999999999993</v>
      </c>
      <c r="E308" s="21">
        <v>0.74</v>
      </c>
      <c r="F308" s="7">
        <v>48</v>
      </c>
      <c r="G308" s="7">
        <v>0.3</v>
      </c>
      <c r="H308" s="7">
        <v>25</v>
      </c>
      <c r="I308" s="22">
        <f>Table1[[#This Row],[Price]]*Table1[[#This Row],[Sales]]</f>
        <v>6.3</v>
      </c>
      <c r="K308" s="7">
        <v>25</v>
      </c>
    </row>
    <row r="309" spans="1:11">
      <c r="A309" s="23">
        <v>43033</v>
      </c>
      <c r="B309" s="24" t="str">
        <f t="shared" si="4"/>
        <v>October</v>
      </c>
      <c r="C309" s="11" t="s">
        <v>22</v>
      </c>
      <c r="D309" s="11">
        <v>61.199999999999996</v>
      </c>
      <c r="E309" s="9">
        <v>0.8</v>
      </c>
      <c r="F309" s="11">
        <v>44</v>
      </c>
      <c r="G309" s="11">
        <v>0.3</v>
      </c>
      <c r="H309" s="11">
        <v>24</v>
      </c>
      <c r="I309" s="25">
        <f>Table1[[#This Row],[Price]]*Table1[[#This Row],[Sales]]</f>
        <v>5.7</v>
      </c>
      <c r="K309" s="11">
        <v>24</v>
      </c>
    </row>
    <row r="310" spans="1:11">
      <c r="A310" s="19">
        <v>43034</v>
      </c>
      <c r="B310" s="20" t="str">
        <f t="shared" si="4"/>
        <v>October</v>
      </c>
      <c r="C310" s="7" t="s">
        <v>24</v>
      </c>
      <c r="D310" s="7">
        <v>54.199999999999996</v>
      </c>
      <c r="E310" s="21">
        <v>0.77</v>
      </c>
      <c r="F310" s="7">
        <v>47</v>
      </c>
      <c r="G310" s="7">
        <v>0.3</v>
      </c>
      <c r="H310" s="7">
        <v>24</v>
      </c>
      <c r="I310" s="22">
        <f>Table1[[#This Row],[Price]]*Table1[[#This Row],[Sales]]</f>
        <v>6.8999999999999995</v>
      </c>
      <c r="K310" s="7">
        <v>24</v>
      </c>
    </row>
    <row r="311" spans="1:11">
      <c r="A311" s="23">
        <v>43035</v>
      </c>
      <c r="B311" s="24" t="str">
        <f t="shared" si="4"/>
        <v>October</v>
      </c>
      <c r="C311" s="11" t="s">
        <v>26</v>
      </c>
      <c r="D311" s="11">
        <v>62.8</v>
      </c>
      <c r="E311" s="9">
        <v>0.71</v>
      </c>
      <c r="F311" s="11">
        <v>52</v>
      </c>
      <c r="G311" s="11">
        <v>0.3</v>
      </c>
      <c r="H311" s="11">
        <v>26</v>
      </c>
      <c r="I311" s="25">
        <f>Table1[[#This Row],[Price]]*Table1[[#This Row],[Sales]]</f>
        <v>6.6</v>
      </c>
      <c r="K311" s="11">
        <v>26</v>
      </c>
    </row>
    <row r="312" spans="1:11">
      <c r="A312" s="19">
        <v>43036</v>
      </c>
      <c r="B312" s="20" t="str">
        <f t="shared" si="4"/>
        <v>October</v>
      </c>
      <c r="C312" s="7" t="s">
        <v>27</v>
      </c>
      <c r="D312" s="7">
        <v>57.499999999999993</v>
      </c>
      <c r="E312" s="21">
        <v>0.77</v>
      </c>
      <c r="F312" s="7">
        <v>28</v>
      </c>
      <c r="G312" s="7">
        <v>0.3</v>
      </c>
      <c r="H312" s="7">
        <v>25</v>
      </c>
      <c r="I312" s="22">
        <f>Table1[[#This Row],[Price]]*Table1[[#This Row],[Sales]]</f>
        <v>6.3</v>
      </c>
      <c r="K312" s="7">
        <v>25</v>
      </c>
    </row>
    <row r="313" spans="1:11">
      <c r="A313" s="23">
        <v>43037</v>
      </c>
      <c r="B313" s="24" t="str">
        <f t="shared" si="4"/>
        <v>October</v>
      </c>
      <c r="C313" s="11" t="s">
        <v>16</v>
      </c>
      <c r="D313" s="11">
        <v>61.499999999999993</v>
      </c>
      <c r="E313" s="9">
        <v>0.8</v>
      </c>
      <c r="F313" s="11">
        <v>34</v>
      </c>
      <c r="G313" s="11">
        <v>0.3</v>
      </c>
      <c r="H313" s="11">
        <v>25</v>
      </c>
      <c r="I313" s="25">
        <f>Table1[[#This Row],[Price]]*Table1[[#This Row],[Sales]]</f>
        <v>5.7</v>
      </c>
      <c r="K313" s="11">
        <v>25</v>
      </c>
    </row>
    <row r="314" spans="1:11">
      <c r="A314" s="19">
        <v>43038</v>
      </c>
      <c r="B314" s="20" t="str">
        <f t="shared" si="4"/>
        <v>October</v>
      </c>
      <c r="C314" s="7" t="s">
        <v>18</v>
      </c>
      <c r="D314" s="7">
        <v>58.199999999999996</v>
      </c>
      <c r="E314" s="21">
        <v>0.77</v>
      </c>
      <c r="F314" s="7">
        <v>35</v>
      </c>
      <c r="G314" s="7">
        <v>0.3</v>
      </c>
      <c r="H314" s="7">
        <v>24</v>
      </c>
      <c r="I314" s="22">
        <f>Table1[[#This Row],[Price]]*Table1[[#This Row],[Sales]]</f>
        <v>6.8999999999999995</v>
      </c>
      <c r="K314" s="7">
        <v>24</v>
      </c>
    </row>
    <row r="315" spans="1:11">
      <c r="A315" s="23">
        <v>43039</v>
      </c>
      <c r="B315" s="24" t="str">
        <f t="shared" si="4"/>
        <v>October</v>
      </c>
      <c r="C315" s="11" t="s">
        <v>20</v>
      </c>
      <c r="D315" s="11">
        <v>54.199999999999996</v>
      </c>
      <c r="E315" s="9">
        <v>0.77</v>
      </c>
      <c r="F315" s="11">
        <v>38</v>
      </c>
      <c r="G315" s="11">
        <v>0.3</v>
      </c>
      <c r="H315" s="11">
        <v>24</v>
      </c>
      <c r="I315" s="25">
        <f>Table1[[#This Row],[Price]]*Table1[[#This Row],[Sales]]</f>
        <v>6.6</v>
      </c>
      <c r="K315" s="11">
        <v>24</v>
      </c>
    </row>
    <row r="316" spans="1:11">
      <c r="A316" s="19">
        <v>43040</v>
      </c>
      <c r="B316" s="20" t="str">
        <f t="shared" si="4"/>
        <v>November</v>
      </c>
      <c r="C316" s="7" t="s">
        <v>22</v>
      </c>
      <c r="D316" s="7">
        <v>51.9</v>
      </c>
      <c r="E316" s="21">
        <v>0.83</v>
      </c>
      <c r="F316" s="7">
        <v>43</v>
      </c>
      <c r="G316" s="7">
        <v>0.3</v>
      </c>
      <c r="H316" s="7">
        <v>23</v>
      </c>
      <c r="I316" s="22">
        <f>Table1[[#This Row],[Price]]*Table1[[#This Row],[Sales]]</f>
        <v>6.3</v>
      </c>
      <c r="K316" s="7">
        <v>23</v>
      </c>
    </row>
    <row r="317" spans="1:11">
      <c r="A317" s="23">
        <v>43041</v>
      </c>
      <c r="B317" s="24" t="str">
        <f t="shared" si="4"/>
        <v>November</v>
      </c>
      <c r="C317" s="11" t="s">
        <v>24</v>
      </c>
      <c r="D317" s="11">
        <v>53.599999999999994</v>
      </c>
      <c r="E317" s="9">
        <v>0.91</v>
      </c>
      <c r="F317" s="11">
        <v>46</v>
      </c>
      <c r="G317" s="11">
        <v>0.3</v>
      </c>
      <c r="H317" s="11">
        <v>22</v>
      </c>
      <c r="I317" s="25">
        <f>Table1[[#This Row],[Price]]*Table1[[#This Row],[Sales]]</f>
        <v>5.7</v>
      </c>
      <c r="K317" s="11">
        <v>22</v>
      </c>
    </row>
    <row r="318" spans="1:11">
      <c r="A318" s="19">
        <v>43042</v>
      </c>
      <c r="B318" s="20" t="str">
        <f t="shared" si="4"/>
        <v>November</v>
      </c>
      <c r="C318" s="7" t="s">
        <v>26</v>
      </c>
      <c r="D318" s="7">
        <v>51.3</v>
      </c>
      <c r="E318" s="21">
        <v>0.87</v>
      </c>
      <c r="F318" s="7">
        <v>38</v>
      </c>
      <c r="G318" s="7">
        <v>0.3</v>
      </c>
      <c r="H318" s="7">
        <v>21</v>
      </c>
      <c r="I318" s="22">
        <f>Table1[[#This Row],[Price]]*Table1[[#This Row],[Sales]]</f>
        <v>5.7</v>
      </c>
      <c r="K318" s="7">
        <v>21</v>
      </c>
    </row>
    <row r="319" spans="1:11">
      <c r="A319" s="23">
        <v>43043</v>
      </c>
      <c r="B319" s="24" t="str">
        <f t="shared" si="4"/>
        <v>November</v>
      </c>
      <c r="C319" s="11" t="s">
        <v>27</v>
      </c>
      <c r="D319" s="11">
        <v>48.699999999999996</v>
      </c>
      <c r="E319" s="9">
        <v>0.95</v>
      </c>
      <c r="F319" s="11">
        <v>39</v>
      </c>
      <c r="G319" s="11">
        <v>0.3</v>
      </c>
      <c r="H319" s="11">
        <v>19</v>
      </c>
      <c r="I319" s="25">
        <f>Table1[[#This Row],[Price]]*Table1[[#This Row],[Sales]]</f>
        <v>6.8999999999999995</v>
      </c>
      <c r="K319" s="11">
        <v>19</v>
      </c>
    </row>
    <row r="320" spans="1:11">
      <c r="A320" s="19">
        <v>43044</v>
      </c>
      <c r="B320" s="20" t="str">
        <f t="shared" si="4"/>
        <v>November</v>
      </c>
      <c r="C320" s="7" t="s">
        <v>16</v>
      </c>
      <c r="D320" s="7">
        <v>55.9</v>
      </c>
      <c r="E320" s="21">
        <v>0.87</v>
      </c>
      <c r="F320" s="7">
        <v>45</v>
      </c>
      <c r="G320" s="7">
        <v>0.3</v>
      </c>
      <c r="H320" s="7">
        <v>23</v>
      </c>
      <c r="I320" s="22">
        <f>Table1[[#This Row],[Price]]*Table1[[#This Row],[Sales]]</f>
        <v>6.8999999999999995</v>
      </c>
      <c r="K320" s="7">
        <v>23</v>
      </c>
    </row>
    <row r="321" spans="1:11">
      <c r="A321" s="23">
        <v>43045</v>
      </c>
      <c r="B321" s="24" t="str">
        <f t="shared" si="4"/>
        <v>November</v>
      </c>
      <c r="C321" s="11" t="s">
        <v>18</v>
      </c>
      <c r="D321" s="11">
        <v>51.599999999999994</v>
      </c>
      <c r="E321" s="9">
        <v>0.91</v>
      </c>
      <c r="F321" s="11">
        <v>28</v>
      </c>
      <c r="G321" s="11">
        <v>0.3</v>
      </c>
      <c r="H321" s="11">
        <v>22</v>
      </c>
      <c r="I321" s="25">
        <f>Table1[[#This Row],[Price]]*Table1[[#This Row],[Sales]]</f>
        <v>6.3</v>
      </c>
      <c r="K321" s="11">
        <v>22</v>
      </c>
    </row>
    <row r="322" spans="1:11">
      <c r="A322" s="19">
        <v>43046</v>
      </c>
      <c r="B322" s="20" t="str">
        <f t="shared" si="4"/>
        <v>November</v>
      </c>
      <c r="C322" s="7" t="s">
        <v>20</v>
      </c>
      <c r="D322" s="7">
        <v>52.3</v>
      </c>
      <c r="E322" s="21">
        <v>0.91</v>
      </c>
      <c r="F322" s="7">
        <v>34</v>
      </c>
      <c r="G322" s="7">
        <v>0.3</v>
      </c>
      <c r="H322" s="7">
        <v>21</v>
      </c>
      <c r="I322" s="22">
        <f>Table1[[#This Row],[Price]]*Table1[[#This Row],[Sales]]</f>
        <v>6</v>
      </c>
      <c r="K322" s="7">
        <v>21</v>
      </c>
    </row>
    <row r="323" spans="1:11">
      <c r="A323" s="23">
        <v>43047</v>
      </c>
      <c r="B323" s="24" t="str">
        <f t="shared" si="4"/>
        <v>November</v>
      </c>
      <c r="C323" s="11" t="s">
        <v>22</v>
      </c>
      <c r="D323" s="11">
        <v>44.699999999999996</v>
      </c>
      <c r="E323" s="9">
        <v>0.95</v>
      </c>
      <c r="F323" s="11">
        <v>37</v>
      </c>
      <c r="G323" s="11">
        <v>0.3</v>
      </c>
      <c r="H323" s="11">
        <v>19</v>
      </c>
      <c r="I323" s="25">
        <f>Table1[[#This Row],[Price]]*Table1[[#This Row],[Sales]]</f>
        <v>5.7</v>
      </c>
      <c r="K323" s="11">
        <v>19</v>
      </c>
    </row>
    <row r="324" spans="1:11">
      <c r="A324" s="19">
        <v>43048</v>
      </c>
      <c r="B324" s="20" t="str">
        <f t="shared" si="4"/>
        <v>November</v>
      </c>
      <c r="C324" s="7" t="s">
        <v>24</v>
      </c>
      <c r="D324" s="7">
        <v>53.9</v>
      </c>
      <c r="E324" s="21">
        <v>0.83</v>
      </c>
      <c r="F324" s="7">
        <v>33</v>
      </c>
      <c r="G324" s="7">
        <v>0.3</v>
      </c>
      <c r="H324" s="7">
        <v>23</v>
      </c>
      <c r="I324" s="22">
        <f>Table1[[#This Row],[Price]]*Table1[[#This Row],[Sales]]</f>
        <v>6.8999999999999995</v>
      </c>
      <c r="K324" s="7">
        <v>23</v>
      </c>
    </row>
    <row r="325" spans="1:11">
      <c r="A325" s="23">
        <v>43049</v>
      </c>
      <c r="B325" s="24" t="str">
        <f t="shared" si="4"/>
        <v>November</v>
      </c>
      <c r="C325" s="11" t="s">
        <v>26</v>
      </c>
      <c r="D325" s="11">
        <v>54.599999999999994</v>
      </c>
      <c r="E325" s="9">
        <v>0.87</v>
      </c>
      <c r="F325" s="11">
        <v>28</v>
      </c>
      <c r="G325" s="11">
        <v>0.3</v>
      </c>
      <c r="H325" s="11">
        <v>22</v>
      </c>
      <c r="I325" s="25">
        <f>Table1[[#This Row],[Price]]*Table1[[#This Row],[Sales]]</f>
        <v>6.6</v>
      </c>
      <c r="K325" s="11">
        <v>22</v>
      </c>
    </row>
    <row r="326" spans="1:11">
      <c r="A326" s="19">
        <v>43050</v>
      </c>
      <c r="B326" s="20" t="str">
        <f t="shared" si="4"/>
        <v>November</v>
      </c>
      <c r="C326" s="7" t="s">
        <v>27</v>
      </c>
      <c r="D326" s="7">
        <v>47.3</v>
      </c>
      <c r="E326" s="21">
        <v>0.91</v>
      </c>
      <c r="F326" s="7">
        <v>33</v>
      </c>
      <c r="G326" s="7">
        <v>0.3</v>
      </c>
      <c r="H326" s="7">
        <v>21</v>
      </c>
      <c r="I326" s="22">
        <f>Table1[[#This Row],[Price]]*Table1[[#This Row],[Sales]]</f>
        <v>6</v>
      </c>
      <c r="K326" s="7">
        <v>21</v>
      </c>
    </row>
    <row r="327" spans="1:11">
      <c r="A327" s="23">
        <v>43051</v>
      </c>
      <c r="B327" s="24" t="str">
        <f t="shared" si="4"/>
        <v>November</v>
      </c>
      <c r="C327" s="11" t="s">
        <v>16</v>
      </c>
      <c r="D327" s="11">
        <v>49.699999999999996</v>
      </c>
      <c r="E327" s="9">
        <v>1.05</v>
      </c>
      <c r="F327" s="11">
        <v>38</v>
      </c>
      <c r="G327" s="11">
        <v>0.3</v>
      </c>
      <c r="H327" s="11">
        <v>19</v>
      </c>
      <c r="I327" s="25">
        <f>Table1[[#This Row],[Price]]*Table1[[#This Row],[Sales]]</f>
        <v>5.7</v>
      </c>
      <c r="K327" s="11">
        <v>19</v>
      </c>
    </row>
    <row r="328" spans="1:11">
      <c r="A328" s="19">
        <v>43052</v>
      </c>
      <c r="B328" s="20" t="str">
        <f t="shared" si="4"/>
        <v>November</v>
      </c>
      <c r="C328" s="7" t="s">
        <v>18</v>
      </c>
      <c r="D328" s="7">
        <v>44.699999999999996</v>
      </c>
      <c r="E328" s="21">
        <v>1.05</v>
      </c>
      <c r="F328" s="7">
        <v>26</v>
      </c>
      <c r="G328" s="7">
        <v>0.3</v>
      </c>
      <c r="H328" s="7">
        <v>19</v>
      </c>
      <c r="I328" s="22">
        <f>Table1[[#This Row],[Price]]*Table1[[#This Row],[Sales]]</f>
        <v>6.8999999999999995</v>
      </c>
      <c r="K328" s="7">
        <v>19</v>
      </c>
    </row>
    <row r="329" spans="1:11">
      <c r="A329" s="23">
        <v>43053</v>
      </c>
      <c r="B329" s="24" t="str">
        <f t="shared" si="4"/>
        <v>November</v>
      </c>
      <c r="C329" s="11" t="s">
        <v>20</v>
      </c>
      <c r="D329" s="11">
        <v>55.9</v>
      </c>
      <c r="E329" s="9">
        <v>0.8</v>
      </c>
      <c r="F329" s="11">
        <v>28</v>
      </c>
      <c r="G329" s="11">
        <v>0.3</v>
      </c>
      <c r="H329" s="11">
        <v>23</v>
      </c>
      <c r="I329" s="25">
        <f>Table1[[#This Row],[Price]]*Table1[[#This Row],[Sales]]</f>
        <v>6.6</v>
      </c>
      <c r="K329" s="11">
        <v>23</v>
      </c>
    </row>
    <row r="330" spans="1:11">
      <c r="A330" s="19">
        <v>43054</v>
      </c>
      <c r="B330" s="20" t="str">
        <f t="shared" si="4"/>
        <v>November</v>
      </c>
      <c r="C330" s="7" t="s">
        <v>22</v>
      </c>
      <c r="D330" s="7">
        <v>55.9</v>
      </c>
      <c r="E330" s="21">
        <v>0.83</v>
      </c>
      <c r="F330" s="7">
        <v>47</v>
      </c>
      <c r="G330" s="7">
        <v>0.3</v>
      </c>
      <c r="H330" s="7">
        <v>23</v>
      </c>
      <c r="I330" s="22">
        <f>Table1[[#This Row],[Price]]*Table1[[#This Row],[Sales]]</f>
        <v>6</v>
      </c>
      <c r="K330" s="7">
        <v>23</v>
      </c>
    </row>
    <row r="331" spans="1:11">
      <c r="A331" s="23">
        <v>43055</v>
      </c>
      <c r="B331" s="24" t="str">
        <f t="shared" si="4"/>
        <v>November</v>
      </c>
      <c r="C331" s="11" t="s">
        <v>24</v>
      </c>
      <c r="D331" s="11">
        <v>47.3</v>
      </c>
      <c r="E331" s="9">
        <v>0.87</v>
      </c>
      <c r="F331" s="11">
        <v>28</v>
      </c>
      <c r="G331" s="11">
        <v>0.3</v>
      </c>
      <c r="H331" s="11">
        <v>21</v>
      </c>
      <c r="I331" s="25">
        <f>Table1[[#This Row],[Price]]*Table1[[#This Row],[Sales]]</f>
        <v>5.7</v>
      </c>
      <c r="K331" s="11">
        <v>21</v>
      </c>
    </row>
    <row r="332" spans="1:11">
      <c r="A332" s="19">
        <v>43056</v>
      </c>
      <c r="B332" s="20" t="str">
        <f t="shared" ref="B332:B376" si="5">TEXT(A332, "mmmm")</f>
        <v>November</v>
      </c>
      <c r="C332" s="7" t="s">
        <v>26</v>
      </c>
      <c r="D332" s="7">
        <v>46</v>
      </c>
      <c r="E332" s="21">
        <v>1</v>
      </c>
      <c r="F332" s="7">
        <v>31</v>
      </c>
      <c r="G332" s="7">
        <v>0.3</v>
      </c>
      <c r="H332" s="7">
        <v>20</v>
      </c>
      <c r="I332" s="22">
        <f>Table1[[#This Row],[Price]]*Table1[[#This Row],[Sales]]</f>
        <v>6.8999999999999995</v>
      </c>
      <c r="K332" s="7">
        <v>20</v>
      </c>
    </row>
    <row r="333" spans="1:11">
      <c r="A333" s="23">
        <v>43057</v>
      </c>
      <c r="B333" s="24" t="str">
        <f t="shared" si="5"/>
        <v>November</v>
      </c>
      <c r="C333" s="11" t="s">
        <v>27</v>
      </c>
      <c r="D333" s="11">
        <v>48.699999999999996</v>
      </c>
      <c r="E333" s="9">
        <v>1.05</v>
      </c>
      <c r="F333" s="11">
        <v>37</v>
      </c>
      <c r="G333" s="11">
        <v>0.3</v>
      </c>
      <c r="H333" s="11">
        <v>19</v>
      </c>
      <c r="I333" s="25">
        <f>Table1[[#This Row],[Price]]*Table1[[#This Row],[Sales]]</f>
        <v>6.6</v>
      </c>
      <c r="K333" s="11">
        <v>19</v>
      </c>
    </row>
    <row r="334" spans="1:11">
      <c r="A334" s="19">
        <v>43058</v>
      </c>
      <c r="B334" s="20" t="str">
        <f t="shared" si="5"/>
        <v>November</v>
      </c>
      <c r="C334" s="7" t="s">
        <v>16</v>
      </c>
      <c r="D334" s="7">
        <v>55.9</v>
      </c>
      <c r="E334" s="21">
        <v>0.87</v>
      </c>
      <c r="F334" s="7">
        <v>34</v>
      </c>
      <c r="G334" s="7">
        <v>0.3</v>
      </c>
      <c r="H334" s="7">
        <v>23</v>
      </c>
      <c r="I334" s="22">
        <f>Table1[[#This Row],[Price]]*Table1[[#This Row],[Sales]]</f>
        <v>6</v>
      </c>
      <c r="K334" s="7">
        <v>23</v>
      </c>
    </row>
    <row r="335" spans="1:11">
      <c r="A335" s="23">
        <v>43059</v>
      </c>
      <c r="B335" s="24" t="str">
        <f t="shared" si="5"/>
        <v>November</v>
      </c>
      <c r="C335" s="11" t="s">
        <v>18</v>
      </c>
      <c r="D335" s="11">
        <v>55.599999999999994</v>
      </c>
      <c r="E335" s="9">
        <v>0.87</v>
      </c>
      <c r="F335" s="11">
        <v>41</v>
      </c>
      <c r="G335" s="11">
        <v>0.3</v>
      </c>
      <c r="H335" s="11">
        <v>22</v>
      </c>
      <c r="I335" s="25">
        <f>Table1[[#This Row],[Price]]*Table1[[#This Row],[Sales]]</f>
        <v>5.7</v>
      </c>
      <c r="K335" s="11">
        <v>22</v>
      </c>
    </row>
    <row r="336" spans="1:11">
      <c r="A336" s="19">
        <v>43060</v>
      </c>
      <c r="B336" s="20" t="str">
        <f t="shared" si="5"/>
        <v>November</v>
      </c>
      <c r="C336" s="7" t="s">
        <v>20</v>
      </c>
      <c r="D336" s="7">
        <v>47</v>
      </c>
      <c r="E336" s="21">
        <v>0.95</v>
      </c>
      <c r="F336" s="7">
        <v>28</v>
      </c>
      <c r="G336" s="7">
        <v>0.3</v>
      </c>
      <c r="H336" s="7">
        <v>20</v>
      </c>
      <c r="I336" s="22">
        <f>Table1[[#This Row],[Price]]*Table1[[#This Row],[Sales]]</f>
        <v>5.7</v>
      </c>
      <c r="K336" s="7">
        <v>20</v>
      </c>
    </row>
    <row r="337" spans="1:11">
      <c r="A337" s="23">
        <v>43061</v>
      </c>
      <c r="B337" s="24" t="str">
        <f t="shared" si="5"/>
        <v>November</v>
      </c>
      <c r="C337" s="11" t="s">
        <v>22</v>
      </c>
      <c r="D337" s="11">
        <v>48.699999999999996</v>
      </c>
      <c r="E337" s="9">
        <v>1</v>
      </c>
      <c r="F337" s="11">
        <v>40</v>
      </c>
      <c r="G337" s="11">
        <v>0.3</v>
      </c>
      <c r="H337" s="11">
        <v>19</v>
      </c>
      <c r="I337" s="25">
        <f>Table1[[#This Row],[Price]]*Table1[[#This Row],[Sales]]</f>
        <v>5.0999999999999996</v>
      </c>
      <c r="K337" s="11">
        <v>19</v>
      </c>
    </row>
    <row r="338" spans="1:11">
      <c r="A338" s="19">
        <v>43062</v>
      </c>
      <c r="B338" s="20" t="str">
        <f t="shared" si="5"/>
        <v>November</v>
      </c>
      <c r="C338" s="7" t="s">
        <v>24</v>
      </c>
      <c r="D338" s="7">
        <v>51.9</v>
      </c>
      <c r="E338" s="21">
        <v>0.87</v>
      </c>
      <c r="F338" s="7">
        <v>47</v>
      </c>
      <c r="G338" s="7">
        <v>0.3</v>
      </c>
      <c r="H338" s="7">
        <v>23</v>
      </c>
      <c r="I338" s="22">
        <f>Table1[[#This Row],[Price]]*Table1[[#This Row],[Sales]]</f>
        <v>4.5</v>
      </c>
      <c r="K338" s="7">
        <v>23</v>
      </c>
    </row>
    <row r="339" spans="1:11">
      <c r="A339" s="23">
        <v>43063</v>
      </c>
      <c r="B339" s="24" t="str">
        <f t="shared" si="5"/>
        <v>November</v>
      </c>
      <c r="C339" s="11" t="s">
        <v>26</v>
      </c>
      <c r="D339" s="11">
        <v>53.599999999999994</v>
      </c>
      <c r="E339" s="9">
        <v>0.83</v>
      </c>
      <c r="F339" s="11">
        <v>46</v>
      </c>
      <c r="G339" s="11">
        <v>0.3</v>
      </c>
      <c r="H339" s="11">
        <v>22</v>
      </c>
      <c r="I339" s="25">
        <f>Table1[[#This Row],[Price]]*Table1[[#This Row],[Sales]]</f>
        <v>3.9</v>
      </c>
      <c r="K339" s="11">
        <v>22</v>
      </c>
    </row>
    <row r="340" spans="1:11">
      <c r="A340" s="19">
        <v>43064</v>
      </c>
      <c r="B340" s="20" t="str">
        <f t="shared" si="5"/>
        <v>November</v>
      </c>
      <c r="C340" s="7" t="s">
        <v>27</v>
      </c>
      <c r="D340" s="7">
        <v>49</v>
      </c>
      <c r="E340" s="21">
        <v>0.91</v>
      </c>
      <c r="F340" s="7">
        <v>32</v>
      </c>
      <c r="G340" s="7">
        <v>0.3</v>
      </c>
      <c r="H340" s="7">
        <v>20</v>
      </c>
      <c r="I340" s="22">
        <f>Table1[[#This Row],[Price]]*Table1[[#This Row],[Sales]]</f>
        <v>3</v>
      </c>
      <c r="K340" s="7">
        <v>20</v>
      </c>
    </row>
    <row r="341" spans="1:11">
      <c r="A341" s="23">
        <v>43065</v>
      </c>
      <c r="B341" s="24" t="str">
        <f t="shared" si="5"/>
        <v>November</v>
      </c>
      <c r="C341" s="11" t="s">
        <v>16</v>
      </c>
      <c r="D341" s="11">
        <v>49.699999999999996</v>
      </c>
      <c r="E341" s="9">
        <v>1.05</v>
      </c>
      <c r="F341" s="11">
        <v>30</v>
      </c>
      <c r="G341" s="11">
        <v>0.3</v>
      </c>
      <c r="H341" s="11">
        <v>19</v>
      </c>
      <c r="I341" s="25">
        <f>Table1[[#This Row],[Price]]*Table1[[#This Row],[Sales]]</f>
        <v>5.7</v>
      </c>
      <c r="K341" s="11">
        <v>19</v>
      </c>
    </row>
    <row r="342" spans="1:11">
      <c r="A342" s="19">
        <v>43066</v>
      </c>
      <c r="B342" s="20" t="str">
        <f t="shared" si="5"/>
        <v>November</v>
      </c>
      <c r="C342" s="7" t="s">
        <v>18</v>
      </c>
      <c r="D342" s="7">
        <v>53.9</v>
      </c>
      <c r="E342" s="21">
        <v>0.87</v>
      </c>
      <c r="F342" s="7">
        <v>30</v>
      </c>
      <c r="G342" s="7">
        <v>0.3</v>
      </c>
      <c r="H342" s="7">
        <v>23</v>
      </c>
      <c r="I342" s="22">
        <f>Table1[[#This Row],[Price]]*Table1[[#This Row],[Sales]]</f>
        <v>5.0999999999999996</v>
      </c>
      <c r="K342" s="7">
        <v>23</v>
      </c>
    </row>
    <row r="343" spans="1:11">
      <c r="A343" s="23">
        <v>43067</v>
      </c>
      <c r="B343" s="24" t="str">
        <f t="shared" si="5"/>
        <v>November</v>
      </c>
      <c r="C343" s="11" t="s">
        <v>20</v>
      </c>
      <c r="D343" s="11">
        <v>54.599999999999994</v>
      </c>
      <c r="E343" s="9">
        <v>0.91</v>
      </c>
      <c r="F343" s="11">
        <v>37</v>
      </c>
      <c r="G343" s="11">
        <v>0.3</v>
      </c>
      <c r="H343" s="11">
        <v>22</v>
      </c>
      <c r="I343" s="25">
        <f>Table1[[#This Row],[Price]]*Table1[[#This Row],[Sales]]</f>
        <v>4.5</v>
      </c>
      <c r="K343" s="11">
        <v>22</v>
      </c>
    </row>
    <row r="344" spans="1:11">
      <c r="A344" s="19">
        <v>43068</v>
      </c>
      <c r="B344" s="20" t="str">
        <f t="shared" si="5"/>
        <v>November</v>
      </c>
      <c r="C344" s="7" t="s">
        <v>22</v>
      </c>
      <c r="D344" s="7">
        <v>50</v>
      </c>
      <c r="E344" s="21">
        <v>0.95</v>
      </c>
      <c r="F344" s="7">
        <v>27</v>
      </c>
      <c r="G344" s="7">
        <v>0.3</v>
      </c>
      <c r="H344" s="7">
        <v>20</v>
      </c>
      <c r="I344" s="22">
        <f>Table1[[#This Row],[Price]]*Table1[[#This Row],[Sales]]</f>
        <v>4.2</v>
      </c>
      <c r="K344" s="7">
        <v>20</v>
      </c>
    </row>
    <row r="345" spans="1:11">
      <c r="A345" s="23">
        <v>43069</v>
      </c>
      <c r="B345" s="24" t="str">
        <f t="shared" si="5"/>
        <v>November</v>
      </c>
      <c r="C345" s="11" t="s">
        <v>24</v>
      </c>
      <c r="D345" s="11">
        <v>44.699999999999996</v>
      </c>
      <c r="E345" s="9">
        <v>1.05</v>
      </c>
      <c r="F345" s="11">
        <v>28</v>
      </c>
      <c r="G345" s="11">
        <v>0.3</v>
      </c>
      <c r="H345" s="11">
        <v>19</v>
      </c>
      <c r="I345" s="25">
        <f>Table1[[#This Row],[Price]]*Table1[[#This Row],[Sales]]</f>
        <v>3.3</v>
      </c>
      <c r="K345" s="11">
        <v>19</v>
      </c>
    </row>
    <row r="346" spans="1:11">
      <c r="A346" s="19">
        <v>43070</v>
      </c>
      <c r="B346" s="20" t="str">
        <f t="shared" si="5"/>
        <v>December</v>
      </c>
      <c r="C346" s="7" t="s">
        <v>26</v>
      </c>
      <c r="D346" s="7">
        <v>48.699999999999996</v>
      </c>
      <c r="E346" s="21">
        <v>1</v>
      </c>
      <c r="F346" s="7">
        <v>34</v>
      </c>
      <c r="G346" s="7">
        <v>0.3</v>
      </c>
      <c r="H346" s="7">
        <v>19</v>
      </c>
      <c r="I346" s="22">
        <f>Table1[[#This Row],[Price]]*Table1[[#This Row],[Sales]]</f>
        <v>5.0999999999999996</v>
      </c>
      <c r="K346" s="7">
        <v>19</v>
      </c>
    </row>
    <row r="347" spans="1:11">
      <c r="A347" s="23">
        <v>43071</v>
      </c>
      <c r="B347" s="24" t="str">
        <f t="shared" si="5"/>
        <v>December</v>
      </c>
      <c r="C347" s="11" t="s">
        <v>27</v>
      </c>
      <c r="D347" s="11">
        <v>44.099999999999994</v>
      </c>
      <c r="E347" s="9">
        <v>1.1100000000000001</v>
      </c>
      <c r="F347" s="11">
        <v>35</v>
      </c>
      <c r="G347" s="11">
        <v>0.3</v>
      </c>
      <c r="H347" s="11">
        <v>17</v>
      </c>
      <c r="I347" s="25">
        <f>Table1[[#This Row],[Price]]*Table1[[#This Row],[Sales]]</f>
        <v>4.5</v>
      </c>
      <c r="K347" s="11">
        <v>17</v>
      </c>
    </row>
    <row r="348" spans="1:11">
      <c r="A348" s="19">
        <v>43072</v>
      </c>
      <c r="B348" s="20" t="str">
        <f t="shared" si="5"/>
        <v>December</v>
      </c>
      <c r="C348" s="7" t="s">
        <v>16</v>
      </c>
      <c r="D348" s="7">
        <v>33.5</v>
      </c>
      <c r="E348" s="21">
        <v>1.18</v>
      </c>
      <c r="F348" s="7">
        <v>19</v>
      </c>
      <c r="G348" s="7">
        <v>0.3</v>
      </c>
      <c r="H348" s="7">
        <v>15</v>
      </c>
      <c r="I348" s="22">
        <f>Table1[[#This Row],[Price]]*Table1[[#This Row],[Sales]]</f>
        <v>4.2</v>
      </c>
      <c r="K348" s="7">
        <v>15</v>
      </c>
    </row>
    <row r="349" spans="1:11">
      <c r="A349" s="23">
        <v>43073</v>
      </c>
      <c r="B349" s="24" t="str">
        <f t="shared" si="5"/>
        <v>December</v>
      </c>
      <c r="C349" s="11" t="s">
        <v>18</v>
      </c>
      <c r="D349" s="11">
        <v>34.9</v>
      </c>
      <c r="E349" s="9">
        <v>1.54</v>
      </c>
      <c r="F349" s="11">
        <v>16</v>
      </c>
      <c r="G349" s="11">
        <v>0.3</v>
      </c>
      <c r="H349" s="11">
        <v>13</v>
      </c>
      <c r="I349" s="25">
        <f>Table1[[#This Row],[Price]]*Table1[[#This Row],[Sales]]</f>
        <v>3.9</v>
      </c>
      <c r="K349" s="11">
        <v>13</v>
      </c>
    </row>
    <row r="350" spans="1:11">
      <c r="A350" s="19">
        <v>43074</v>
      </c>
      <c r="B350" s="20" t="str">
        <f t="shared" si="5"/>
        <v>December</v>
      </c>
      <c r="C350" s="7" t="s">
        <v>20</v>
      </c>
      <c r="D350" s="7">
        <v>22</v>
      </c>
      <c r="E350" s="21">
        <v>1.82</v>
      </c>
      <c r="F350" s="7">
        <v>11</v>
      </c>
      <c r="G350" s="7">
        <v>0.3</v>
      </c>
      <c r="H350" s="7">
        <v>10</v>
      </c>
      <c r="I350" s="22">
        <f>Table1[[#This Row],[Price]]*Table1[[#This Row],[Sales]]</f>
        <v>5.0999999999999996</v>
      </c>
      <c r="K350" s="7">
        <v>10</v>
      </c>
    </row>
    <row r="351" spans="1:11">
      <c r="A351" s="23">
        <v>43075</v>
      </c>
      <c r="B351" s="24" t="str">
        <f t="shared" si="5"/>
        <v>December</v>
      </c>
      <c r="C351" s="11" t="s">
        <v>22</v>
      </c>
      <c r="D351" s="11">
        <v>44.699999999999996</v>
      </c>
      <c r="E351" s="9">
        <v>0.95</v>
      </c>
      <c r="F351" s="11">
        <v>28</v>
      </c>
      <c r="G351" s="11">
        <v>0.3</v>
      </c>
      <c r="H351" s="11">
        <v>19</v>
      </c>
      <c r="I351" s="25">
        <f>Table1[[#This Row],[Price]]*Table1[[#This Row],[Sales]]</f>
        <v>4.5</v>
      </c>
      <c r="K351" s="11">
        <v>19</v>
      </c>
    </row>
    <row r="352" spans="1:11">
      <c r="A352" s="19">
        <v>43076</v>
      </c>
      <c r="B352" s="20" t="str">
        <f t="shared" si="5"/>
        <v>December</v>
      </c>
      <c r="C352" s="7" t="s">
        <v>24</v>
      </c>
      <c r="D352" s="7">
        <v>42.099999999999994</v>
      </c>
      <c r="E352" s="21">
        <v>1.05</v>
      </c>
      <c r="F352" s="7">
        <v>26</v>
      </c>
      <c r="G352" s="7">
        <v>0.3</v>
      </c>
      <c r="H352" s="7">
        <v>17</v>
      </c>
      <c r="I352" s="22">
        <f>Table1[[#This Row],[Price]]*Table1[[#This Row],[Sales]]</f>
        <v>4.2</v>
      </c>
      <c r="K352" s="7">
        <v>17</v>
      </c>
    </row>
    <row r="353" spans="1:11">
      <c r="A353" s="23">
        <v>43077</v>
      </c>
      <c r="B353" s="24" t="str">
        <f t="shared" si="5"/>
        <v>December</v>
      </c>
      <c r="C353" s="11" t="s">
        <v>26</v>
      </c>
      <c r="D353" s="11">
        <v>40.5</v>
      </c>
      <c r="E353" s="9">
        <v>1.25</v>
      </c>
      <c r="F353" s="11">
        <v>30</v>
      </c>
      <c r="G353" s="11">
        <v>0.3</v>
      </c>
      <c r="H353" s="11">
        <v>15</v>
      </c>
      <c r="I353" s="25">
        <f>Table1[[#This Row],[Price]]*Table1[[#This Row],[Sales]]</f>
        <v>3.9</v>
      </c>
      <c r="K353" s="11">
        <v>15</v>
      </c>
    </row>
    <row r="354" spans="1:11">
      <c r="A354" s="19">
        <v>43078</v>
      </c>
      <c r="B354" s="20" t="str">
        <f t="shared" si="5"/>
        <v>December</v>
      </c>
      <c r="C354" s="7" t="s">
        <v>27</v>
      </c>
      <c r="D354" s="7">
        <v>31.199999999999996</v>
      </c>
      <c r="E354" s="21">
        <v>1.43</v>
      </c>
      <c r="F354" s="7">
        <v>19</v>
      </c>
      <c r="G354" s="7">
        <v>0.3</v>
      </c>
      <c r="H354" s="7">
        <v>14</v>
      </c>
      <c r="I354" s="22">
        <f>Table1[[#This Row],[Price]]*Table1[[#This Row],[Sales]]</f>
        <v>5.3999999999999995</v>
      </c>
      <c r="K354" s="7">
        <v>14</v>
      </c>
    </row>
    <row r="355" spans="1:11">
      <c r="A355" s="23">
        <v>43079</v>
      </c>
      <c r="B355" s="24" t="str">
        <f t="shared" si="5"/>
        <v>December</v>
      </c>
      <c r="C355" s="11" t="s">
        <v>16</v>
      </c>
      <c r="D355" s="11">
        <v>31.299999999999997</v>
      </c>
      <c r="E355" s="9">
        <v>1.82</v>
      </c>
      <c r="F355" s="11">
        <v>15</v>
      </c>
      <c r="G355" s="11">
        <v>0.3</v>
      </c>
      <c r="H355" s="11">
        <v>11</v>
      </c>
      <c r="I355" s="25">
        <f>Table1[[#This Row],[Price]]*Table1[[#This Row],[Sales]]</f>
        <v>4.8</v>
      </c>
      <c r="K355" s="11">
        <v>11</v>
      </c>
    </row>
    <row r="356" spans="1:11">
      <c r="A356" s="19">
        <v>43080</v>
      </c>
      <c r="B356" s="20" t="str">
        <f t="shared" si="5"/>
        <v>December</v>
      </c>
      <c r="C356" s="7" t="s">
        <v>18</v>
      </c>
      <c r="D356" s="7">
        <v>45.099999999999994</v>
      </c>
      <c r="E356" s="21">
        <v>1.1100000000000001</v>
      </c>
      <c r="F356" s="7">
        <v>33</v>
      </c>
      <c r="G356" s="7">
        <v>0.3</v>
      </c>
      <c r="H356" s="7">
        <v>17</v>
      </c>
      <c r="I356" s="22">
        <f>Table1[[#This Row],[Price]]*Table1[[#This Row],[Sales]]</f>
        <v>4.5</v>
      </c>
      <c r="K356" s="7">
        <v>17</v>
      </c>
    </row>
    <row r="357" spans="1:11">
      <c r="A357" s="23">
        <v>43081</v>
      </c>
      <c r="B357" s="24" t="str">
        <f t="shared" si="5"/>
        <v>December</v>
      </c>
      <c r="C357" s="11" t="s">
        <v>20</v>
      </c>
      <c r="D357" s="11">
        <v>33.5</v>
      </c>
      <c r="E357" s="9">
        <v>1.33</v>
      </c>
      <c r="F357" s="11">
        <v>22</v>
      </c>
      <c r="G357" s="11">
        <v>0.3</v>
      </c>
      <c r="H357" s="11">
        <v>15</v>
      </c>
      <c r="I357" s="25">
        <f>Table1[[#This Row],[Price]]*Table1[[#This Row],[Sales]]</f>
        <v>3.9</v>
      </c>
      <c r="K357" s="11">
        <v>15</v>
      </c>
    </row>
    <row r="358" spans="1:11">
      <c r="A358" s="19">
        <v>43082</v>
      </c>
      <c r="B358" s="20" t="str">
        <f t="shared" si="5"/>
        <v>December</v>
      </c>
      <c r="C358" s="7" t="s">
        <v>22</v>
      </c>
      <c r="D358" s="7">
        <v>32.199999999999996</v>
      </c>
      <c r="E358" s="21">
        <v>1.43</v>
      </c>
      <c r="F358" s="7">
        <v>26</v>
      </c>
      <c r="G358" s="7">
        <v>0.3</v>
      </c>
      <c r="H358" s="7">
        <v>14</v>
      </c>
      <c r="I358" s="22">
        <f>Table1[[#This Row],[Price]]*Table1[[#This Row],[Sales]]</f>
        <v>5.3999999999999995</v>
      </c>
      <c r="K358" s="7">
        <v>14</v>
      </c>
    </row>
    <row r="359" spans="1:11">
      <c r="A359" s="23">
        <v>43083</v>
      </c>
      <c r="B359" s="24" t="str">
        <f t="shared" si="5"/>
        <v>December</v>
      </c>
      <c r="C359" s="11" t="s">
        <v>24</v>
      </c>
      <c r="D359" s="11">
        <v>31.9</v>
      </c>
      <c r="E359" s="9">
        <v>1.54</v>
      </c>
      <c r="F359" s="11">
        <v>24</v>
      </c>
      <c r="G359" s="11">
        <v>0.3</v>
      </c>
      <c r="H359" s="11">
        <v>13</v>
      </c>
      <c r="I359" s="25">
        <f>Table1[[#This Row],[Price]]*Table1[[#This Row],[Sales]]</f>
        <v>4.8</v>
      </c>
      <c r="K359" s="11">
        <v>13</v>
      </c>
    </row>
    <row r="360" spans="1:11">
      <c r="A360" s="19">
        <v>43084</v>
      </c>
      <c r="B360" s="20" t="str">
        <f t="shared" si="5"/>
        <v>December</v>
      </c>
      <c r="C360" s="7" t="s">
        <v>26</v>
      </c>
      <c r="D360" s="7">
        <v>42.099999999999994</v>
      </c>
      <c r="E360" s="21">
        <v>1.05</v>
      </c>
      <c r="F360" s="7">
        <v>30</v>
      </c>
      <c r="G360" s="7">
        <v>0.3</v>
      </c>
      <c r="H360" s="7">
        <v>17</v>
      </c>
      <c r="I360" s="22">
        <f>Table1[[#This Row],[Price]]*Table1[[#This Row],[Sales]]</f>
        <v>4.5</v>
      </c>
      <c r="K360" s="7">
        <v>17</v>
      </c>
    </row>
    <row r="361" spans="1:11">
      <c r="A361" s="23">
        <v>43085</v>
      </c>
      <c r="B361" s="24" t="str">
        <f t="shared" si="5"/>
        <v>December</v>
      </c>
      <c r="C361" s="11" t="s">
        <v>27</v>
      </c>
      <c r="D361" s="11">
        <v>35.5</v>
      </c>
      <c r="E361" s="9">
        <v>1.25</v>
      </c>
      <c r="F361" s="11">
        <v>30</v>
      </c>
      <c r="G361" s="11">
        <v>0.3</v>
      </c>
      <c r="H361" s="11">
        <v>15</v>
      </c>
      <c r="I361" s="25">
        <f>Table1[[#This Row],[Price]]*Table1[[#This Row],[Sales]]</f>
        <v>3.9</v>
      </c>
      <c r="K361" s="11">
        <v>15</v>
      </c>
    </row>
    <row r="362" spans="1:11">
      <c r="A362" s="19">
        <v>43086</v>
      </c>
      <c r="B362" s="20" t="str">
        <f t="shared" si="5"/>
        <v>December</v>
      </c>
      <c r="C362" s="7" t="s">
        <v>16</v>
      </c>
      <c r="D362" s="7">
        <v>32.199999999999996</v>
      </c>
      <c r="E362" s="21">
        <v>1.33</v>
      </c>
      <c r="F362" s="7">
        <v>16</v>
      </c>
      <c r="G362" s="7">
        <v>0.3</v>
      </c>
      <c r="H362" s="7">
        <v>14</v>
      </c>
      <c r="I362" s="22">
        <f>Table1[[#This Row],[Price]]*Table1[[#This Row],[Sales]]</f>
        <v>5.7</v>
      </c>
      <c r="K362" s="7">
        <v>14</v>
      </c>
    </row>
    <row r="363" spans="1:11">
      <c r="A363" s="23">
        <v>43087</v>
      </c>
      <c r="B363" s="24" t="str">
        <f t="shared" si="5"/>
        <v>December</v>
      </c>
      <c r="C363" s="11" t="s">
        <v>18</v>
      </c>
      <c r="D363" s="11">
        <v>30.9</v>
      </c>
      <c r="E363" s="9">
        <v>1.43</v>
      </c>
      <c r="F363" s="11">
        <v>27</v>
      </c>
      <c r="G363" s="11">
        <v>0.3</v>
      </c>
      <c r="H363" s="11">
        <v>13</v>
      </c>
      <c r="I363" s="25">
        <f>Table1[[#This Row],[Price]]*Table1[[#This Row],[Sales]]</f>
        <v>4.8</v>
      </c>
      <c r="K363" s="11">
        <v>13</v>
      </c>
    </row>
    <row r="364" spans="1:11">
      <c r="A364" s="19">
        <v>43088</v>
      </c>
      <c r="B364" s="20" t="str">
        <f t="shared" si="5"/>
        <v>December</v>
      </c>
      <c r="C364" s="7" t="s">
        <v>20</v>
      </c>
      <c r="D364" s="7">
        <v>41.4</v>
      </c>
      <c r="E364" s="21">
        <v>1</v>
      </c>
      <c r="F364" s="7">
        <v>33</v>
      </c>
      <c r="G364" s="7">
        <v>0.3</v>
      </c>
      <c r="H364" s="7">
        <v>18</v>
      </c>
      <c r="I364" s="22">
        <f>Table1[[#This Row],[Price]]*Table1[[#This Row],[Sales]]</f>
        <v>4.5</v>
      </c>
      <c r="K364" s="7">
        <v>18</v>
      </c>
    </row>
    <row r="365" spans="1:11">
      <c r="A365" s="23">
        <v>43089</v>
      </c>
      <c r="B365" s="24" t="str">
        <f t="shared" si="5"/>
        <v>December</v>
      </c>
      <c r="C365" s="11" t="s">
        <v>22</v>
      </c>
      <c r="D365" s="11">
        <v>36.799999999999997</v>
      </c>
      <c r="E365" s="9">
        <v>1.25</v>
      </c>
      <c r="F365" s="11">
        <v>20</v>
      </c>
      <c r="G365" s="11">
        <v>0.3</v>
      </c>
      <c r="H365" s="11">
        <v>16</v>
      </c>
      <c r="I365" s="25">
        <f>Table1[[#This Row],[Price]]*Table1[[#This Row],[Sales]]</f>
        <v>3.9</v>
      </c>
      <c r="K365" s="11">
        <v>16</v>
      </c>
    </row>
    <row r="366" spans="1:11">
      <c r="A366" s="19">
        <v>43090</v>
      </c>
      <c r="B366" s="20" t="str">
        <f t="shared" si="5"/>
        <v>December</v>
      </c>
      <c r="C366" s="7" t="s">
        <v>24</v>
      </c>
      <c r="D366" s="7">
        <v>40.5</v>
      </c>
      <c r="E366" s="21">
        <v>1.33</v>
      </c>
      <c r="F366" s="7">
        <v>23</v>
      </c>
      <c r="G366" s="7">
        <v>0.3</v>
      </c>
      <c r="H366" s="7">
        <v>15</v>
      </c>
      <c r="I366" s="22">
        <f>Table1[[#This Row],[Price]]*Table1[[#This Row],[Sales]]</f>
        <v>2.1</v>
      </c>
      <c r="K366" s="7">
        <v>15</v>
      </c>
    </row>
    <row r="367" spans="1:11">
      <c r="A367" s="23">
        <v>43091</v>
      </c>
      <c r="B367" s="24" t="str">
        <f t="shared" si="5"/>
        <v>December</v>
      </c>
      <c r="C367" s="11" t="s">
        <v>26</v>
      </c>
      <c r="D367" s="11">
        <v>30.9</v>
      </c>
      <c r="E367" s="9">
        <v>1.54</v>
      </c>
      <c r="F367" s="11">
        <v>17</v>
      </c>
      <c r="G367" s="11">
        <v>0.3</v>
      </c>
      <c r="H367" s="11">
        <v>13</v>
      </c>
      <c r="I367" s="25" t="e">
        <f>Table1[[#This Row],[Price]]*Table1[[#This Row],[Sales]]</f>
        <v>#VALUE!</v>
      </c>
      <c r="K367" s="11">
        <v>13</v>
      </c>
    </row>
    <row r="368" spans="1:11">
      <c r="A368" s="19">
        <v>43092</v>
      </c>
      <c r="B368" s="20" t="str">
        <f t="shared" si="5"/>
        <v>December</v>
      </c>
      <c r="C368" s="7" t="s">
        <v>27</v>
      </c>
      <c r="D368" s="7">
        <v>42.4</v>
      </c>
      <c r="E368" s="21">
        <v>1.1100000000000001</v>
      </c>
      <c r="F368" s="7">
        <v>20</v>
      </c>
      <c r="G368" s="7">
        <v>0.3</v>
      </c>
      <c r="H368" s="7">
        <v>18</v>
      </c>
      <c r="I368" s="22" t="e">
        <f>Table1[[#This Row],[Price]]*Table1[[#This Row],[Sales]]</f>
        <v>#VALUE!</v>
      </c>
      <c r="K368" s="7">
        <v>18</v>
      </c>
    </row>
    <row r="369" spans="1:11">
      <c r="A369" s="23">
        <v>43093</v>
      </c>
      <c r="B369" s="24" t="str">
        <f t="shared" si="5"/>
        <v>December</v>
      </c>
      <c r="C369" s="11" t="s">
        <v>16</v>
      </c>
      <c r="D369" s="11">
        <v>35.799999999999997</v>
      </c>
      <c r="E369" s="9">
        <v>1.25</v>
      </c>
      <c r="F369" s="11">
        <v>26</v>
      </c>
      <c r="G369" s="11">
        <v>0.3</v>
      </c>
      <c r="H369" s="11">
        <v>16</v>
      </c>
      <c r="I369" s="25" t="e">
        <f>Table1[[#This Row],[Price]]*Table1[[#This Row],[Sales]]</f>
        <v>#VALUE!</v>
      </c>
      <c r="K369" s="11">
        <v>16</v>
      </c>
    </row>
    <row r="370" spans="1:11">
      <c r="A370" s="19">
        <v>43094</v>
      </c>
      <c r="B370" s="20" t="str">
        <f t="shared" si="5"/>
        <v>December</v>
      </c>
      <c r="C370" s="7" t="s">
        <v>18</v>
      </c>
      <c r="D370" s="7">
        <v>35.5</v>
      </c>
      <c r="E370" s="21">
        <v>1.25</v>
      </c>
      <c r="F370" s="7">
        <v>19</v>
      </c>
      <c r="G370" s="7">
        <v>0.3</v>
      </c>
      <c r="H370" s="7">
        <v>15</v>
      </c>
      <c r="I370" s="22" t="e">
        <f>Table1[[#This Row],[Price]]*Table1[[#This Row],[Sales]]</f>
        <v>#VALUE!</v>
      </c>
      <c r="K370" s="7">
        <v>15</v>
      </c>
    </row>
    <row r="371" spans="1:11">
      <c r="A371" s="23">
        <v>43095</v>
      </c>
      <c r="B371" s="24" t="str">
        <f t="shared" si="5"/>
        <v>December</v>
      </c>
      <c r="C371" s="11" t="s">
        <v>20</v>
      </c>
      <c r="D371" s="11">
        <v>28.9</v>
      </c>
      <c r="E371" s="9">
        <v>1.43</v>
      </c>
      <c r="F371" s="11">
        <v>23</v>
      </c>
      <c r="G371" s="11">
        <v>0.3</v>
      </c>
      <c r="H371" s="11">
        <v>13</v>
      </c>
      <c r="I371" s="25" t="e">
        <f>Table1[[#This Row],[Price]]*Table1[[#This Row],[Sales]]</f>
        <v>#VALUE!</v>
      </c>
      <c r="K371" s="11">
        <v>13</v>
      </c>
    </row>
    <row r="372" spans="1:11">
      <c r="A372" s="19">
        <v>43096</v>
      </c>
      <c r="B372" s="20" t="str">
        <f t="shared" si="5"/>
        <v>December</v>
      </c>
      <c r="C372" s="7" t="s">
        <v>22</v>
      </c>
      <c r="D372" s="7">
        <v>42.699999999999996</v>
      </c>
      <c r="E372" s="21">
        <v>1</v>
      </c>
      <c r="F372" s="7">
        <v>33</v>
      </c>
      <c r="G372" s="7">
        <v>0.3</v>
      </c>
      <c r="H372" s="7">
        <v>19</v>
      </c>
      <c r="I372" s="22" t="e">
        <f>Table1[[#This Row],[Price]]*Table1[[#This Row],[Sales]]</f>
        <v>#VALUE!</v>
      </c>
      <c r="K372" s="7">
        <v>19</v>
      </c>
    </row>
    <row r="373" spans="1:11">
      <c r="A373" s="23">
        <v>43097</v>
      </c>
      <c r="B373" s="24" t="str">
        <f t="shared" si="5"/>
        <v>December</v>
      </c>
      <c r="C373" s="11" t="s">
        <v>24</v>
      </c>
      <c r="D373" s="11">
        <v>37.799999999999997</v>
      </c>
      <c r="E373" s="9">
        <v>1.25</v>
      </c>
      <c r="F373" s="11">
        <v>32</v>
      </c>
      <c r="G373" s="11">
        <v>0.3</v>
      </c>
      <c r="H373" s="11">
        <v>16</v>
      </c>
      <c r="I373" s="25" t="e">
        <f>Table1[[#This Row],[Price]]*Table1[[#This Row],[Sales]]</f>
        <v>#VALUE!</v>
      </c>
      <c r="K373" s="11">
        <v>16</v>
      </c>
    </row>
    <row r="374" spans="1:11">
      <c r="A374" s="19">
        <v>43098</v>
      </c>
      <c r="B374" s="20" t="str">
        <f t="shared" si="5"/>
        <v>December</v>
      </c>
      <c r="C374" s="7" t="s">
        <v>26</v>
      </c>
      <c r="D374" s="7">
        <v>39.5</v>
      </c>
      <c r="E374" s="21">
        <v>1.25</v>
      </c>
      <c r="F374" s="7">
        <v>17</v>
      </c>
      <c r="G374" s="7">
        <v>0.3</v>
      </c>
      <c r="H374" s="7">
        <v>15</v>
      </c>
      <c r="I374" s="22" t="e">
        <f>Table1[[#This Row],[Price]]*Table1[[#This Row],[Sales]]</f>
        <v>#VALUE!</v>
      </c>
      <c r="K374" s="7">
        <v>15</v>
      </c>
    </row>
    <row r="375" spans="1:11">
      <c r="A375" s="23">
        <v>43099</v>
      </c>
      <c r="B375" s="24" t="str">
        <f t="shared" si="5"/>
        <v>December</v>
      </c>
      <c r="C375" s="11" t="s">
        <v>27</v>
      </c>
      <c r="D375" s="11">
        <v>30.9</v>
      </c>
      <c r="E375" s="9">
        <v>1.43</v>
      </c>
      <c r="F375" s="11">
        <v>22</v>
      </c>
      <c r="G375" s="11">
        <v>0.3</v>
      </c>
      <c r="H375" s="11">
        <v>13</v>
      </c>
      <c r="I375" s="25" t="e">
        <f>Table1[[#This Row],[Price]]*Table1[[#This Row],[Sales]]</f>
        <v>#VALUE!</v>
      </c>
      <c r="K375" s="11">
        <v>13</v>
      </c>
    </row>
    <row r="376" spans="1:11">
      <c r="A376" s="19">
        <v>43100</v>
      </c>
      <c r="B376" s="20" t="str">
        <f t="shared" si="5"/>
        <v>December</v>
      </c>
      <c r="C376" s="7" t="s">
        <v>16</v>
      </c>
      <c r="D376" s="7">
        <v>15.099999999999998</v>
      </c>
      <c r="E376" s="21">
        <v>2.5</v>
      </c>
      <c r="F376" s="7">
        <v>9</v>
      </c>
      <c r="G376" s="7">
        <v>0.3</v>
      </c>
      <c r="H376" s="7">
        <v>7</v>
      </c>
      <c r="I376" s="22" t="e">
        <f>Table1[[#This Row],[Price]]*Table1[[#This Row],[Sales]]</f>
        <v>#VALUE!</v>
      </c>
      <c r="K376" s="7">
        <v>7</v>
      </c>
    </row>
  </sheetData>
  <conditionalFormatting sqref="D11:D3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1:E3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{EC302AA0-52B6-4BFF-8243-4DB961987B9F}</x14:id>
        </ext>
      </extLst>
    </cfRule>
  </conditionalFormatting>
  <conditionalFormatting sqref="H11:H376">
    <cfRule type="top10" dxfId="5" priority="9" percent="1" rank="10"/>
  </conditionalFormatting>
  <conditionalFormatting sqref="H11:H376">
    <cfRule type="top10" dxfId="4" priority="8" percent="1" rank="10"/>
  </conditionalFormatting>
  <conditionalFormatting sqref="H11:H376">
    <cfRule type="top10" dxfId="3" priority="7" percent="1" bottom="1" rank="10"/>
  </conditionalFormatting>
  <conditionalFormatting sqref="K11:K376">
    <cfRule type="top10" dxfId="2" priority="3" percent="1" rank="10"/>
  </conditionalFormatting>
  <conditionalFormatting sqref="K11:K376">
    <cfRule type="top10" dxfId="1" priority="2" percent="1" rank="10"/>
  </conditionalFormatting>
  <conditionalFormatting sqref="K11:K376">
    <cfRule type="top10" dxfId="0" priority="1" percent="1" bottom="1" rank="10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302AA0-52B6-4BFF-8243-4DB961987B9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E11:E376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2019-05-21T20:48:12Z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