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f83900d92421297/Documents/"/>
    </mc:Choice>
  </mc:AlternateContent>
  <xr:revisionPtr revIDLastSave="177" documentId="8_{1797D865-71B4-4A8A-B3A6-D7B9236162DF}" xr6:coauthVersionLast="47" xr6:coauthVersionMax="47" xr10:uidLastSave="{98E785B5-DEED-45D7-A37D-7D4B55702069}"/>
  <bookViews>
    <workbookView xWindow="-108" yWindow="-108" windowWidth="23256" windowHeight="13176" xr2:uid="{00000000-000D-0000-FFFF-FFFF00000000}"/>
  </bookViews>
  <sheets>
    <sheet name="Part 1" sheetId="1" r:id="rId1"/>
    <sheet name="Sheet1" sheetId="3" r:id="rId2"/>
    <sheet name="Sheet3" sheetId="5" r:id="rId3"/>
    <sheet name="Part 2" sheetId="2" r:id="rId4"/>
    <sheet name="Sheet2" sheetId="4" r:id="rId5"/>
  </sheets>
  <definedNames>
    <definedName name="_xlnm._FilterDatabase" localSheetId="1" hidden="1">Sheet1!$A$1:$K$18</definedName>
    <definedName name="_xlchart.v1.0" hidden="1">Sheet1!$A$2:$A$17</definedName>
    <definedName name="_xlchart.v1.1" hidden="1">Sheet1!$K$1</definedName>
    <definedName name="_xlchart.v1.2" hidden="1">Sheet1!$K$2:$K$17</definedName>
    <definedName name="_xlchart.v1.3" hidden="1">Sheet3!$A$2:$A$17</definedName>
    <definedName name="_xlchart.v1.4" hidden="1">Sheet3!$G$2:$G$17</definedName>
    <definedName name="_xlchart.v1.5" hidden="1">Sheet3!$A$2:$A$17</definedName>
    <definedName name="_xlchart.v1.6" hidden="1">Sheet3!$G$2:$G$17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juASO7LdQb1lnBpGJIi9FYUAbMU6Qtho8U59dx0MMVM="/>
    </ext>
  </extLst>
</workbook>
</file>

<file path=xl/calcChain.xml><?xml version="1.0" encoding="utf-8"?>
<calcChain xmlns="http://schemas.openxmlformats.org/spreadsheetml/2006/main">
  <c r="D18" i="5" l="1"/>
  <c r="J2" i="5"/>
  <c r="I23" i="3"/>
  <c r="H23" i="3"/>
  <c r="G23" i="3"/>
  <c r="F23" i="3"/>
  <c r="E23" i="3"/>
  <c r="D23" i="3"/>
  <c r="I22" i="3"/>
  <c r="H22" i="3"/>
  <c r="G22" i="3"/>
  <c r="F22" i="3"/>
  <c r="E22" i="3"/>
  <c r="D22" i="3"/>
  <c r="I21" i="3"/>
  <c r="H21" i="3"/>
  <c r="G21" i="3"/>
  <c r="F21" i="3"/>
  <c r="E21" i="3"/>
  <c r="D20" i="3"/>
  <c r="D21" i="3"/>
  <c r="I20" i="3"/>
  <c r="H20" i="3"/>
  <c r="G20" i="3"/>
  <c r="F20" i="3"/>
  <c r="E20" i="3"/>
  <c r="C23" i="3"/>
  <c r="C22" i="3"/>
  <c r="C21" i="3"/>
  <c r="C20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D18" i="3"/>
  <c r="J2" i="3"/>
  <c r="D19" i="1"/>
  <c r="C19" i="1"/>
  <c r="J3" i="1"/>
</calcChain>
</file>

<file path=xl/sharedStrings.xml><?xml version="1.0" encoding="utf-8"?>
<sst xmlns="http://schemas.openxmlformats.org/spreadsheetml/2006/main" count="185" uniqueCount="45">
  <si>
    <t>MOVIE</t>
  </si>
  <si>
    <t>GENRE</t>
  </si>
  <si>
    <t>Batman Forever</t>
  </si>
  <si>
    <t>Drama</t>
  </si>
  <si>
    <t>Independence Day</t>
  </si>
  <si>
    <t>Adventure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</si>
  <si>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</si>
  <si>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</si>
  <si>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</si>
  <si>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</si>
  <si>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</si>
  <si>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</si>
  <si>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</si>
  <si>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</si>
  <si>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</si>
  <si>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Action</t>
  </si>
  <si>
    <t>Pirates of the Caribbean: Dead Man’s Chest</t>
  </si>
  <si>
    <t>Spider-Man 3</t>
  </si>
  <si>
    <t>The Dark Knight</t>
  </si>
  <si>
    <t>Transformers: Revenge of the Fallen</t>
  </si>
  <si>
    <t>Toy Story 3</t>
  </si>
  <si>
    <t xml:space="preserve">Date </t>
  </si>
  <si>
    <t xml:space="preserve">Movie </t>
  </si>
  <si>
    <t>Genere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</si>
  <si>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</si>
  <si>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</si>
  <si>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</si>
  <si>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</si>
  <si>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</si>
  <si>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</si>
  <si>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</si>
  <si>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</si>
  <si>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SUM</t>
  </si>
  <si>
    <t>MAX</t>
  </si>
  <si>
    <t>MIN</t>
  </si>
  <si>
    <t>AVG</t>
  </si>
  <si>
    <t>MOVIES</t>
  </si>
  <si>
    <t>(All)</t>
  </si>
  <si>
    <t>Oct-21</t>
  </si>
  <si>
    <t>Row Labels</t>
  </si>
  <si>
    <t>(blank)</t>
  </si>
  <si>
    <t>Grand Total</t>
  </si>
  <si>
    <t>Sep-21</t>
  </si>
  <si>
    <t>Sum of Dec-21</t>
  </si>
  <si>
    <t>Sum of Jan-22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</si>
</sst>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48"/>
      <color rgb="FFFF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17" fontId="3" fillId="0" borderId="0" xfId="0" applyNumberFormat="1" applyFont="1"/>
    <xf numFmtId="0" fontId="0" fillId="2" borderId="0" xfId="0" applyFill="1"/>
    <xf numFmtId="0" fontId="0" fillId="0" borderId="0" xfId="0" pivotButton="1"/>
    <xf numFmtId="0" fontId="0" fillId="3" borderId="0" xfId="0" applyFill="1"/>
    <xf numFmtId="0" fontId="3" fillId="3" borderId="0" xfId="0" applyFont="1" applyFill="1"/>
    <xf numFmtId="17" fontId="2" fillId="3" borderId="0" xfId="0" applyNumberFormat="1" applyFont="1" applyFill="1"/>
    <xf numFmtId="0" fontId="3" fillId="4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'Part 1'!$A$2:$D$2</c:f>
              <c:strCache>
                <c:ptCount val="4"/>
                <c:pt idx="0">
                  <c:v>MOVIES</c:v>
                </c:pt>
                <c:pt idx="1">
                  <c:v>GENRE</c:v>
                </c:pt>
                <c:pt idx="2">
                  <c:v>Jul-21</c:v>
                </c:pt>
                <c:pt idx="3">
                  <c:v>Aug-21</c:v>
                </c:pt>
              </c:strCache>
            </c:strRef>
          </c:tx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1'!$E$2:$J$2</c:f>
              <c:numCache>
                <c:formatCode>mmm\-yy</c:formatCode>
                <c:ptCount val="6"/>
                <c:pt idx="0">
                  <c:v>44440</c:v>
                </c:pt>
                <c:pt idx="1">
                  <c:v>44470</c:v>
                </c:pt>
                <c:pt idx="2">
                  <c:v>44501</c:v>
                </c:pt>
                <c:pt idx="3">
                  <c:v>44531</c:v>
                </c:pt>
                <c:pt idx="4">
                  <c:v>44562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9-4C13-9381-33FEC3DBF53F}"/>
            </c:ext>
          </c:extLst>
        </c:ser>
        <c:ser>
          <c:idx val="1"/>
          <c:order val="1"/>
          <c:tx>
            <c:strRef>
              <c:f>'Part 1'!$A$3:$D$3</c:f>
              <c:strCache>
                <c:ptCount val="4"/>
                <c:pt idx="0">
                  <c:v>Batman Forever</c:v>
                </c:pt>
                <c:pt idx="1">
                  <c:v>Drama</c:v>
                </c:pt>
                <c:pt idx="2">
                  <c:v>259311</c:v>
                </c:pt>
                <c:pt idx="3">
                  <c:v>263611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1'!$E$3:$J$3</c:f>
              <c:numCache>
                <c:formatCode>General</c:formatCode>
                <c:ptCount val="6"/>
                <c:pt idx="0">
                  <c:v>263801</c:v>
                </c:pt>
                <c:pt idx="1">
                  <c:v>279256</c:v>
                </c:pt>
                <c:pt idx="2">
                  <c:v>283426</c:v>
                </c:pt>
                <c:pt idx="3">
                  <c:v>590476</c:v>
                </c:pt>
                <c:pt idx="4">
                  <c:v>300861</c:v>
                </c:pt>
                <c:pt idx="5">
                  <c:v>2240742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9-4C13-9381-33FEC3DBF53F}"/>
            </c:ext>
          </c:extLst>
        </c:ser>
        <c:ser>
          <c:idx val="2"/>
          <c:order val="2"/>
          <c:tx>
            <c:strRef>
              <c:f>'Part 1'!$A$4:$D$4</c:f>
              <c:strCache>
                <c:ptCount val="4"/>
                <c:pt idx="0">
                  <c:v>Independence Day</c:v>
                </c:pt>
                <c:pt idx="1">
                  <c:v>Adventure</c:v>
                </c:pt>
                <c:pt idx="2">
                  <c:v>14506</c:v>
                </c:pt>
                <c:pt idx="3">
                  <c:v>18876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1'!$E$4:$J$4</c:f>
              <c:numCache>
                <c:formatCode>General</c:formatCode>
                <c:ptCount val="6"/>
                <c:pt idx="0">
                  <c:v>8641</c:v>
                </c:pt>
                <c:pt idx="1">
                  <c:v>5236</c:v>
                </c:pt>
                <c:pt idx="2">
                  <c:v>5066</c:v>
                </c:pt>
                <c:pt idx="3">
                  <c:v>2286</c:v>
                </c:pt>
                <c:pt idx="4">
                  <c:v>1316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C9-4C13-9381-33FEC3DBF53F}"/>
            </c:ext>
          </c:extLst>
        </c:ser>
        <c:ser>
          <c:idx val="3"/>
          <c:order val="3"/>
          <c:tx>
            <c:strRef>
              <c:f>'Part 1'!$A$5:$D$5</c:f>
              <c:strCache>
                <c:ptCount val="4"/>
                <c:pt idx="0">
                  <c:v>Men in Black</c:v>
                </c:pt>
                <c:pt idx="1">
                  <c:v>Adventure</c:v>
                </c:pt>
                <c:pt idx="2">
                  <c:v>2251</c:v>
                </c:pt>
                <c:pt idx="3">
                  <c:v>2286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1'!$E$5:$J$5</c:f>
              <c:numCache>
                <c:formatCode>General</c:formatCode>
                <c:ptCount val="6"/>
                <c:pt idx="0">
                  <c:v>2286</c:v>
                </c:pt>
                <c:pt idx="1">
                  <c:v>3756</c:v>
                </c:pt>
                <c:pt idx="2">
                  <c:v>4451</c:v>
                </c:pt>
                <c:pt idx="3">
                  <c:v>4956</c:v>
                </c:pt>
                <c:pt idx="4">
                  <c:v>2671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C9-4C13-9381-33FEC3DBF53F}"/>
            </c:ext>
          </c:extLst>
        </c:ser>
        <c:ser>
          <c:idx val="4"/>
          <c:order val="4"/>
          <c:tx>
            <c:strRef>
              <c:f>'Part 1'!$A$6:$D$6</c:f>
              <c:strCache>
                <c:ptCount val="4"/>
                <c:pt idx="0">
                  <c:v>Titanic</c:v>
                </c:pt>
                <c:pt idx="1">
                  <c:v>Adventure</c:v>
                </c:pt>
                <c:pt idx="2">
                  <c:v>81641</c:v>
                </c:pt>
                <c:pt idx="3">
                  <c:v>86581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1'!$E$6:$J$6</c:f>
              <c:numCache>
                <c:formatCode>General</c:formatCode>
                <c:ptCount val="6"/>
                <c:pt idx="0">
                  <c:v>78091</c:v>
                </c:pt>
                <c:pt idx="1">
                  <c:v>92076</c:v>
                </c:pt>
                <c:pt idx="2">
                  <c:v>94381</c:v>
                </c:pt>
                <c:pt idx="3">
                  <c:v>187256</c:v>
                </c:pt>
                <c:pt idx="4">
                  <c:v>111241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C9-4C13-9381-33FEC3DBF53F}"/>
            </c:ext>
          </c:extLst>
        </c:ser>
        <c:ser>
          <c:idx val="5"/>
          <c:order val="5"/>
          <c:tx>
            <c:strRef>
              <c:f>'Part 1'!$A$7:$D$7</c:f>
              <c:strCache>
                <c:ptCount val="4"/>
                <c:pt idx="0">
                  <c:v>Star Wars Ep. I: The Phantom Menace</c:v>
                </c:pt>
                <c:pt idx="1">
                  <c:v>Adventure</c:v>
                </c:pt>
                <c:pt idx="2">
                  <c:v>1506</c:v>
                </c:pt>
                <c:pt idx="3">
                  <c:v>1501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1'!$E$7:$J$7</c:f>
              <c:numCache>
                <c:formatCode>General</c:formatCode>
                <c:ptCount val="6"/>
                <c:pt idx="0">
                  <c:v>1501</c:v>
                </c:pt>
                <c:pt idx="1">
                  <c:v>1516</c:v>
                </c:pt>
                <c:pt idx="2">
                  <c:v>1501</c:v>
                </c:pt>
                <c:pt idx="3">
                  <c:v>1746</c:v>
                </c:pt>
                <c:pt idx="4">
                  <c:v>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C9-4C13-9381-33FEC3DBF53F}"/>
            </c:ext>
          </c:extLst>
        </c:ser>
        <c:ser>
          <c:idx val="6"/>
          <c:order val="6"/>
          <c:tx>
            <c:strRef>
              <c:f>'Part 1'!$A$8:$D$8</c:f>
              <c:strCache>
                <c:ptCount val="4"/>
                <c:pt idx="0">
                  <c:v>How the Grinch Stole Christmas</c:v>
                </c:pt>
                <c:pt idx="1">
                  <c:v>Adventure</c:v>
                </c:pt>
                <c:pt idx="2">
                  <c:v>1296</c:v>
                </c:pt>
                <c:pt idx="3">
                  <c:v>1296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1'!$E$8:$J$8</c:f>
              <c:numCache>
                <c:formatCode>General</c:formatCode>
                <c:ptCount val="6"/>
                <c:pt idx="0">
                  <c:v>1296</c:v>
                </c:pt>
                <c:pt idx="1">
                  <c:v>1291</c:v>
                </c:pt>
                <c:pt idx="2">
                  <c:v>1296</c:v>
                </c:pt>
                <c:pt idx="3">
                  <c:v>1346</c:v>
                </c:pt>
                <c:pt idx="4">
                  <c:v>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C9-4C13-9381-33FEC3DBF53F}"/>
            </c:ext>
          </c:extLst>
        </c:ser>
        <c:ser>
          <c:idx val="7"/>
          <c:order val="7"/>
          <c:tx>
            <c:strRef>
              <c:f>'Part 1'!$A$9:$D$9</c:f>
              <c:strCache>
                <c:ptCount val="4"/>
                <c:pt idx="0">
                  <c:v>Harry Potter and the Sorcerer’s Stone</c:v>
                </c:pt>
                <c:pt idx="1">
                  <c:v>Adventure</c:v>
                </c:pt>
                <c:pt idx="2">
                  <c:v>7586</c:v>
                </c:pt>
                <c:pt idx="3">
                  <c:v>7081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1'!$E$9:$J$9</c:f>
              <c:numCache>
                <c:formatCode>General</c:formatCode>
                <c:ptCount val="6"/>
                <c:pt idx="0">
                  <c:v>8006</c:v>
                </c:pt>
                <c:pt idx="1">
                  <c:v>12296</c:v>
                </c:pt>
                <c:pt idx="2">
                  <c:v>1246</c:v>
                </c:pt>
                <c:pt idx="3">
                  <c:v>1246</c:v>
                </c:pt>
                <c:pt idx="4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C9-4C13-9381-33FEC3DBF53F}"/>
            </c:ext>
          </c:extLst>
        </c:ser>
        <c:ser>
          <c:idx val="8"/>
          <c:order val="8"/>
          <c:tx>
            <c:strRef>
              <c:f>'Part 1'!$A$10:$D$10</c:f>
              <c:strCache>
                <c:ptCount val="4"/>
                <c:pt idx="0">
                  <c:v>Spider-Man</c:v>
                </c:pt>
                <c:pt idx="1">
                  <c:v>Adventure</c:v>
                </c:pt>
                <c:pt idx="2">
                  <c:v>1246</c:v>
                </c:pt>
                <c:pt idx="3">
                  <c:v>1246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1'!$E$10:$J$10</c:f>
              <c:numCache>
                <c:formatCode>General</c:formatCode>
                <c:ptCount val="6"/>
                <c:pt idx="0">
                  <c:v>1246</c:v>
                </c:pt>
                <c:pt idx="1">
                  <c:v>1246</c:v>
                </c:pt>
                <c:pt idx="2">
                  <c:v>1246</c:v>
                </c:pt>
                <c:pt idx="3">
                  <c:v>1246</c:v>
                </c:pt>
                <c:pt idx="4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9-4C13-9381-33FEC3DBF53F}"/>
            </c:ext>
          </c:extLst>
        </c:ser>
        <c:ser>
          <c:idx val="9"/>
          <c:order val="9"/>
          <c:tx>
            <c:strRef>
              <c:f>'Part 1'!$A$11:$D$11</c:f>
              <c:strCache>
                <c:ptCount val="4"/>
                <c:pt idx="0">
                  <c:v>Finding Nemo</c:v>
                </c:pt>
                <c:pt idx="1">
                  <c:v>Adventure</c:v>
                </c:pt>
                <c:pt idx="2">
                  <c:v>544951</c:v>
                </c:pt>
                <c:pt idx="3">
                  <c:v>576636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1'!$E$11:$J$11</c:f>
              <c:numCache>
                <c:formatCode>General</c:formatCode>
                <c:ptCount val="6"/>
                <c:pt idx="0">
                  <c:v>564851</c:v>
                </c:pt>
                <c:pt idx="1">
                  <c:v>516416</c:v>
                </c:pt>
                <c:pt idx="2">
                  <c:v>558496</c:v>
                </c:pt>
                <c:pt idx="3">
                  <c:v>1139066</c:v>
                </c:pt>
                <c:pt idx="4">
                  <c:v>606996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C9-4C13-9381-33FEC3DBF53F}"/>
            </c:ext>
          </c:extLst>
        </c:ser>
        <c:ser>
          <c:idx val="10"/>
          <c:order val="10"/>
          <c:tx>
            <c:strRef>
              <c:f>'Part 1'!$A$12:$D$12</c:f>
              <c:strCache>
                <c:ptCount val="4"/>
                <c:pt idx="0">
                  <c:v>Shrek 2</c:v>
                </c:pt>
                <c:pt idx="1">
                  <c:v>Adventure</c:v>
                </c:pt>
                <c:pt idx="2">
                  <c:v>1271</c:v>
                </c:pt>
                <c:pt idx="3">
                  <c:v>1271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1'!$E$12:$J$12</c:f>
              <c:numCache>
                <c:formatCode>General</c:formatCode>
                <c:ptCount val="6"/>
                <c:pt idx="0">
                  <c:v>1271</c:v>
                </c:pt>
                <c:pt idx="1">
                  <c:v>1271</c:v>
                </c:pt>
                <c:pt idx="2">
                  <c:v>1271</c:v>
                </c:pt>
                <c:pt idx="3">
                  <c:v>1276</c:v>
                </c:pt>
                <c:pt idx="4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C9-4C13-9381-33FEC3DBF53F}"/>
            </c:ext>
          </c:extLst>
        </c:ser>
        <c:ser>
          <c:idx val="11"/>
          <c:order val="11"/>
          <c:tx>
            <c:strRef>
              <c:f>'Part 1'!$A$13:$D$13</c:f>
              <c:strCache>
                <c:ptCount val="4"/>
                <c:pt idx="0">
                  <c:v>Star Wars Ep. III: Revenge of the Sith</c:v>
                </c:pt>
                <c:pt idx="1">
                  <c:v>Action</c:v>
                </c:pt>
                <c:pt idx="2">
                  <c:v>1246</c:v>
                </c:pt>
                <c:pt idx="3">
                  <c:v>1246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1'!$E$13:$J$13</c:f>
              <c:numCache>
                <c:formatCode>General</c:formatCode>
                <c:ptCount val="6"/>
                <c:pt idx="0">
                  <c:v>1246</c:v>
                </c:pt>
                <c:pt idx="1">
                  <c:v>1246</c:v>
                </c:pt>
                <c:pt idx="2">
                  <c:v>1246</c:v>
                </c:pt>
                <c:pt idx="3">
                  <c:v>1246</c:v>
                </c:pt>
                <c:pt idx="4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C9-4C13-9381-33FEC3DBF53F}"/>
            </c:ext>
          </c:extLst>
        </c:ser>
        <c:ser>
          <c:idx val="12"/>
          <c:order val="12"/>
          <c:tx>
            <c:strRef>
              <c:f>'Part 1'!$A$14:$D$14</c:f>
              <c:strCache>
                <c:ptCount val="4"/>
                <c:pt idx="0">
                  <c:v>Pirates of the Caribbean: Dead Man’s Chest</c:v>
                </c:pt>
                <c:pt idx="1">
                  <c:v>Action</c:v>
                </c:pt>
                <c:pt idx="2">
                  <c:v>5746</c:v>
                </c:pt>
                <c:pt idx="3">
                  <c:v>5816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1'!$E$14:$J$14</c:f>
              <c:numCache>
                <c:formatCode>General</c:formatCode>
                <c:ptCount val="6"/>
                <c:pt idx="0">
                  <c:v>5836</c:v>
                </c:pt>
                <c:pt idx="1">
                  <c:v>5671</c:v>
                </c:pt>
                <c:pt idx="2">
                  <c:v>5841</c:v>
                </c:pt>
                <c:pt idx="3">
                  <c:v>10066</c:v>
                </c:pt>
                <c:pt idx="4">
                  <c:v>5821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C9-4C13-9381-33FEC3DBF53F}"/>
            </c:ext>
          </c:extLst>
        </c:ser>
        <c:ser>
          <c:idx val="13"/>
          <c:order val="13"/>
          <c:tx>
            <c:strRef>
              <c:f>'Part 1'!$A$15:$D$15</c:f>
              <c:strCache>
                <c:ptCount val="4"/>
                <c:pt idx="0">
                  <c:v>Spider-Man 3</c:v>
                </c:pt>
                <c:pt idx="1">
                  <c:v>Adventure</c:v>
                </c:pt>
                <c:pt idx="2">
                  <c:v>1246</c:v>
                </c:pt>
                <c:pt idx="3">
                  <c:v>1246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7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1'!$E$15:$J$15</c:f>
              <c:numCache>
                <c:formatCode>General</c:formatCode>
                <c:ptCount val="6"/>
                <c:pt idx="0">
                  <c:v>1246</c:v>
                </c:pt>
                <c:pt idx="1">
                  <c:v>1251</c:v>
                </c:pt>
                <c:pt idx="2">
                  <c:v>1256</c:v>
                </c:pt>
                <c:pt idx="3">
                  <c:v>1396</c:v>
                </c:pt>
                <c:pt idx="4">
                  <c:v>1256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C9-4C13-9381-33FEC3DBF53F}"/>
            </c:ext>
          </c:extLst>
        </c:ser>
        <c:ser>
          <c:idx val="14"/>
          <c:order val="14"/>
          <c:tx>
            <c:strRef>
              <c:f>'Part 1'!$A$16:$D$16</c:f>
              <c:strCache>
                <c:ptCount val="4"/>
                <c:pt idx="0">
                  <c:v>The Dark Knight</c:v>
                </c:pt>
                <c:pt idx="1">
                  <c:v>Adventure</c:v>
                </c:pt>
                <c:pt idx="2">
                  <c:v>1246</c:v>
                </c:pt>
                <c:pt idx="3">
                  <c:v>1246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9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B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D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F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1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3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1'!$E$16:$J$16</c:f>
              <c:numCache>
                <c:formatCode>General</c:formatCode>
                <c:ptCount val="6"/>
                <c:pt idx="0">
                  <c:v>1246</c:v>
                </c:pt>
                <c:pt idx="1">
                  <c:v>1246</c:v>
                </c:pt>
                <c:pt idx="2">
                  <c:v>1246</c:v>
                </c:pt>
                <c:pt idx="3">
                  <c:v>1246</c:v>
                </c:pt>
                <c:pt idx="4">
                  <c:v>1291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C9-4C13-9381-33FEC3DBF53F}"/>
            </c:ext>
          </c:extLst>
        </c:ser>
        <c:ser>
          <c:idx val="15"/>
          <c:order val="15"/>
          <c:tx>
            <c:strRef>
              <c:f>'Part 1'!$A$17:$D$17</c:f>
              <c:strCache>
                <c:ptCount val="4"/>
                <c:pt idx="0">
                  <c:v>Transformers: Revenge of the Fallen</c:v>
                </c:pt>
                <c:pt idx="1">
                  <c:v>Action</c:v>
                </c:pt>
                <c:pt idx="2">
                  <c:v>908851</c:v>
                </c:pt>
                <c:pt idx="3">
                  <c:v>953741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5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7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9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B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D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F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1'!$E$17:$J$17</c:f>
              <c:numCache>
                <c:formatCode>General</c:formatCode>
                <c:ptCount val="6"/>
                <c:pt idx="0">
                  <c:v>924366</c:v>
                </c:pt>
                <c:pt idx="1">
                  <c:v>907576</c:v>
                </c:pt>
                <c:pt idx="2">
                  <c:v>945771</c:v>
                </c:pt>
                <c:pt idx="3">
                  <c:v>1928656</c:v>
                </c:pt>
                <c:pt idx="4">
                  <c:v>1023031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C9-4C13-9381-33FEC3DBF53F}"/>
            </c:ext>
          </c:extLst>
        </c:ser>
        <c:ser>
          <c:idx val="16"/>
          <c:order val="16"/>
          <c:tx>
            <c:strRef>
              <c:f>'Part 1'!$A$18:$D$18</c:f>
              <c:strCache>
                <c:ptCount val="4"/>
                <c:pt idx="0">
                  <c:v>Toy Story 3</c:v>
                </c:pt>
                <c:pt idx="1">
                  <c:v>Action</c:v>
                </c:pt>
                <c:pt idx="2">
                  <c:v>1246</c:v>
                </c:pt>
                <c:pt idx="3">
                  <c:v>1246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1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3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5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7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9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B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1'!$E$18:$J$18</c:f>
              <c:numCache>
                <c:formatCode>General</c:formatCode>
                <c:ptCount val="6"/>
                <c:pt idx="0">
                  <c:v>1246</c:v>
                </c:pt>
                <c:pt idx="1">
                  <c:v>1246</c:v>
                </c:pt>
                <c:pt idx="2">
                  <c:v>1246</c:v>
                </c:pt>
                <c:pt idx="3">
                  <c:v>1246</c:v>
                </c:pt>
                <c:pt idx="4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C9-4C13-9381-33FEC3DBF53F}"/>
            </c:ext>
          </c:extLst>
        </c:ser>
        <c:ser>
          <c:idx val="17"/>
          <c:order val="17"/>
          <c:tx>
            <c:strRef>
              <c:f>'Part 1'!$A$19:$D$19</c:f>
              <c:strCache>
                <c:ptCount val="4"/>
                <c:pt idx="0">
                  <c:v>Toy Story 3</c:v>
                </c:pt>
                <c:pt idx="1">
                  <c:v>Action</c:v>
                </c:pt>
                <c:pt idx="2">
                  <c:v>Dec-45</c:v>
                </c:pt>
                <c:pt idx="3">
                  <c:v>Nov-91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D-4B1F-406C-AC1F-37E484D26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F-4B1F-406C-AC1F-37E484D26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1-4B1F-406C-AC1F-37E484D26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3-4B1F-406C-AC1F-37E484D264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5-4B1F-406C-AC1F-37E484D264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7-4B1F-406C-AC1F-37E484D2644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'Part 1'!$E$19:$J$19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1-FDC9-4C13-9381-33FEC3DBF53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Sheet1!$A$17</c:f>
              <c:strCache>
                <c:ptCount val="1"/>
                <c:pt idx="0">
                  <c:v>Toy Story 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7-44D0-81A9-04F7F0762C32}"/>
              </c:ext>
            </c:extLst>
          </c:dPt>
          <c:cat>
            <c:strRef>
              <c:f>Sheet1!$B$1:$B$16</c:f>
              <c:strCache>
                <c:ptCount val="16"/>
                <c:pt idx="0">
                  <c:v>GENRE</c:v>
                </c:pt>
                <c:pt idx="1">
                  <c:v>Drama</c:v>
                </c:pt>
                <c:pt idx="2">
                  <c:v>Adventure</c:v>
                </c:pt>
                <c:pt idx="3">
                  <c:v>Adventure</c:v>
                </c:pt>
                <c:pt idx="4">
                  <c:v>Adventure</c:v>
                </c:pt>
                <c:pt idx="5">
                  <c:v>Adventure</c:v>
                </c:pt>
                <c:pt idx="6">
                  <c:v>Adventure</c:v>
                </c:pt>
                <c:pt idx="7">
                  <c:v>Adventure</c:v>
                </c:pt>
                <c:pt idx="8">
                  <c:v>Adventure</c:v>
                </c:pt>
                <c:pt idx="9">
                  <c:v>Adventure</c:v>
                </c:pt>
                <c:pt idx="10">
                  <c:v>Adventure</c:v>
                </c:pt>
                <c:pt idx="11">
                  <c:v>Action</c:v>
                </c:pt>
                <c:pt idx="12">
                  <c:v>Action</c:v>
                </c:pt>
                <c:pt idx="13">
                  <c:v>Adventure</c:v>
                </c:pt>
                <c:pt idx="14">
                  <c:v>Adventure</c:v>
                </c:pt>
                <c:pt idx="15">
                  <c:v>Action</c:v>
                </c:pt>
              </c:strCache>
            </c:strRef>
          </c:cat>
          <c:val>
            <c:numRef>
              <c:f>Sheet1!$B$17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F-484E-9F37-58C6976B3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JULY</a:t>
            </a:r>
            <a:r>
              <a:rPr lang="en-IN" baseline="0"/>
              <a:t> - 21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Sheet3!$A$2:$A$17</c:f>
              <c:strCache>
                <c:ptCount val="16"/>
                <c:pt idx="0">
                  <c:v>Batman Forever</c:v>
                </c:pt>
                <c:pt idx="1">
                  <c:v>Independence Day</c:v>
                </c:pt>
                <c:pt idx="2">
                  <c:v>Men in Black</c:v>
                </c:pt>
                <c:pt idx="3">
                  <c:v>Titanic</c:v>
                </c:pt>
                <c:pt idx="4">
                  <c:v>Star Wars Ep. I: The Phantom Menace</c:v>
                </c:pt>
                <c:pt idx="5">
                  <c:v>How the Grinch Stole Christmas</c:v>
                </c:pt>
                <c:pt idx="6">
                  <c:v>Harry Potter and the Sorcerer’s Stone</c:v>
                </c:pt>
                <c:pt idx="7">
                  <c:v>Spider-Man</c:v>
                </c:pt>
                <c:pt idx="8">
                  <c:v>Finding Nemo</c:v>
                </c:pt>
                <c:pt idx="9">
                  <c:v>Shrek 2</c:v>
                </c:pt>
                <c:pt idx="10">
                  <c:v>Star Wars Ep. III: Revenge of the Sith</c:v>
                </c:pt>
                <c:pt idx="11">
                  <c:v>Pirates of the Caribbean: Dead Man’s Chest</c:v>
                </c:pt>
                <c:pt idx="12">
                  <c:v>Spider-Man 3</c:v>
                </c:pt>
                <c:pt idx="13">
                  <c:v>The Dark Knight</c:v>
                </c:pt>
                <c:pt idx="14">
                  <c:v>Transformers: Revenge of the Fallen</c:v>
                </c:pt>
                <c:pt idx="15">
                  <c:v>Toy Story 3</c:v>
                </c:pt>
              </c:strCache>
            </c:strRef>
          </c:cat>
          <c:val>
            <c:numRef>
              <c:f>Sheet3!$C$2:$C$17</c:f>
              <c:numCache>
                <c:formatCode>General</c:formatCode>
                <c:ptCount val="16"/>
                <c:pt idx="0">
                  <c:v>259311</c:v>
                </c:pt>
                <c:pt idx="1">
                  <c:v>14506</c:v>
                </c:pt>
                <c:pt idx="2">
                  <c:v>2251</c:v>
                </c:pt>
                <c:pt idx="3">
                  <c:v>81641</c:v>
                </c:pt>
                <c:pt idx="4">
                  <c:v>1506</c:v>
                </c:pt>
                <c:pt idx="5">
                  <c:v>1296</c:v>
                </c:pt>
                <c:pt idx="6">
                  <c:v>7586</c:v>
                </c:pt>
                <c:pt idx="7">
                  <c:v>1246</c:v>
                </c:pt>
                <c:pt idx="8">
                  <c:v>544951</c:v>
                </c:pt>
                <c:pt idx="9">
                  <c:v>1271</c:v>
                </c:pt>
                <c:pt idx="10">
                  <c:v>1246</c:v>
                </c:pt>
                <c:pt idx="11">
                  <c:v>5746</c:v>
                </c:pt>
                <c:pt idx="12">
                  <c:v>1246</c:v>
                </c:pt>
                <c:pt idx="13">
                  <c:v>1246</c:v>
                </c:pt>
                <c:pt idx="14">
                  <c:v>908851</c:v>
                </c:pt>
                <c:pt idx="15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D-41D3-A641-624E5300896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Sheet3!$A$2</c:f>
              <c:strCache>
                <c:ptCount val="1"/>
                <c:pt idx="0">
                  <c:v>Batman Forever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Sheet3!$D$2</c:f>
              <c:numCache>
                <c:formatCode>General</c:formatCode>
                <c:ptCount val="1"/>
                <c:pt idx="0">
                  <c:v>263611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1-4D70-8065-8B8259BE1E5F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Independence Day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Sheet3!$D$3</c:f>
              <c:numCache>
                <c:formatCode>General</c:formatCode>
                <c:ptCount val="1"/>
                <c:pt idx="0">
                  <c:v>18876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31-4D70-8065-8B8259BE1E5F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Men in Black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Sheet3!$D$4</c:f>
              <c:numCache>
                <c:formatCode>General</c:formatCode>
                <c:ptCount val="1"/>
                <c:pt idx="0">
                  <c:v>2286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31-4D70-8065-8B8259BE1E5F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Titanic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Sheet3!$D$5</c:f>
              <c:numCache>
                <c:formatCode>General</c:formatCode>
                <c:ptCount val="1"/>
                <c:pt idx="0">
                  <c:v>86581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31-4D70-8065-8B8259BE1E5F}"/>
            </c:ext>
          </c:extLst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Star Wars Ep. I: The Phantom Menace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Sheet3!$D$6</c:f>
              <c:numCache>
                <c:formatCode>General</c:formatCode>
                <c:ptCount val="1"/>
                <c:pt idx="0">
                  <c:v>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31-4D70-8065-8B8259BE1E5F}"/>
            </c:ext>
          </c:extLst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How the Grinch Stole Christmas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Sheet3!$D$7</c:f>
              <c:numCache>
                <c:formatCode>General</c:formatCode>
                <c:ptCount val="1"/>
                <c:pt idx="0">
                  <c:v>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31-4D70-8065-8B8259BE1E5F}"/>
            </c:ext>
          </c:extLst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Harry Potter and the Sorcerer’s Stone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Sheet3!$D$8</c:f>
              <c:numCache>
                <c:formatCode>General</c:formatCode>
                <c:ptCount val="1"/>
                <c:pt idx="0">
                  <c:v>7081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31-4D70-8065-8B8259BE1E5F}"/>
            </c:ext>
          </c:extLst>
        </c:ser>
        <c:ser>
          <c:idx val="7"/>
          <c:order val="7"/>
          <c:tx>
            <c:strRef>
              <c:f>Sheet3!$A$9</c:f>
              <c:strCache>
                <c:ptCount val="1"/>
                <c:pt idx="0">
                  <c:v>Spider-Man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Sheet3!$D$9</c:f>
              <c:numCache>
                <c:formatCode>General</c:formatCode>
                <c:ptCount val="1"/>
                <c:pt idx="0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31-4D70-8065-8B8259BE1E5F}"/>
            </c:ext>
          </c:extLst>
        </c:ser>
        <c:ser>
          <c:idx val="8"/>
          <c:order val="8"/>
          <c:tx>
            <c:strRef>
              <c:f>Sheet3!$A$10</c:f>
              <c:strCache>
                <c:ptCount val="1"/>
                <c:pt idx="0">
                  <c:v>Finding Nemo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Sheet3!$D$10</c:f>
              <c:numCache>
                <c:formatCode>General</c:formatCode>
                <c:ptCount val="1"/>
                <c:pt idx="0">
                  <c:v>576636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31-4D70-8065-8B8259BE1E5F}"/>
            </c:ext>
          </c:extLst>
        </c:ser>
        <c:ser>
          <c:idx val="9"/>
          <c:order val="9"/>
          <c:tx>
            <c:strRef>
              <c:f>Sheet3!$A$11</c:f>
              <c:strCache>
                <c:ptCount val="1"/>
                <c:pt idx="0">
                  <c:v>Shrek 2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Sheet3!$D$11</c:f>
              <c:numCache>
                <c:formatCode>General</c:formatCode>
                <c:ptCount val="1"/>
                <c:pt idx="0">
                  <c:v>1271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31-4D70-8065-8B8259BE1E5F}"/>
            </c:ext>
          </c:extLst>
        </c:ser>
        <c:ser>
          <c:idx val="10"/>
          <c:order val="10"/>
          <c:tx>
            <c:strRef>
              <c:f>Sheet3!$A$12</c:f>
              <c:strCache>
                <c:ptCount val="1"/>
                <c:pt idx="0">
                  <c:v>Star Wars Ep. III: Revenge of the Sith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Sheet3!$D$12</c:f>
              <c:numCache>
                <c:formatCode>General</c:formatCode>
                <c:ptCount val="1"/>
                <c:pt idx="0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31-4D70-8065-8B8259BE1E5F}"/>
            </c:ext>
          </c:extLst>
        </c:ser>
        <c:ser>
          <c:idx val="11"/>
          <c:order val="11"/>
          <c:tx>
            <c:strRef>
              <c:f>Sheet3!$A$13</c:f>
              <c:strCache>
                <c:ptCount val="1"/>
                <c:pt idx="0">
                  <c:v>Pirates of the Caribbean: Dead Man’s Chest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Sheet3!$D$13</c:f>
              <c:numCache>
                <c:formatCode>General</c:formatCode>
                <c:ptCount val="1"/>
                <c:pt idx="0">
                  <c:v>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031-4D70-8065-8B8259BE1E5F}"/>
            </c:ext>
          </c:extLst>
        </c:ser>
        <c:ser>
          <c:idx val="12"/>
          <c:order val="12"/>
          <c:tx>
            <c:strRef>
              <c:f>Sheet3!$A$14</c:f>
              <c:strCache>
                <c:ptCount val="1"/>
                <c:pt idx="0">
                  <c:v>Spider-Man 3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Sheet3!$D$14</c:f>
              <c:numCache>
                <c:formatCode>General</c:formatCode>
                <c:ptCount val="1"/>
                <c:pt idx="0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31-4D70-8065-8B8259BE1E5F}"/>
            </c:ext>
          </c:extLst>
        </c:ser>
        <c:ser>
          <c:idx val="13"/>
          <c:order val="13"/>
          <c:tx>
            <c:strRef>
              <c:f>Sheet3!$A$15</c:f>
              <c:strCache>
                <c:ptCount val="1"/>
                <c:pt idx="0">
                  <c:v>The Dark Knight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Sheet3!$D$15</c:f>
              <c:numCache>
                <c:formatCode>General</c:formatCode>
                <c:ptCount val="1"/>
                <c:pt idx="0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031-4D70-8065-8B8259BE1E5F}"/>
            </c:ext>
          </c:extLst>
        </c:ser>
        <c:ser>
          <c:idx val="14"/>
          <c:order val="14"/>
          <c:tx>
            <c:strRef>
              <c:f>Sheet3!$A$16</c:f>
              <c:strCache>
                <c:ptCount val="1"/>
                <c:pt idx="0">
                  <c:v>Transformers: Revenge of the Fallen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Sheet3!$D$16</c:f>
              <c:numCache>
                <c:formatCode>General</c:formatCode>
                <c:ptCount val="1"/>
                <c:pt idx="0">
                  <c:v>953741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031-4D70-8065-8B8259BE1E5F}"/>
            </c:ext>
          </c:extLst>
        </c:ser>
        <c:ser>
          <c:idx val="15"/>
          <c:order val="15"/>
          <c:tx>
            <c:strRef>
              <c:f>Sheet3!$A$17</c:f>
              <c:strCache>
                <c:ptCount val="1"/>
                <c:pt idx="0">
                  <c:v>Toy Story 3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cat>
            <c:numRef>
              <c:f>Sheet3!$D$1</c:f>
              <c:numCache>
                <c:formatCode>mmm\-yy</c:formatCode>
                <c:ptCount val="1"/>
                <c:pt idx="0">
                  <c:v>44409</c:v>
                </c:pt>
              </c:numCache>
            </c:numRef>
          </c:cat>
          <c:val>
            <c:numRef>
              <c:f>Sheet3!$D$17</c:f>
              <c:numCache>
                <c:formatCode>General</c:formatCode>
                <c:ptCount val="1"/>
                <c:pt idx="0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031-4D70-8065-8B8259BE1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BY MOVIES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TOTAL BY MOVIES</a:t>
          </a:r>
        </a:p>
      </cx:txPr>
    </cx:title>
    <cx:plotArea>
      <cx:plotAreaRegion>
        <cx:series layoutId="clusteredColumn" uniqueId="{2C8C36EC-04DF-4618-A747-3B7573063798}">
          <cx:tx>
            <cx:txData>
              <cx:f>_xlchart.v1.1</cx:f>
              <cx:v>SUM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127F162-FCEE-4F14-AA63-5E80C8A1BE4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Calibri"/>
              <a:ea typeface="Calibri"/>
              <a:cs typeface="Calibri"/>
            </a:rPr>
            <a:t>NOV-21</a:t>
          </a:r>
        </a:p>
      </cx:txPr>
    </cx:title>
    <cx:plotArea>
      <cx:plotAreaRegion>
        <cx:series layoutId="clusteredColumn" uniqueId="{F86F19F0-6F59-427B-A0DD-483F34F709FC}"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68E5618E-A777-4933-B0D6-80C465816E5A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295275</xdr:colOff>
      <xdr:row>0</xdr:row>
      <xdr:rowOff>666750</xdr:rowOff>
    </xdr:from>
    <xdr:ext cx="5486400" cy="5276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60055" y="534604"/>
          <a:ext cx="5466900" cy="5259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Instructions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Complete the following test in 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15 mins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Tasks: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Make the table look more professional; presentable to the business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Create Column and Raw totals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Create an Average, Min and Max column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Create a month over month column for the latest month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Conditional format the MoM column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Sort the data by Totals; descending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7. Create a new column that has “above average” or “below average” text depending on the Total value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8. Join the Distributor from part 2. This new column should be second (next to movie)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9. Create a pivot table showing the sum and average values for distributors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10. Create a horizontal bar chart showing the totals by Movie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11. Create a vertical bar chart showing the average value by Genre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12. Create a pie chart showing the average value by Distributor</a:t>
          </a:r>
          <a:endParaRPr sz="1400"/>
        </a:p>
      </xdr:txBody>
    </xdr:sp>
    <xdr:clientData fLocksWithSheet="0"/>
  </xdr:oneCellAnchor>
  <xdr:twoCellAnchor>
    <xdr:from>
      <xdr:col>7</xdr:col>
      <xdr:colOff>266700</xdr:colOff>
      <xdr:row>19</xdr:row>
      <xdr:rowOff>30480</xdr:rowOff>
    </xdr:from>
    <xdr:to>
      <xdr:col>7</xdr:col>
      <xdr:colOff>609600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B8338-BFBF-08E9-BA6F-49C29BDA6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3</xdr:col>
      <xdr:colOff>457200</xdr:colOff>
      <xdr:row>39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499BFB-217C-FC8F-43D3-BC1B3E8B43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32020"/>
              <a:ext cx="4625340" cy="2461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487680</xdr:colOff>
      <xdr:row>22</xdr:row>
      <xdr:rowOff>106679</xdr:rowOff>
    </xdr:from>
    <xdr:to>
      <xdr:col>13</xdr:col>
      <xdr:colOff>91440</xdr:colOff>
      <xdr:row>22</xdr:row>
      <xdr:rowOff>152398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C15EA-B532-8EA1-BCDA-00AE525C1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2</xdr:row>
      <xdr:rowOff>45720</xdr:rowOff>
    </xdr:from>
    <xdr:to>
      <xdr:col>17</xdr:col>
      <xdr:colOff>15240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AF657B-B575-59B9-C75B-1B930D704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21</xdr:row>
      <xdr:rowOff>129540</xdr:rowOff>
    </xdr:from>
    <xdr:to>
      <xdr:col>8</xdr:col>
      <xdr:colOff>99060</xdr:colOff>
      <xdr:row>22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904252-EB15-F8BA-3B20-F57F90DA4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601980</xdr:colOff>
      <xdr:row>20</xdr:row>
      <xdr:rowOff>45720</xdr:rowOff>
    </xdr:from>
    <xdr:to>
      <xdr:col>9</xdr:col>
      <xdr:colOff>297180</xdr:colOff>
      <xdr:row>35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708F2F5-8642-679B-1E45-37ABACAAFD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3540" y="3703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79.753850231478" createdVersion="8" refreshedVersion="8" minRefreshableVersion="3" recordCount="18" xr:uid="{4A1F90E9-B4DC-48A8-9557-8503638B4E78}">
  <cacheSource type="worksheet">
    <worksheetSource ref="A2:I20" sheet="Part 1"/>
  </cacheSource>
  <cacheFields count="9">
    <cacheField name="MOVIES" numFmtId="0">
      <sharedItems containsBlank="1" count="17">
        <s v="Batman Forever"/>
        <s v="Independence Day"/>
        <s v="Men in Black"/>
        <s v="Titanic"/>
        <s v="Star Wars Ep. I: The Phantom Menace"/>
        <s v="How the Grinch Stole Christmas"/>
        <s v="Harry Potter and the Sorcerer’s Stone"/>
        <s v="Spider-Man"/>
        <s v="Finding Nemo"/>
        <s v="Shrek 2"/>
        <s v="Star Wars Ep. III: Revenge of the Sith"/>
        <s v="Pirates of the Caribbean: Dead Man’s Chest"/>
        <s v="Spider-Man 3"/>
        <s v="The Dark Knight"/>
        <s v="Transformers: Revenge of the Fallen"/>
        <s v="Toy Story 3"/>
        <m/>
      </sharedItems>
    </cacheField>
    <cacheField name="GENRE" numFmtId="0">
      <sharedItems containsBlank="1" count="4">
        <s v="Drama"/>
        <s v="Adventure"/>
        <s v="Action"/>
        <m/>
      </sharedItems>
    </cacheField>
    <cacheField name="Jul-21" numFmtId="0">
      <sharedItems containsDate="1" containsString="0" containsBlank="1" containsMixedTypes="1" minDate="1900-01-05T02:28:04" maxDate="7045-12-17T00:00:00" count="14">
        <n v="259311"/>
        <n v="14506"/>
        <n v="2251"/>
        <n v="81641"/>
        <n v="1506"/>
        <n v="1296"/>
        <n v="7586"/>
        <n v="1246"/>
        <n v="544951"/>
        <n v="1271"/>
        <n v="5746"/>
        <n v="908851"/>
        <d v="7045-12-16T00:00:00"/>
        <m/>
      </sharedItems>
    </cacheField>
    <cacheField name="Aug-21" numFmtId="0">
      <sharedItems containsDate="1" containsString="0" containsBlank="1" containsMixedTypes="1" minDate="1900-01-05T02:28:04" maxDate="7291-11-08T00:00:00" count="14">
        <n v="263611"/>
        <n v="18876"/>
        <n v="2286"/>
        <n v="86581"/>
        <n v="1501"/>
        <n v="1296"/>
        <n v="7081"/>
        <n v="1246"/>
        <n v="576636"/>
        <n v="1271"/>
        <n v="5816"/>
        <n v="953741"/>
        <d v="7291-11-07T00:00:00"/>
        <m/>
      </sharedItems>
    </cacheField>
    <cacheField name="Sep-21" numFmtId="0">
      <sharedItems containsString="0" containsBlank="1" containsNumber="1" containsInteger="1" minValue="1246" maxValue="924366" count="13">
        <n v="263801"/>
        <n v="8641"/>
        <n v="2286"/>
        <n v="78091"/>
        <n v="1501"/>
        <n v="1296"/>
        <n v="8006"/>
        <n v="1246"/>
        <n v="564851"/>
        <n v="1271"/>
        <n v="5836"/>
        <n v="924366"/>
        <m/>
      </sharedItems>
    </cacheField>
    <cacheField name="Oct-21" numFmtId="0">
      <sharedItems containsString="0" containsBlank="1" containsNumber="1" containsInteger="1" minValue="1246" maxValue="907576" count="14">
        <n v="279256"/>
        <n v="5236"/>
        <n v="3756"/>
        <n v="92076"/>
        <n v="1516"/>
        <n v="1291"/>
        <n v="12296"/>
        <n v="1246"/>
        <n v="516416"/>
        <n v="1271"/>
        <n v="5671"/>
        <n v="1251"/>
        <n v="907576"/>
        <m/>
      </sharedItems>
    </cacheField>
    <cacheField name="Nov-21" numFmtId="0">
      <sharedItems containsString="0" containsBlank="1" containsNumber="1" containsInteger="1" minValue="1246" maxValue="945771" count="13">
        <n v="283426"/>
        <n v="5066"/>
        <n v="4451"/>
        <n v="94381"/>
        <n v="1501"/>
        <n v="1296"/>
        <n v="1246"/>
        <n v="558496"/>
        <n v="1271"/>
        <n v="5841"/>
        <n v="1256"/>
        <n v="945771"/>
        <m/>
      </sharedItems>
    </cacheField>
    <cacheField name="Dec-21" numFmtId="0">
      <sharedItems containsString="0" containsBlank="1" containsNumber="1" containsInteger="1" minValue="1246" maxValue="1928656" count="13">
        <n v="590476"/>
        <n v="2286"/>
        <n v="4956"/>
        <n v="187256"/>
        <n v="1746"/>
        <n v="1346"/>
        <n v="1246"/>
        <n v="1139066"/>
        <n v="1276"/>
        <n v="10066"/>
        <n v="1396"/>
        <n v="1928656"/>
        <m/>
      </sharedItems>
    </cacheField>
    <cacheField name="Jan-22" numFmtId="0">
      <sharedItems containsString="0" containsBlank="1" containsNumber="1" containsInteger="1" minValue="1246" maxValue="1023031" count="13">
        <n v="300861"/>
        <n v="1316"/>
        <n v="2671"/>
        <n v="111241"/>
        <n v="1496"/>
        <n v="1296"/>
        <n v="1246"/>
        <n v="606996"/>
        <n v="5821"/>
        <n v="1256"/>
        <n v="1291"/>
        <n v="102303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</r>
  <r>
    <x v="2"/>
    <x v="1"/>
    <x v="2"/>
    <x v="2"/>
    <x v="2"/>
    <x v="2"/>
    <x v="2"/>
    <x v="2"/>
    <x v="2"/>
  </r>
  <r>
    <x v="3"/>
    <x v="1"/>
    <x v="3"/>
    <x v="3"/>
    <x v="3"/>
    <x v="3"/>
    <x v="3"/>
    <x v="3"/>
    <x v="3"/>
  </r>
  <r>
    <x v="4"/>
    <x v="1"/>
    <x v="4"/>
    <x v="4"/>
    <x v="4"/>
    <x v="4"/>
    <x v="4"/>
    <x v="4"/>
    <x v="4"/>
  </r>
  <r>
    <x v="5"/>
    <x v="1"/>
    <x v="5"/>
    <x v="5"/>
    <x v="5"/>
    <x v="5"/>
    <x v="5"/>
    <x v="5"/>
    <x v="5"/>
  </r>
  <r>
    <x v="6"/>
    <x v="1"/>
    <x v="6"/>
    <x v="6"/>
    <x v="6"/>
    <x v="6"/>
    <x v="6"/>
    <x v="6"/>
    <x v="6"/>
  </r>
  <r>
    <x v="7"/>
    <x v="1"/>
    <x v="7"/>
    <x v="7"/>
    <x v="7"/>
    <x v="7"/>
    <x v="6"/>
    <x v="6"/>
    <x v="6"/>
  </r>
  <r>
    <x v="8"/>
    <x v="1"/>
    <x v="8"/>
    <x v="8"/>
    <x v="8"/>
    <x v="8"/>
    <x v="7"/>
    <x v="7"/>
    <x v="7"/>
  </r>
  <r>
    <x v="9"/>
    <x v="1"/>
    <x v="9"/>
    <x v="9"/>
    <x v="9"/>
    <x v="9"/>
    <x v="8"/>
    <x v="8"/>
    <x v="6"/>
  </r>
  <r>
    <x v="10"/>
    <x v="2"/>
    <x v="7"/>
    <x v="7"/>
    <x v="7"/>
    <x v="7"/>
    <x v="6"/>
    <x v="6"/>
    <x v="6"/>
  </r>
  <r>
    <x v="11"/>
    <x v="2"/>
    <x v="10"/>
    <x v="10"/>
    <x v="10"/>
    <x v="10"/>
    <x v="9"/>
    <x v="9"/>
    <x v="8"/>
  </r>
  <r>
    <x v="12"/>
    <x v="1"/>
    <x v="7"/>
    <x v="7"/>
    <x v="7"/>
    <x v="11"/>
    <x v="10"/>
    <x v="10"/>
    <x v="9"/>
  </r>
  <r>
    <x v="13"/>
    <x v="1"/>
    <x v="7"/>
    <x v="7"/>
    <x v="7"/>
    <x v="7"/>
    <x v="6"/>
    <x v="6"/>
    <x v="10"/>
  </r>
  <r>
    <x v="14"/>
    <x v="2"/>
    <x v="11"/>
    <x v="11"/>
    <x v="11"/>
    <x v="12"/>
    <x v="11"/>
    <x v="11"/>
    <x v="11"/>
  </r>
  <r>
    <x v="15"/>
    <x v="2"/>
    <x v="7"/>
    <x v="7"/>
    <x v="7"/>
    <x v="7"/>
    <x v="6"/>
    <x v="6"/>
    <x v="6"/>
  </r>
  <r>
    <x v="16"/>
    <x v="3"/>
    <x v="12"/>
    <x v="12"/>
    <x v="12"/>
    <x v="13"/>
    <x v="12"/>
    <x v="12"/>
    <x v="12"/>
  </r>
  <r>
    <x v="16"/>
    <x v="3"/>
    <x v="13"/>
    <x v="13"/>
    <x v="12"/>
    <x v="13"/>
    <x v="12"/>
    <x v="12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1DF39-B76D-42E8-9F66-D247EAEA830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C27" firstHeaderRow="0" firstDataRow="1" firstDataCol="1" rowPageCount="2" colPageCount="1"/>
  <pivotFields count="9">
    <pivotField axis="axisRow" showAll="0">
      <items count="18">
        <item x="0"/>
        <item x="8"/>
        <item x="6"/>
        <item x="5"/>
        <item x="1"/>
        <item x="2"/>
        <item x="11"/>
        <item x="9"/>
        <item x="7"/>
        <item x="12"/>
        <item x="4"/>
        <item x="10"/>
        <item x="13"/>
        <item x="3"/>
        <item x="15"/>
        <item x="14"/>
        <item x="16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multipleItemSelectionAllowed="1" showAll="0">
      <items count="15">
        <item x="7"/>
        <item x="9"/>
        <item x="5"/>
        <item x="4"/>
        <item x="2"/>
        <item x="10"/>
        <item x="6"/>
        <item x="1"/>
        <item x="3"/>
        <item x="0"/>
        <item x="8"/>
        <item x="11"/>
        <item x="12"/>
        <item x="13"/>
        <item t="default"/>
      </items>
    </pivotField>
    <pivotField showAll="0">
      <items count="15">
        <item x="7"/>
        <item x="9"/>
        <item x="5"/>
        <item x="4"/>
        <item x="2"/>
        <item x="10"/>
        <item x="6"/>
        <item x="1"/>
        <item x="3"/>
        <item x="0"/>
        <item x="8"/>
        <item x="11"/>
        <item x="12"/>
        <item x="13"/>
        <item t="default"/>
      </items>
    </pivotField>
    <pivotField axis="axisPage" showAll="0">
      <items count="14">
        <item x="7"/>
        <item x="9"/>
        <item x="5"/>
        <item x="4"/>
        <item x="2"/>
        <item x="10"/>
        <item x="6"/>
        <item x="1"/>
        <item x="3"/>
        <item x="0"/>
        <item x="8"/>
        <item x="11"/>
        <item x="12"/>
        <item t="default"/>
      </items>
    </pivotField>
    <pivotField axis="axisPage" multipleItemSelectionAllowed="1" showAll="0">
      <items count="15">
        <item x="7"/>
        <item x="11"/>
        <item x="9"/>
        <item x="5"/>
        <item x="4"/>
        <item x="2"/>
        <item x="1"/>
        <item x="10"/>
        <item x="6"/>
        <item x="3"/>
        <item x="0"/>
        <item x="8"/>
        <item x="12"/>
        <item x="13"/>
        <item t="default"/>
      </items>
    </pivotField>
    <pivotField showAll="0">
      <items count="14">
        <item x="6"/>
        <item x="10"/>
        <item x="8"/>
        <item x="5"/>
        <item x="4"/>
        <item x="2"/>
        <item x="1"/>
        <item x="9"/>
        <item x="3"/>
        <item x="0"/>
        <item x="7"/>
        <item x="11"/>
        <item x="12"/>
        <item t="default"/>
      </items>
    </pivotField>
    <pivotField dataField="1" showAll="0">
      <items count="14">
        <item x="6"/>
        <item x="8"/>
        <item x="5"/>
        <item x="10"/>
        <item x="4"/>
        <item x="1"/>
        <item x="2"/>
        <item x="9"/>
        <item x="3"/>
        <item x="0"/>
        <item x="7"/>
        <item x="11"/>
        <item x="12"/>
        <item t="default"/>
      </items>
    </pivotField>
    <pivotField dataField="1" showAll="0">
      <items count="14">
        <item x="6"/>
        <item x="9"/>
        <item x="10"/>
        <item x="5"/>
        <item x="1"/>
        <item x="4"/>
        <item x="2"/>
        <item x="8"/>
        <item x="3"/>
        <item x="0"/>
        <item x="7"/>
        <item x="11"/>
        <item x="12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hier="-1"/>
  </pageFields>
  <dataFields count="2">
    <dataField name="Sum of Dec-21" fld="7" baseField="0" baseItem="0"/>
    <dataField name="Sum of Jan-22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00"/>
  <sheetViews>
    <sheetView tabSelected="1" workbookViewId="0">
      <selection activeCell="C26" sqref="C26"/>
    </sheetView>
  </sheetViews>
  <sheetFormatPr defaultColWidth="14.44140625" defaultRowHeight="15" customHeight="1" x14ac:dyDescent="0.3"/>
  <cols>
    <col min="1" max="9" width="9.44140625" customWidth="1"/>
    <col min="10" max="26" width="8.6640625" customWidth="1"/>
  </cols>
  <sheetData>
    <row r="1" spans="1:16" ht="72.75" customHeight="1" x14ac:dyDescent="0.3">
      <c r="A1" s="13"/>
      <c r="B1" s="14"/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1"/>
      <c r="O1" s="1"/>
      <c r="P1" s="1"/>
    </row>
    <row r="2" spans="1:16" ht="14.25" customHeight="1" x14ac:dyDescent="0.3">
      <c r="A2" s="2" t="s">
        <v>36</v>
      </c>
      <c r="B2" s="2" t="s">
        <v>1</v>
      </c>
      <c r="C2" s="4">
        <v>44378</v>
      </c>
      <c r="D2" s="4">
        <v>44409</v>
      </c>
      <c r="E2" s="3">
        <v>44440</v>
      </c>
      <c r="F2" s="3">
        <v>44470</v>
      </c>
      <c r="G2" s="3">
        <v>44501</v>
      </c>
      <c r="H2" s="3">
        <v>44531</v>
      </c>
      <c r="I2" s="3">
        <v>44562</v>
      </c>
    </row>
    <row r="3" spans="1:16" ht="14.25" customHeight="1" x14ac:dyDescent="0.3">
      <c r="A3" s="2" t="s">
        <v>2</v>
      </c>
      <c r="B3" s="2" t="s">
        <v>3</v>
      </c>
      <c r="C3" s="2">
        <v>259311</v>
      </c>
      <c r="D3" s="2">
        <v>263611</v>
      </c>
      <c r="E3" s="2">
        <v>263801</v>
      </c>
      <c r="F3" s="2">
        <v>279256</v>
      </c>
      <c r="G3" s="2">
        <v>283426</v>
      </c>
      <c r="H3" s="2">
        <v>590476</v>
      </c>
      <c r="I3" s="2">
        <v>300861</v>
      </c>
      <c r="J3" s="2">
        <f>SUM(A3:I3)</f>
        <v>2240742</v>
      </c>
    </row>
    <row r="4" spans="1:16" ht="14.25" customHeight="1" x14ac:dyDescent="0.3">
      <c r="A4" s="2" t="s">
        <v>4</v>
      </c>
      <c r="B4" s="2" t="s">
        <v>5</v>
      </c>
      <c r="C4" s="2">
        <v>14506</v>
      </c>
      <c r="D4" s="2">
        <v>18876</v>
      </c>
      <c r="E4" s="2">
        <v>8641</v>
      </c>
      <c r="F4" s="2">
        <v>5236</v>
      </c>
      <c r="G4" s="2">
        <v>5066</v>
      </c>
      <c r="H4" s="2">
        <v>2286</v>
      </c>
      <c r="I4" s="2">
        <v>1316</v>
      </c>
    </row>
    <row r="5" spans="1:16" ht="14.25" customHeight="1" x14ac:dyDescent="0.3">
      <c r="A5" s="2" t="s">
        <v>6</v>
      </c>
      <c r="B5" s="2" t="s">
        <v>5</v>
      </c>
      <c r="C5" s="2">
        <v>2251</v>
      </c>
      <c r="D5" s="2">
        <v>2286</v>
      </c>
      <c r="E5" s="2">
        <v>2286</v>
      </c>
      <c r="F5" s="2">
        <v>3756</v>
      </c>
      <c r="G5" s="2">
        <v>4451</v>
      </c>
      <c r="H5" s="2">
        <v>4956</v>
      </c>
      <c r="I5" s="2">
        <v>2671</v>
      </c>
    </row>
    <row r="6" spans="1:16" ht="14.25" customHeight="1" x14ac:dyDescent="0.3">
      <c r="A6" s="2" t="s">
        <v>7</v>
      </c>
      <c r="B6" s="2" t="s">
        <v>5</v>
      </c>
      <c r="C6" s="2">
        <v>81641</v>
      </c>
      <c r="D6" s="2">
        <v>86581</v>
      </c>
      <c r="E6" s="2">
        <v>78091</v>
      </c>
      <c r="F6" s="2">
        <v>92076</v>
      </c>
      <c r="G6" s="2">
        <v>94381</v>
      </c>
      <c r="H6" s="2">
        <v>187256</v>
      </c>
      <c r="I6" s="2">
        <v>111241</v>
      </c>
    </row>
    <row r="7" spans="1:16" ht="14.25" customHeight="1" x14ac:dyDescent="0.3">
      <c r="A7" s="2" t="s">
        <v>8</v>
      </c>
      <c r="B7" s="2" t="s">
        <v>5</v>
      </c>
      <c r="C7" s="2">
        <v>1506</v>
      </c>
      <c r="D7" s="2">
        <v>1501</v>
      </c>
      <c r="E7" s="2">
        <v>1501</v>
      </c>
      <c r="F7" s="2">
        <v>1516</v>
      </c>
      <c r="G7" s="2">
        <v>1501</v>
      </c>
      <c r="H7" s="2">
        <v>1746</v>
      </c>
      <c r="I7" s="2">
        <v>1496</v>
      </c>
    </row>
    <row r="8" spans="1:16" ht="14.25" customHeight="1" x14ac:dyDescent="0.3">
      <c r="A8" s="2" t="s">
        <v>9</v>
      </c>
      <c r="B8" s="2" t="s">
        <v>5</v>
      </c>
      <c r="C8" s="2">
        <v>1296</v>
      </c>
      <c r="D8" s="2">
        <v>1296</v>
      </c>
      <c r="E8" s="2">
        <v>1296</v>
      </c>
      <c r="F8" s="2">
        <v>1291</v>
      </c>
      <c r="G8" s="2">
        <v>1296</v>
      </c>
      <c r="H8" s="2">
        <v>1346</v>
      </c>
      <c r="I8" s="2">
        <v>1296</v>
      </c>
    </row>
    <row r="9" spans="1:16" ht="14.25" customHeight="1" x14ac:dyDescent="0.3">
      <c r="A9" s="2" t="s">
        <v>10</v>
      </c>
      <c r="B9" s="2" t="s">
        <v>5</v>
      </c>
      <c r="C9" s="2">
        <v>7586</v>
      </c>
      <c r="D9" s="2">
        <v>7081</v>
      </c>
      <c r="E9" s="2">
        <v>8006</v>
      </c>
      <c r="F9" s="2">
        <v>12296</v>
      </c>
      <c r="G9" s="2">
        <v>1246</v>
      </c>
      <c r="H9" s="2">
        <v>1246</v>
      </c>
      <c r="I9" s="2">
        <v>1246</v>
      </c>
    </row>
    <row r="10" spans="1:16" ht="14.25" customHeight="1" x14ac:dyDescent="0.3">
      <c r="A10" s="2" t="s">
        <v>11</v>
      </c>
      <c r="B10" s="2" t="s">
        <v>5</v>
      </c>
      <c r="C10" s="2">
        <v>1246</v>
      </c>
      <c r="D10" s="2">
        <v>1246</v>
      </c>
      <c r="E10" s="2">
        <v>1246</v>
      </c>
      <c r="F10" s="2">
        <v>1246</v>
      </c>
      <c r="G10" s="2">
        <v>1246</v>
      </c>
      <c r="H10" s="2">
        <v>1246</v>
      </c>
      <c r="I10" s="2">
        <v>1246</v>
      </c>
    </row>
    <row r="11" spans="1:16" ht="14.25" customHeight="1" x14ac:dyDescent="0.3">
      <c r="A11" s="2" t="s">
        <v>12</v>
      </c>
      <c r="B11" s="2" t="s">
        <v>5</v>
      </c>
      <c r="C11" s="2">
        <v>544951</v>
      </c>
      <c r="D11" s="2">
        <v>576636</v>
      </c>
      <c r="E11" s="2">
        <v>564851</v>
      </c>
      <c r="F11" s="2">
        <v>516416</v>
      </c>
      <c r="G11" s="2">
        <v>558496</v>
      </c>
      <c r="H11" s="2">
        <v>1139066</v>
      </c>
      <c r="I11" s="2">
        <v>606996</v>
      </c>
    </row>
    <row r="12" spans="1:16" ht="14.25" customHeight="1" x14ac:dyDescent="0.3">
      <c r="A12" s="2" t="s">
        <v>13</v>
      </c>
      <c r="B12" s="2" t="s">
        <v>5</v>
      </c>
      <c r="C12" s="2">
        <v>1271</v>
      </c>
      <c r="D12" s="2">
        <v>1271</v>
      </c>
      <c r="E12" s="2">
        <v>1271</v>
      </c>
      <c r="F12" s="2">
        <v>1271</v>
      </c>
      <c r="G12" s="2">
        <v>1271</v>
      </c>
      <c r="H12" s="2">
        <v>1276</v>
      </c>
      <c r="I12" s="2">
        <v>1246</v>
      </c>
    </row>
    <row r="13" spans="1:16" ht="14.25" customHeight="1" x14ac:dyDescent="0.3">
      <c r="A13" s="2" t="s">
        <v>14</v>
      </c>
      <c r="B13" s="2" t="s">
        <v>15</v>
      </c>
      <c r="C13" s="2">
        <v>1246</v>
      </c>
      <c r="D13" s="2">
        <v>1246</v>
      </c>
      <c r="E13" s="2">
        <v>1246</v>
      </c>
      <c r="F13" s="2">
        <v>1246</v>
      </c>
      <c r="G13" s="2">
        <v>1246</v>
      </c>
      <c r="H13" s="2">
        <v>1246</v>
      </c>
      <c r="I13" s="2">
        <v>1246</v>
      </c>
    </row>
    <row r="14" spans="1:16" ht="14.25" customHeight="1" x14ac:dyDescent="0.3">
      <c r="A14" s="2" t="s">
        <v>16</v>
      </c>
      <c r="B14" s="2" t="s">
        <v>15</v>
      </c>
      <c r="C14" s="2">
        <v>5746</v>
      </c>
      <c r="D14" s="2">
        <v>5816</v>
      </c>
      <c r="E14" s="2">
        <v>5836</v>
      </c>
      <c r="F14" s="2">
        <v>5671</v>
      </c>
      <c r="G14" s="2">
        <v>5841</v>
      </c>
      <c r="H14" s="2">
        <v>10066</v>
      </c>
      <c r="I14" s="2">
        <v>5821</v>
      </c>
    </row>
    <row r="15" spans="1:16" ht="14.25" customHeight="1" x14ac:dyDescent="0.3">
      <c r="A15" s="2" t="s">
        <v>17</v>
      </c>
      <c r="B15" s="2" t="s">
        <v>5</v>
      </c>
      <c r="C15" s="2">
        <v>1246</v>
      </c>
      <c r="D15" s="2">
        <v>1246</v>
      </c>
      <c r="E15" s="2">
        <v>1246</v>
      </c>
      <c r="F15" s="2">
        <v>1251</v>
      </c>
      <c r="G15" s="2">
        <v>1256</v>
      </c>
      <c r="H15" s="2">
        <v>1396</v>
      </c>
      <c r="I15" s="2">
        <v>1256</v>
      </c>
    </row>
    <row r="16" spans="1:16" ht="14.25" customHeight="1" x14ac:dyDescent="0.3">
      <c r="A16" s="2" t="s">
        <v>18</v>
      </c>
      <c r="B16" s="2" t="s">
        <v>5</v>
      </c>
      <c r="C16" s="2">
        <v>1246</v>
      </c>
      <c r="D16" s="2">
        <v>1246</v>
      </c>
      <c r="E16" s="2">
        <v>1246</v>
      </c>
      <c r="F16" s="2">
        <v>1246</v>
      </c>
      <c r="G16" s="2">
        <v>1246</v>
      </c>
      <c r="H16" s="2">
        <v>1246</v>
      </c>
      <c r="I16" s="2">
        <v>1291</v>
      </c>
    </row>
    <row r="17" spans="1:9" ht="14.25" customHeight="1" x14ac:dyDescent="0.3">
      <c r="A17" s="2" t="s">
        <v>19</v>
      </c>
      <c r="B17" s="2" t="s">
        <v>15</v>
      </c>
      <c r="C17" s="2">
        <v>908851</v>
      </c>
      <c r="D17" s="2">
        <v>953741</v>
      </c>
      <c r="E17" s="2">
        <v>924366</v>
      </c>
      <c r="F17" s="2">
        <v>907576</v>
      </c>
      <c r="G17" s="2">
        <v>945771</v>
      </c>
      <c r="H17" s="2">
        <v>1928656</v>
      </c>
      <c r="I17" s="2">
        <v>1023031</v>
      </c>
    </row>
    <row r="18" spans="1:9" ht="14.25" customHeight="1" x14ac:dyDescent="0.3">
      <c r="A18" s="2" t="s">
        <v>20</v>
      </c>
      <c r="B18" s="2" t="s">
        <v>15</v>
      </c>
      <c r="C18" s="2">
        <v>1246</v>
      </c>
      <c r="D18" s="2">
        <v>1246</v>
      </c>
      <c r="E18" s="2">
        <v>1246</v>
      </c>
      <c r="F18" s="2">
        <v>1246</v>
      </c>
      <c r="G18" s="2">
        <v>1246</v>
      </c>
      <c r="H18" s="2">
        <v>1246</v>
      </c>
      <c r="I18" s="2">
        <v>1246</v>
      </c>
    </row>
    <row r="19" spans="1:9" ht="14.25" customHeight="1" x14ac:dyDescent="0.3">
      <c r="C19" s="4">
        <f t="shared" ref="C19:D19" si="0">SUM(C2:C18)</f>
        <v>1879524</v>
      </c>
      <c r="D19" s="4">
        <f t="shared" si="0"/>
        <v>1969335</v>
      </c>
    </row>
    <row r="20" spans="1:9" ht="14.25" customHeight="1" x14ac:dyDescent="0.3"/>
    <row r="21" spans="1:9" ht="14.25" customHeight="1" x14ac:dyDescent="0.3"/>
    <row r="22" spans="1:9" ht="14.25" customHeight="1" x14ac:dyDescent="0.3"/>
    <row r="23" spans="1:9" ht="14.25" customHeight="1" x14ac:dyDescent="0.3">
      <c r="A23" s="2" t="s">
        <v>21</v>
      </c>
      <c r="B23" s="2" t="s">
        <v>22</v>
      </c>
      <c r="C23" s="2" t="s">
        <v>23</v>
      </c>
    </row>
    <row r="24" spans="1:9" ht="14.25" customHeight="1" x14ac:dyDescent="0.3">
      <c r="B24" s="2" t="s">
        <v>2</v>
      </c>
    </row>
    <row r="25" spans="1:9" ht="14.25" customHeight="1" x14ac:dyDescent="0.3">
      <c r="B25" s="2" t="s">
        <v>4</v>
      </c>
    </row>
    <row r="26" spans="1:9" ht="14.25" customHeight="1" x14ac:dyDescent="0.3">
      <c r="B26" s="2" t="s">
        <v>6</v>
      </c>
    </row>
    <row r="27" spans="1:9" ht="14.25" customHeight="1" x14ac:dyDescent="0.3">
      <c r="B27" s="2" t="s">
        <v>7</v>
      </c>
    </row>
    <row r="28" spans="1:9" ht="14.25" customHeight="1" x14ac:dyDescent="0.3">
      <c r="B28" s="2" t="s">
        <v>8</v>
      </c>
    </row>
    <row r="29" spans="1:9" ht="14.25" customHeight="1" x14ac:dyDescent="0.3">
      <c r="B29" s="2" t="s">
        <v>9</v>
      </c>
    </row>
    <row r="30" spans="1:9" ht="14.25" customHeight="1" x14ac:dyDescent="0.3">
      <c r="B30" s="2" t="s">
        <v>10</v>
      </c>
    </row>
    <row r="31" spans="1:9" ht="14.25" customHeight="1" x14ac:dyDescent="0.3">
      <c r="B31" s="2" t="s">
        <v>11</v>
      </c>
    </row>
    <row r="32" spans="1:9" ht="14.25" customHeight="1" x14ac:dyDescent="0.3">
      <c r="B32" s="2" t="s">
        <v>12</v>
      </c>
    </row>
    <row r="33" spans="2:2" ht="14.25" customHeight="1" x14ac:dyDescent="0.3">
      <c r="B33" s="2" t="s">
        <v>13</v>
      </c>
    </row>
    <row r="34" spans="2:2" ht="14.25" customHeight="1" x14ac:dyDescent="0.3">
      <c r="B34" s="2" t="s">
        <v>14</v>
      </c>
    </row>
    <row r="35" spans="2:2" ht="14.25" customHeight="1" x14ac:dyDescent="0.3">
      <c r="B35" s="2" t="s">
        <v>16</v>
      </c>
    </row>
    <row r="36" spans="2:2" ht="14.25" customHeight="1" x14ac:dyDescent="0.3">
      <c r="B36" s="2" t="s">
        <v>17</v>
      </c>
    </row>
    <row r="37" spans="2:2" ht="14.25" customHeight="1" x14ac:dyDescent="0.3">
      <c r="B37" s="2" t="s">
        <v>18</v>
      </c>
    </row>
    <row r="38" spans="2:2" ht="14.25" customHeight="1" x14ac:dyDescent="0.3">
      <c r="B38" s="2" t="s">
        <v>19</v>
      </c>
    </row>
    <row r="39" spans="2:2" ht="14.25" customHeight="1" x14ac:dyDescent="0.3">
      <c r="B39" s="2" t="s">
        <v>20</v>
      </c>
    </row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1:I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F396-8177-46B9-AC65-0A1DD20F66F8}">
  <sheetPr codeName="Sheet2"/>
  <dimension ref="A1:M23"/>
  <sheetViews>
    <sheetView workbookViewId="0">
      <selection sqref="A1:J18"/>
    </sheetView>
  </sheetViews>
  <sheetFormatPr defaultRowHeight="14.4" x14ac:dyDescent="0.3"/>
  <cols>
    <col min="1" max="1" width="35.88671875" customWidth="1"/>
    <col min="2" max="2" width="13.77734375" customWidth="1"/>
    <col min="3" max="4" width="11.109375" customWidth="1"/>
    <col min="5" max="5" width="10.44140625" customWidth="1"/>
    <col min="6" max="6" width="12.33203125" customWidth="1"/>
    <col min="7" max="7" width="11.21875" customWidth="1"/>
    <col min="8" max="8" width="11.109375" customWidth="1"/>
    <col min="9" max="9" width="12.109375" customWidth="1"/>
  </cols>
  <sheetData>
    <row r="1" spans="1:11" x14ac:dyDescent="0.3">
      <c r="A1" s="8" t="s">
        <v>0</v>
      </c>
      <c r="B1" s="8" t="s">
        <v>1</v>
      </c>
      <c r="C1" s="9">
        <v>44378</v>
      </c>
      <c r="D1" s="9">
        <v>44409</v>
      </c>
      <c r="E1" s="9">
        <v>44440</v>
      </c>
      <c r="F1" s="9">
        <v>44470</v>
      </c>
      <c r="G1" s="9">
        <v>44501</v>
      </c>
      <c r="H1" s="9">
        <v>44531</v>
      </c>
      <c r="I1" s="9">
        <v>44562</v>
      </c>
      <c r="K1" s="5" t="s">
        <v>32</v>
      </c>
    </row>
    <row r="2" spans="1:11" x14ac:dyDescent="0.3">
      <c r="A2" s="10" t="s">
        <v>2</v>
      </c>
      <c r="B2" s="10" t="s">
        <v>3</v>
      </c>
      <c r="C2" s="10">
        <v>259311</v>
      </c>
      <c r="D2" s="10">
        <v>263611</v>
      </c>
      <c r="E2" s="10">
        <v>263801</v>
      </c>
      <c r="F2" s="10">
        <v>279256</v>
      </c>
      <c r="G2" s="10">
        <v>283426</v>
      </c>
      <c r="H2" s="10">
        <v>590476</v>
      </c>
      <c r="I2" s="10">
        <v>300861</v>
      </c>
      <c r="J2" s="2">
        <f>SUM(A2:I2)</f>
        <v>2240742</v>
      </c>
      <c r="K2" s="5">
        <f t="shared" ref="K2:K7" si="0">SUM(C2:I2)</f>
        <v>2240742</v>
      </c>
    </row>
    <row r="3" spans="1:11" x14ac:dyDescent="0.3">
      <c r="A3" s="10" t="s">
        <v>4</v>
      </c>
      <c r="B3" s="10" t="s">
        <v>5</v>
      </c>
      <c r="C3" s="10">
        <v>14506</v>
      </c>
      <c r="D3" s="10">
        <v>18876</v>
      </c>
      <c r="E3" s="10">
        <v>8641</v>
      </c>
      <c r="F3" s="10">
        <v>5236</v>
      </c>
      <c r="G3" s="10">
        <v>5066</v>
      </c>
      <c r="H3" s="10">
        <v>2286</v>
      </c>
      <c r="I3" s="10">
        <v>1316</v>
      </c>
      <c r="K3" s="5">
        <f t="shared" si="0"/>
        <v>55927</v>
      </c>
    </row>
    <row r="4" spans="1:11" x14ac:dyDescent="0.3">
      <c r="A4" s="10" t="s">
        <v>6</v>
      </c>
      <c r="B4" s="10" t="s">
        <v>5</v>
      </c>
      <c r="C4" s="10">
        <v>2251</v>
      </c>
      <c r="D4" s="10">
        <v>2286</v>
      </c>
      <c r="E4" s="10">
        <v>2286</v>
      </c>
      <c r="F4" s="10">
        <v>3756</v>
      </c>
      <c r="G4" s="10">
        <v>4451</v>
      </c>
      <c r="H4" s="10">
        <v>4956</v>
      </c>
      <c r="I4" s="10">
        <v>2671</v>
      </c>
      <c r="K4" s="5">
        <f t="shared" si="0"/>
        <v>22657</v>
      </c>
    </row>
    <row r="5" spans="1:11" x14ac:dyDescent="0.3">
      <c r="A5" s="10" t="s">
        <v>7</v>
      </c>
      <c r="B5" s="10" t="s">
        <v>5</v>
      </c>
      <c r="C5" s="10">
        <v>81641</v>
      </c>
      <c r="D5" s="10">
        <v>86581</v>
      </c>
      <c r="E5" s="10">
        <v>78091</v>
      </c>
      <c r="F5" s="10">
        <v>92076</v>
      </c>
      <c r="G5" s="10">
        <v>94381</v>
      </c>
      <c r="H5" s="10">
        <v>187256</v>
      </c>
      <c r="I5" s="10">
        <v>111241</v>
      </c>
      <c r="K5" s="5">
        <f t="shared" si="0"/>
        <v>731267</v>
      </c>
    </row>
    <row r="6" spans="1:11" x14ac:dyDescent="0.3">
      <c r="A6" s="10" t="s">
        <v>8</v>
      </c>
      <c r="B6" s="10" t="s">
        <v>5</v>
      </c>
      <c r="C6" s="11">
        <v>1506</v>
      </c>
      <c r="D6" s="11">
        <v>1501</v>
      </c>
      <c r="E6" s="11">
        <v>1501</v>
      </c>
      <c r="F6" s="11">
        <v>1516</v>
      </c>
      <c r="G6" s="11">
        <v>1501</v>
      </c>
      <c r="H6" s="11">
        <v>1746</v>
      </c>
      <c r="I6" s="11">
        <v>1496</v>
      </c>
      <c r="K6" s="5">
        <f t="shared" si="0"/>
        <v>10767</v>
      </c>
    </row>
    <row r="7" spans="1:11" x14ac:dyDescent="0.3">
      <c r="A7" s="10" t="s">
        <v>9</v>
      </c>
      <c r="B7" s="10" t="s">
        <v>5</v>
      </c>
      <c r="C7" s="10">
        <v>1296</v>
      </c>
      <c r="D7" s="10">
        <v>1296</v>
      </c>
      <c r="E7" s="10">
        <v>1296</v>
      </c>
      <c r="F7" s="10">
        <v>1291</v>
      </c>
      <c r="G7" s="10">
        <v>1296</v>
      </c>
      <c r="H7" s="10">
        <v>1346</v>
      </c>
      <c r="I7" s="10">
        <v>1296</v>
      </c>
      <c r="K7" s="5">
        <f t="shared" si="0"/>
        <v>9117</v>
      </c>
    </row>
    <row r="8" spans="1:11" x14ac:dyDescent="0.3">
      <c r="A8" s="10" t="s">
        <v>10</v>
      </c>
      <c r="B8" s="10" t="s">
        <v>5</v>
      </c>
      <c r="C8" s="10">
        <v>7586</v>
      </c>
      <c r="D8" s="10">
        <v>7081</v>
      </c>
      <c r="E8" s="10">
        <v>8006</v>
      </c>
      <c r="F8" s="10">
        <v>12296</v>
      </c>
      <c r="G8" s="10">
        <v>1246</v>
      </c>
      <c r="H8" s="10">
        <v>1246</v>
      </c>
      <c r="I8" s="10">
        <v>1246</v>
      </c>
      <c r="K8" s="5">
        <f>SUM(C8:J8)</f>
        <v>38707</v>
      </c>
    </row>
    <row r="9" spans="1:11" x14ac:dyDescent="0.3">
      <c r="A9" s="10" t="s">
        <v>11</v>
      </c>
      <c r="B9" s="10" t="s">
        <v>5</v>
      </c>
      <c r="C9" s="10">
        <v>1246</v>
      </c>
      <c r="D9" s="10">
        <v>1246</v>
      </c>
      <c r="E9" s="10">
        <v>1246</v>
      </c>
      <c r="F9" s="10">
        <v>1246</v>
      </c>
      <c r="G9" s="10">
        <v>1246</v>
      </c>
      <c r="H9" s="10">
        <v>1246</v>
      </c>
      <c r="I9" s="10">
        <v>1246</v>
      </c>
      <c r="K9" s="5">
        <f t="shared" ref="K9:K17" si="1">SUM(C9:I9)</f>
        <v>8722</v>
      </c>
    </row>
    <row r="10" spans="1:11" x14ac:dyDescent="0.3">
      <c r="A10" s="10" t="s">
        <v>12</v>
      </c>
      <c r="B10" s="10" t="s">
        <v>5</v>
      </c>
      <c r="C10" s="10">
        <v>544951</v>
      </c>
      <c r="D10" s="10">
        <v>576636</v>
      </c>
      <c r="E10" s="10">
        <v>564851</v>
      </c>
      <c r="F10" s="10">
        <v>516416</v>
      </c>
      <c r="G10" s="10">
        <v>558496</v>
      </c>
      <c r="H10" s="10">
        <v>1139066</v>
      </c>
      <c r="I10" s="10">
        <v>606996</v>
      </c>
      <c r="K10" s="5">
        <f t="shared" si="1"/>
        <v>4507412</v>
      </c>
    </row>
    <row r="11" spans="1:11" x14ac:dyDescent="0.3">
      <c r="A11" s="10" t="s">
        <v>13</v>
      </c>
      <c r="B11" s="10" t="s">
        <v>5</v>
      </c>
      <c r="C11" s="10">
        <v>1271</v>
      </c>
      <c r="D11" s="10">
        <v>1271</v>
      </c>
      <c r="E11" s="10">
        <v>1271</v>
      </c>
      <c r="F11" s="10">
        <v>1271</v>
      </c>
      <c r="G11" s="10">
        <v>1271</v>
      </c>
      <c r="H11" s="10">
        <v>1276</v>
      </c>
      <c r="I11" s="10">
        <v>1246</v>
      </c>
      <c r="K11" s="5">
        <f t="shared" si="1"/>
        <v>8877</v>
      </c>
    </row>
    <row r="12" spans="1:11" x14ac:dyDescent="0.3">
      <c r="A12" s="10" t="s">
        <v>14</v>
      </c>
      <c r="B12" s="10" t="s">
        <v>15</v>
      </c>
      <c r="C12" s="10">
        <v>1246</v>
      </c>
      <c r="D12" s="10">
        <v>1246</v>
      </c>
      <c r="E12" s="10">
        <v>1246</v>
      </c>
      <c r="F12" s="10">
        <v>1246</v>
      </c>
      <c r="G12" s="10">
        <v>1246</v>
      </c>
      <c r="H12" s="10">
        <v>1246</v>
      </c>
      <c r="I12" s="10">
        <v>1246</v>
      </c>
      <c r="K12" s="5">
        <f t="shared" si="1"/>
        <v>8722</v>
      </c>
    </row>
    <row r="13" spans="1:11" x14ac:dyDescent="0.3">
      <c r="A13" s="10" t="s">
        <v>16</v>
      </c>
      <c r="B13" s="10" t="s">
        <v>15</v>
      </c>
      <c r="C13" s="10">
        <v>5746</v>
      </c>
      <c r="D13" s="10">
        <v>5816</v>
      </c>
      <c r="E13" s="10">
        <v>5836</v>
      </c>
      <c r="F13" s="10">
        <v>5671</v>
      </c>
      <c r="G13" s="10">
        <v>5841</v>
      </c>
      <c r="H13" s="10">
        <v>10066</v>
      </c>
      <c r="I13" s="10">
        <v>5821</v>
      </c>
      <c r="K13" s="5">
        <f t="shared" si="1"/>
        <v>44797</v>
      </c>
    </row>
    <row r="14" spans="1:11" x14ac:dyDescent="0.3">
      <c r="A14" s="10" t="s">
        <v>17</v>
      </c>
      <c r="B14" s="10" t="s">
        <v>5</v>
      </c>
      <c r="C14" s="10">
        <v>1246</v>
      </c>
      <c r="D14" s="10">
        <v>1246</v>
      </c>
      <c r="E14" s="10">
        <v>1246</v>
      </c>
      <c r="F14" s="10">
        <v>1251</v>
      </c>
      <c r="G14" s="10">
        <v>1256</v>
      </c>
      <c r="H14" s="10">
        <v>1396</v>
      </c>
      <c r="I14" s="10">
        <v>1256</v>
      </c>
      <c r="K14" s="5">
        <f t="shared" si="1"/>
        <v>8897</v>
      </c>
    </row>
    <row r="15" spans="1:11" x14ac:dyDescent="0.3">
      <c r="A15" s="10" t="s">
        <v>18</v>
      </c>
      <c r="B15" s="10" t="s">
        <v>5</v>
      </c>
      <c r="C15" s="10">
        <v>1246</v>
      </c>
      <c r="D15" s="10">
        <v>1246</v>
      </c>
      <c r="E15" s="10">
        <v>1246</v>
      </c>
      <c r="F15" s="10">
        <v>1246</v>
      </c>
      <c r="G15" s="10">
        <v>1246</v>
      </c>
      <c r="H15" s="10">
        <v>1246</v>
      </c>
      <c r="I15" s="10">
        <v>1291</v>
      </c>
      <c r="K15" s="5">
        <f t="shared" si="1"/>
        <v>8767</v>
      </c>
    </row>
    <row r="16" spans="1:11" x14ac:dyDescent="0.3">
      <c r="A16" s="10" t="s">
        <v>19</v>
      </c>
      <c r="B16" s="10" t="s">
        <v>15</v>
      </c>
      <c r="C16" s="10">
        <v>908851</v>
      </c>
      <c r="D16" s="10">
        <v>953741</v>
      </c>
      <c r="E16" s="10">
        <v>924366</v>
      </c>
      <c r="F16" s="10">
        <v>907576</v>
      </c>
      <c r="G16" s="10">
        <v>945771</v>
      </c>
      <c r="H16" s="10">
        <v>1928656</v>
      </c>
      <c r="I16" s="10">
        <v>1023031</v>
      </c>
      <c r="K16" s="5">
        <f t="shared" si="1"/>
        <v>7591992</v>
      </c>
    </row>
    <row r="17" spans="1:13" x14ac:dyDescent="0.3">
      <c r="A17" s="10" t="s">
        <v>20</v>
      </c>
      <c r="B17" s="10" t="s">
        <v>15</v>
      </c>
      <c r="C17" s="10">
        <v>1246</v>
      </c>
      <c r="D17" s="10">
        <v>1246</v>
      </c>
      <c r="E17" s="10">
        <v>1246</v>
      </c>
      <c r="F17" s="10">
        <v>1246</v>
      </c>
      <c r="G17" s="10">
        <v>1246</v>
      </c>
      <c r="H17" s="10">
        <v>1246</v>
      </c>
      <c r="I17" s="10">
        <v>1246</v>
      </c>
      <c r="K17" s="5">
        <f t="shared" si="1"/>
        <v>8722</v>
      </c>
    </row>
    <row r="18" spans="1:13" x14ac:dyDescent="0.3">
      <c r="C18" s="4"/>
      <c r="D18" s="4">
        <f t="shared" ref="D18" si="2">SUM(D1:D17)</f>
        <v>1969335</v>
      </c>
    </row>
    <row r="19" spans="1:13" ht="12.6" customHeight="1" x14ac:dyDescent="0.3"/>
    <row r="20" spans="1:13" x14ac:dyDescent="0.3">
      <c r="A20" s="5" t="s">
        <v>32</v>
      </c>
      <c r="B20" s="5"/>
      <c r="C20" s="5">
        <f t="shared" ref="C20:I20" si="3">SUM(C2:C17)</f>
        <v>1835146</v>
      </c>
      <c r="D20" s="5">
        <f t="shared" si="3"/>
        <v>1924926</v>
      </c>
      <c r="E20" s="5">
        <f t="shared" si="3"/>
        <v>1866176</v>
      </c>
      <c r="F20" s="5">
        <f t="shared" si="3"/>
        <v>1832596</v>
      </c>
      <c r="G20" s="5">
        <f t="shared" si="3"/>
        <v>1908986</v>
      </c>
      <c r="H20" s="5">
        <f t="shared" si="3"/>
        <v>3874756</v>
      </c>
      <c r="I20" s="5">
        <f t="shared" si="3"/>
        <v>2063506</v>
      </c>
    </row>
    <row r="21" spans="1:13" x14ac:dyDescent="0.3">
      <c r="A21" s="5" t="s">
        <v>33</v>
      </c>
      <c r="B21" s="5"/>
      <c r="C21" s="5">
        <f>MAX(C2:C17)</f>
        <v>908851</v>
      </c>
      <c r="D21" s="5">
        <f>MAX(D2:D17)</f>
        <v>953741</v>
      </c>
      <c r="E21" s="5">
        <f>MAX(E2:E17)</f>
        <v>924366</v>
      </c>
      <c r="F21" s="5">
        <f>MAX(F2:F17)</f>
        <v>907576</v>
      </c>
      <c r="G21" s="5">
        <f>MAX(G2:G18)</f>
        <v>945771</v>
      </c>
      <c r="H21" s="5">
        <f>MAX(H2:H17)</f>
        <v>1928656</v>
      </c>
      <c r="I21" s="5">
        <f>MAX(I2:I17)</f>
        <v>1023031</v>
      </c>
    </row>
    <row r="22" spans="1:13" x14ac:dyDescent="0.3">
      <c r="A22" s="5" t="s">
        <v>34</v>
      </c>
      <c r="B22" s="5"/>
      <c r="C22" s="5">
        <f>MIN(C2:C17)</f>
        <v>1246</v>
      </c>
      <c r="D22" s="5">
        <f>MIN(D2:D17)</f>
        <v>1246</v>
      </c>
      <c r="E22" s="5">
        <f>MIN(E2:E17)</f>
        <v>1246</v>
      </c>
      <c r="F22" s="5">
        <f>MIN(F2:F17)</f>
        <v>1246</v>
      </c>
      <c r="G22" s="5">
        <f>MIN(G3:G17)</f>
        <v>1246</v>
      </c>
      <c r="H22" s="5">
        <f>MIN(H2:H17)</f>
        <v>1246</v>
      </c>
      <c r="I22" s="5">
        <f>MIN(I2:I17)</f>
        <v>1246</v>
      </c>
      <c r="M22" s="7"/>
    </row>
    <row r="23" spans="1:13" x14ac:dyDescent="0.3">
      <c r="A23" s="5" t="s">
        <v>35</v>
      </c>
      <c r="B23" s="5"/>
      <c r="C23" s="5">
        <f>AVERAGE(C2:C17)</f>
        <v>114696.625</v>
      </c>
      <c r="D23" s="5">
        <f>AVERAGE(D2:D17)</f>
        <v>120307.875</v>
      </c>
      <c r="E23" s="5">
        <f>AVERAGE(E2:E17)</f>
        <v>116636</v>
      </c>
      <c r="F23" s="5">
        <f>AVERAGE(F2:F17)</f>
        <v>114537.25</v>
      </c>
      <c r="G23" s="5">
        <f>AVERAGE(G2:G17)</f>
        <v>119311.625</v>
      </c>
      <c r="H23" s="5">
        <f>AVERAGE(H2:H18)</f>
        <v>242172.25</v>
      </c>
      <c r="I23" s="5">
        <f>AVERAGE(I2:I17)</f>
        <v>128969.125</v>
      </c>
    </row>
  </sheetData>
  <autoFilter ref="A1:K18" xr:uid="{87CFF396-8177-46B9-AC65-0A1DD20F66F8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80E0-F2C6-4138-BFF4-A81099F887DD}">
  <dimension ref="A1:J18"/>
  <sheetViews>
    <sheetView topLeftCell="A5" workbookViewId="0">
      <selection activeCell="G2" activeCellId="1" sqref="A2:A17 G2:G17"/>
    </sheetView>
  </sheetViews>
  <sheetFormatPr defaultRowHeight="14.4" x14ac:dyDescent="0.3"/>
  <cols>
    <col min="1" max="1" width="15.33203125" customWidth="1"/>
  </cols>
  <sheetData>
    <row r="1" spans="1:10" x14ac:dyDescent="0.3">
      <c r="A1" s="8" t="s">
        <v>0</v>
      </c>
      <c r="B1" s="8" t="s">
        <v>1</v>
      </c>
      <c r="C1" s="9">
        <v>44378</v>
      </c>
      <c r="D1" s="9">
        <v>44409</v>
      </c>
      <c r="E1" s="9">
        <v>44440</v>
      </c>
      <c r="F1" s="9">
        <v>44470</v>
      </c>
      <c r="G1" s="9">
        <v>44501</v>
      </c>
      <c r="H1" s="9">
        <v>44531</v>
      </c>
      <c r="I1" s="9">
        <v>44562</v>
      </c>
    </row>
    <row r="2" spans="1:10" x14ac:dyDescent="0.3">
      <c r="A2" s="10" t="s">
        <v>2</v>
      </c>
      <c r="B2" s="10" t="s">
        <v>3</v>
      </c>
      <c r="C2" s="10">
        <v>259311</v>
      </c>
      <c r="D2" s="10">
        <v>263611</v>
      </c>
      <c r="E2" s="10">
        <v>263801</v>
      </c>
      <c r="F2" s="10">
        <v>279256</v>
      </c>
      <c r="G2" s="10">
        <v>283426</v>
      </c>
      <c r="H2" s="10">
        <v>590476</v>
      </c>
      <c r="I2" s="10">
        <v>300861</v>
      </c>
      <c r="J2" s="2">
        <f>SUM(A2:I2)</f>
        <v>2240742</v>
      </c>
    </row>
    <row r="3" spans="1:10" x14ac:dyDescent="0.3">
      <c r="A3" s="10" t="s">
        <v>4</v>
      </c>
      <c r="B3" s="10" t="s">
        <v>5</v>
      </c>
      <c r="C3" s="10">
        <v>14506</v>
      </c>
      <c r="D3" s="10">
        <v>18876</v>
      </c>
      <c r="E3" s="10">
        <v>8641</v>
      </c>
      <c r="F3" s="10">
        <v>5236</v>
      </c>
      <c r="G3" s="10">
        <v>5066</v>
      </c>
      <c r="H3" s="10">
        <v>2286</v>
      </c>
      <c r="I3" s="10">
        <v>1316</v>
      </c>
    </row>
    <row r="4" spans="1:10" x14ac:dyDescent="0.3">
      <c r="A4" s="10" t="s">
        <v>6</v>
      </c>
      <c r="B4" s="10" t="s">
        <v>5</v>
      </c>
      <c r="C4" s="10">
        <v>2251</v>
      </c>
      <c r="D4" s="10">
        <v>2286</v>
      </c>
      <c r="E4" s="10">
        <v>2286</v>
      </c>
      <c r="F4" s="10">
        <v>3756</v>
      </c>
      <c r="G4" s="10">
        <v>4451</v>
      </c>
      <c r="H4" s="10">
        <v>4956</v>
      </c>
      <c r="I4" s="10">
        <v>2671</v>
      </c>
    </row>
    <row r="5" spans="1:10" x14ac:dyDescent="0.3">
      <c r="A5" s="10" t="s">
        <v>7</v>
      </c>
      <c r="B5" s="10" t="s">
        <v>5</v>
      </c>
      <c r="C5" s="10">
        <v>81641</v>
      </c>
      <c r="D5" s="10">
        <v>86581</v>
      </c>
      <c r="E5" s="10">
        <v>78091</v>
      </c>
      <c r="F5" s="10">
        <v>92076</v>
      </c>
      <c r="G5" s="10">
        <v>94381</v>
      </c>
      <c r="H5" s="10">
        <v>187256</v>
      </c>
      <c r="I5" s="10">
        <v>111241</v>
      </c>
    </row>
    <row r="6" spans="1:10" x14ac:dyDescent="0.3">
      <c r="A6" s="10" t="s">
        <v>8</v>
      </c>
      <c r="B6" s="10" t="s">
        <v>5</v>
      </c>
      <c r="C6" s="11">
        <v>1506</v>
      </c>
      <c r="D6" s="11">
        <v>1501</v>
      </c>
      <c r="E6" s="11">
        <v>1501</v>
      </c>
      <c r="F6" s="11">
        <v>1516</v>
      </c>
      <c r="G6" s="11">
        <v>1501</v>
      </c>
      <c r="H6" s="11">
        <v>1746</v>
      </c>
      <c r="I6" s="11">
        <v>1496</v>
      </c>
    </row>
    <row r="7" spans="1:10" x14ac:dyDescent="0.3">
      <c r="A7" s="10" t="s">
        <v>9</v>
      </c>
      <c r="B7" s="10" t="s">
        <v>5</v>
      </c>
      <c r="C7" s="10">
        <v>1296</v>
      </c>
      <c r="D7" s="10">
        <v>1296</v>
      </c>
      <c r="E7" s="10">
        <v>1296</v>
      </c>
      <c r="F7" s="10">
        <v>1291</v>
      </c>
      <c r="G7" s="10">
        <v>1296</v>
      </c>
      <c r="H7" s="10">
        <v>1346</v>
      </c>
      <c r="I7" s="10">
        <v>1296</v>
      </c>
    </row>
    <row r="8" spans="1:10" x14ac:dyDescent="0.3">
      <c r="A8" s="10" t="s">
        <v>10</v>
      </c>
      <c r="B8" s="10" t="s">
        <v>5</v>
      </c>
      <c r="C8" s="10">
        <v>7586</v>
      </c>
      <c r="D8" s="10">
        <v>7081</v>
      </c>
      <c r="E8" s="10">
        <v>8006</v>
      </c>
      <c r="F8" s="10">
        <v>12296</v>
      </c>
      <c r="G8" s="10">
        <v>1246</v>
      </c>
      <c r="H8" s="10">
        <v>1246</v>
      </c>
      <c r="I8" s="10">
        <v>1246</v>
      </c>
    </row>
    <row r="9" spans="1:10" x14ac:dyDescent="0.3">
      <c r="A9" s="10" t="s">
        <v>11</v>
      </c>
      <c r="B9" s="10" t="s">
        <v>5</v>
      </c>
      <c r="C9" s="10">
        <v>1246</v>
      </c>
      <c r="D9" s="10">
        <v>1246</v>
      </c>
      <c r="E9" s="10">
        <v>1246</v>
      </c>
      <c r="F9" s="10">
        <v>1246</v>
      </c>
      <c r="G9" s="10">
        <v>1246</v>
      </c>
      <c r="H9" s="10">
        <v>1246</v>
      </c>
      <c r="I9" s="10">
        <v>1246</v>
      </c>
    </row>
    <row r="10" spans="1:10" x14ac:dyDescent="0.3">
      <c r="A10" s="10" t="s">
        <v>12</v>
      </c>
      <c r="B10" s="10" t="s">
        <v>5</v>
      </c>
      <c r="C10" s="10">
        <v>544951</v>
      </c>
      <c r="D10" s="10">
        <v>576636</v>
      </c>
      <c r="E10" s="10">
        <v>564851</v>
      </c>
      <c r="F10" s="10">
        <v>516416</v>
      </c>
      <c r="G10" s="10">
        <v>558496</v>
      </c>
      <c r="H10" s="10">
        <v>1139066</v>
      </c>
      <c r="I10" s="10">
        <v>606996</v>
      </c>
    </row>
    <row r="11" spans="1:10" x14ac:dyDescent="0.3">
      <c r="A11" s="10" t="s">
        <v>13</v>
      </c>
      <c r="B11" s="10" t="s">
        <v>5</v>
      </c>
      <c r="C11" s="10">
        <v>1271</v>
      </c>
      <c r="D11" s="10">
        <v>1271</v>
      </c>
      <c r="E11" s="10">
        <v>1271</v>
      </c>
      <c r="F11" s="10">
        <v>1271</v>
      </c>
      <c r="G11" s="10">
        <v>1271</v>
      </c>
      <c r="H11" s="10">
        <v>1276</v>
      </c>
      <c r="I11" s="10">
        <v>1246</v>
      </c>
    </row>
    <row r="12" spans="1:10" x14ac:dyDescent="0.3">
      <c r="A12" s="10" t="s">
        <v>14</v>
      </c>
      <c r="B12" s="10" t="s">
        <v>15</v>
      </c>
      <c r="C12" s="10">
        <v>1246</v>
      </c>
      <c r="D12" s="10">
        <v>1246</v>
      </c>
      <c r="E12" s="10">
        <v>1246</v>
      </c>
      <c r="F12" s="10">
        <v>1246</v>
      </c>
      <c r="G12" s="10">
        <v>1246</v>
      </c>
      <c r="H12" s="10">
        <v>1246</v>
      </c>
      <c r="I12" s="10">
        <v>1246</v>
      </c>
    </row>
    <row r="13" spans="1:10" x14ac:dyDescent="0.3">
      <c r="A13" s="10" t="s">
        <v>16</v>
      </c>
      <c r="B13" s="10" t="s">
        <v>15</v>
      </c>
      <c r="C13" s="10">
        <v>5746</v>
      </c>
      <c r="D13" s="10">
        <v>5816</v>
      </c>
      <c r="E13" s="10">
        <v>5836</v>
      </c>
      <c r="F13" s="10">
        <v>5671</v>
      </c>
      <c r="G13" s="10">
        <v>5841</v>
      </c>
      <c r="H13" s="10">
        <v>10066</v>
      </c>
      <c r="I13" s="10">
        <v>5821</v>
      </c>
    </row>
    <row r="14" spans="1:10" x14ac:dyDescent="0.3">
      <c r="A14" s="10" t="s">
        <v>17</v>
      </c>
      <c r="B14" s="10" t="s">
        <v>5</v>
      </c>
      <c r="C14" s="10">
        <v>1246</v>
      </c>
      <c r="D14" s="10">
        <v>1246</v>
      </c>
      <c r="E14" s="10">
        <v>1246</v>
      </c>
      <c r="F14" s="10">
        <v>1251</v>
      </c>
      <c r="G14" s="10">
        <v>1256</v>
      </c>
      <c r="H14" s="10">
        <v>1396</v>
      </c>
      <c r="I14" s="10">
        <v>1256</v>
      </c>
    </row>
    <row r="15" spans="1:10" x14ac:dyDescent="0.3">
      <c r="A15" s="10" t="s">
        <v>18</v>
      </c>
      <c r="B15" s="10" t="s">
        <v>5</v>
      </c>
      <c r="C15" s="10">
        <v>1246</v>
      </c>
      <c r="D15" s="10">
        <v>1246</v>
      </c>
      <c r="E15" s="10">
        <v>1246</v>
      </c>
      <c r="F15" s="10">
        <v>1246</v>
      </c>
      <c r="G15" s="10">
        <v>1246</v>
      </c>
      <c r="H15" s="10">
        <v>1246</v>
      </c>
      <c r="I15" s="10">
        <v>1291</v>
      </c>
    </row>
    <row r="16" spans="1:10" x14ac:dyDescent="0.3">
      <c r="A16" s="10" t="s">
        <v>19</v>
      </c>
      <c r="B16" s="10" t="s">
        <v>15</v>
      </c>
      <c r="C16" s="10">
        <v>908851</v>
      </c>
      <c r="D16" s="10">
        <v>953741</v>
      </c>
      <c r="E16" s="10">
        <v>924366</v>
      </c>
      <c r="F16" s="10">
        <v>907576</v>
      </c>
      <c r="G16" s="10">
        <v>945771</v>
      </c>
      <c r="H16" s="10">
        <v>1928656</v>
      </c>
      <c r="I16" s="10">
        <v>1023031</v>
      </c>
    </row>
    <row r="17" spans="1:9" x14ac:dyDescent="0.3">
      <c r="A17" s="10" t="s">
        <v>20</v>
      </c>
      <c r="B17" s="10" t="s">
        <v>15</v>
      </c>
      <c r="C17" s="10">
        <v>1246</v>
      </c>
      <c r="D17" s="10">
        <v>1246</v>
      </c>
      <c r="E17" s="10">
        <v>1246</v>
      </c>
      <c r="F17" s="10">
        <v>1246</v>
      </c>
      <c r="G17" s="10">
        <v>1246</v>
      </c>
      <c r="H17" s="10">
        <v>1246</v>
      </c>
      <c r="I17" s="10">
        <v>1246</v>
      </c>
    </row>
    <row r="18" spans="1:9" x14ac:dyDescent="0.3">
      <c r="C18" s="4"/>
      <c r="D18" s="4">
        <f t="shared" ref="D18" si="0">SUM(D1:D17)</f>
        <v>1969335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1000"/>
  <sheetViews>
    <sheetView workbookViewId="0"/>
  </sheetViews>
  <sheetFormatPr defaultColWidth="14.44140625" defaultRowHeight="15" customHeight="1" x14ac:dyDescent="0.3"/>
  <cols>
    <col min="1" max="1" width="38.21875" customWidth="1"/>
    <col min="2" max="2" width="17.21875" customWidth="1"/>
    <col min="3" max="26" width="8.6640625" customWidth="1"/>
  </cols>
  <sheetData>
    <row r="1" spans="1:2" ht="14.25" customHeight="1" x14ac:dyDescent="0.3">
      <c r="A1" s="2" t="s">
        <v>0</v>
      </c>
      <c r="B1" s="2" t="s">
        <v>24</v>
      </c>
    </row>
    <row r="2" spans="1:2" ht="14.25" customHeight="1" x14ac:dyDescent="0.3">
      <c r="A2" s="2" t="s">
        <v>2</v>
      </c>
      <c r="B2" s="2" t="s">
        <v>25</v>
      </c>
    </row>
    <row r="3" spans="1:2" ht="14.25" customHeight="1" x14ac:dyDescent="0.3">
      <c r="A3" s="2" t="s">
        <v>4</v>
      </c>
      <c r="B3" s="2" t="s">
        <v>26</v>
      </c>
    </row>
    <row r="4" spans="1:2" ht="14.25" customHeight="1" x14ac:dyDescent="0.3">
      <c r="A4" s="2" t="s">
        <v>6</v>
      </c>
      <c r="B4" s="2" t="s">
        <v>27</v>
      </c>
    </row>
    <row r="5" spans="1:2" ht="14.25" customHeight="1" x14ac:dyDescent="0.3">
      <c r="A5" s="2" t="s">
        <v>7</v>
      </c>
      <c r="B5" s="2" t="s">
        <v>28</v>
      </c>
    </row>
    <row r="6" spans="1:2" ht="14.25" customHeight="1" x14ac:dyDescent="0.3">
      <c r="A6" s="2" t="s">
        <v>8</v>
      </c>
      <c r="B6" s="2" t="s">
        <v>26</v>
      </c>
    </row>
    <row r="7" spans="1:2" ht="14.25" customHeight="1" x14ac:dyDescent="0.3">
      <c r="A7" s="2" t="s">
        <v>9</v>
      </c>
      <c r="B7" s="2" t="s">
        <v>29</v>
      </c>
    </row>
    <row r="8" spans="1:2" ht="14.25" customHeight="1" x14ac:dyDescent="0.3">
      <c r="A8" s="2" t="s">
        <v>10</v>
      </c>
      <c r="B8" s="2" t="s">
        <v>25</v>
      </c>
    </row>
    <row r="9" spans="1:2" ht="14.25" customHeight="1" x14ac:dyDescent="0.3">
      <c r="A9" s="2" t="s">
        <v>11</v>
      </c>
      <c r="B9" s="2" t="s">
        <v>27</v>
      </c>
    </row>
    <row r="10" spans="1:2" ht="14.25" customHeight="1" x14ac:dyDescent="0.3">
      <c r="A10" s="2" t="s">
        <v>12</v>
      </c>
      <c r="B10" s="2" t="s">
        <v>30</v>
      </c>
    </row>
    <row r="11" spans="1:2" ht="14.25" customHeight="1" x14ac:dyDescent="0.3">
      <c r="A11" s="2" t="s">
        <v>13</v>
      </c>
      <c r="B11" s="2" t="s">
        <v>31</v>
      </c>
    </row>
    <row r="12" spans="1:2" ht="14.25" customHeight="1" x14ac:dyDescent="0.3">
      <c r="A12" s="2" t="s">
        <v>14</v>
      </c>
      <c r="B12" s="2" t="s">
        <v>26</v>
      </c>
    </row>
    <row r="13" spans="1:2" ht="14.25" customHeight="1" x14ac:dyDescent="0.3">
      <c r="A13" s="2" t="s">
        <v>16</v>
      </c>
      <c r="B13" s="2" t="s">
        <v>30</v>
      </c>
    </row>
    <row r="14" spans="1:2" ht="14.25" customHeight="1" x14ac:dyDescent="0.3">
      <c r="A14" s="2" t="s">
        <v>17</v>
      </c>
      <c r="B14" s="2" t="s">
        <v>27</v>
      </c>
    </row>
    <row r="15" spans="1:2" ht="14.25" customHeight="1" x14ac:dyDescent="0.3">
      <c r="A15" s="2" t="s">
        <v>18</v>
      </c>
      <c r="B15" s="2" t="s">
        <v>25</v>
      </c>
    </row>
    <row r="16" spans="1:2" ht="14.25" customHeight="1" x14ac:dyDescent="0.3">
      <c r="A16" s="2" t="s">
        <v>19</v>
      </c>
      <c r="B16" s="2" t="s">
        <v>28</v>
      </c>
    </row>
    <row r="17" spans="1:2" ht="14.25" customHeight="1" x14ac:dyDescent="0.3">
      <c r="A17" s="2" t="s">
        <v>20</v>
      </c>
      <c r="B17" s="2" t="s">
        <v>30</v>
      </c>
    </row>
    <row r="18" spans="1:2" ht="14.25" customHeight="1" x14ac:dyDescent="0.3"/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390C-B791-4A37-9158-5D35E5C6F136}">
  <dimension ref="A6:C27"/>
  <sheetViews>
    <sheetView workbookViewId="0">
      <selection activeCell="C9" sqref="C9:C27"/>
      <pivotSelection pane="bottomRight" showHeader="1" extendable="1" axis="axisCol" start="1" max="2" activeRow="8" activeCol="2" previousRow="8" previousCol="2" click="1" r:id="rId1">
        <pivotArea dataOnly="0" outline="0" fieldPosition="0">
          <references count="1">
            <reference field="4294967294" count="1">
              <x v="1"/>
            </reference>
          </references>
        </pivotArea>
      </pivotSelection>
    </sheetView>
  </sheetViews>
  <sheetFormatPr defaultRowHeight="14.4" x14ac:dyDescent="0.3"/>
  <cols>
    <col min="1" max="1" width="36.77734375" bestFit="1" customWidth="1"/>
    <col min="2" max="2" width="13.33203125" bestFit="1" customWidth="1"/>
    <col min="3" max="3" width="12.88671875" bestFit="1" customWidth="1"/>
    <col min="4" max="8" width="5" bestFit="1" customWidth="1"/>
    <col min="9" max="10" width="6" bestFit="1" customWidth="1"/>
    <col min="11" max="12" width="7" bestFit="1" customWidth="1"/>
    <col min="13" max="14" width="8" bestFit="1" customWidth="1"/>
    <col min="15" max="15" width="7" bestFit="1" customWidth="1"/>
    <col min="16" max="16" width="12.88671875" bestFit="1" customWidth="1"/>
    <col min="17" max="23" width="5" bestFit="1" customWidth="1"/>
    <col min="24" max="24" width="6" bestFit="1" customWidth="1"/>
    <col min="25" max="27" width="7" bestFit="1" customWidth="1"/>
    <col min="28" max="28" width="8" bestFit="1" customWidth="1"/>
    <col min="29" max="29" width="7" bestFit="1" customWidth="1"/>
    <col min="30" max="30" width="18.109375" bestFit="1" customWidth="1"/>
    <col min="31" max="31" width="17.77734375" bestFit="1" customWidth="1"/>
  </cols>
  <sheetData>
    <row r="6" spans="1:3" x14ac:dyDescent="0.3">
      <c r="A6" s="6" t="s">
        <v>42</v>
      </c>
      <c r="B6" t="s">
        <v>37</v>
      </c>
    </row>
    <row r="7" spans="1:3" x14ac:dyDescent="0.3">
      <c r="A7" s="6" t="s">
        <v>38</v>
      </c>
      <c r="B7" t="s">
        <v>37</v>
      </c>
    </row>
    <row r="9" spans="1:3" x14ac:dyDescent="0.3">
      <c r="A9" s="6" t="s">
        <v>39</v>
      </c>
      <c r="B9" t="s">
        <v>43</v>
      </c>
      <c r="C9" t="s">
        <v>44</v>
      </c>
    </row>
    <row r="10" spans="1:3" x14ac:dyDescent="0.3">
      <c r="A10" s="12" t="s">
        <v>2</v>
      </c>
      <c r="B10">
        <v>590476</v>
      </c>
      <c r="C10">
        <v>300861</v>
      </c>
    </row>
    <row r="11" spans="1:3" x14ac:dyDescent="0.3">
      <c r="A11" s="12" t="s">
        <v>12</v>
      </c>
      <c r="B11">
        <v>1139066</v>
      </c>
      <c r="C11">
        <v>606996</v>
      </c>
    </row>
    <row r="12" spans="1:3" x14ac:dyDescent="0.3">
      <c r="A12" s="12" t="s">
        <v>10</v>
      </c>
      <c r="B12">
        <v>1246</v>
      </c>
      <c r="C12">
        <v>1246</v>
      </c>
    </row>
    <row r="13" spans="1:3" x14ac:dyDescent="0.3">
      <c r="A13" s="12" t="s">
        <v>9</v>
      </c>
      <c r="B13">
        <v>1346</v>
      </c>
      <c r="C13">
        <v>1296</v>
      </c>
    </row>
    <row r="14" spans="1:3" x14ac:dyDescent="0.3">
      <c r="A14" s="12" t="s">
        <v>4</v>
      </c>
      <c r="B14">
        <v>2286</v>
      </c>
      <c r="C14">
        <v>1316</v>
      </c>
    </row>
    <row r="15" spans="1:3" x14ac:dyDescent="0.3">
      <c r="A15" s="12" t="s">
        <v>6</v>
      </c>
      <c r="B15">
        <v>4956</v>
      </c>
      <c r="C15">
        <v>2671</v>
      </c>
    </row>
    <row r="16" spans="1:3" x14ac:dyDescent="0.3">
      <c r="A16" s="12" t="s">
        <v>16</v>
      </c>
      <c r="B16">
        <v>10066</v>
      </c>
      <c r="C16">
        <v>5821</v>
      </c>
    </row>
    <row r="17" spans="1:3" x14ac:dyDescent="0.3">
      <c r="A17" s="12" t="s">
        <v>13</v>
      </c>
      <c r="B17">
        <v>1276</v>
      </c>
      <c r="C17">
        <v>1246</v>
      </c>
    </row>
    <row r="18" spans="1:3" x14ac:dyDescent="0.3">
      <c r="A18" s="12" t="s">
        <v>11</v>
      </c>
      <c r="B18">
        <v>1246</v>
      </c>
      <c r="C18">
        <v>1246</v>
      </c>
    </row>
    <row r="19" spans="1:3" x14ac:dyDescent="0.3">
      <c r="A19" s="12" t="s">
        <v>17</v>
      </c>
      <c r="B19">
        <v>1396</v>
      </c>
      <c r="C19">
        <v>1256</v>
      </c>
    </row>
    <row r="20" spans="1:3" x14ac:dyDescent="0.3">
      <c r="A20" s="12" t="s">
        <v>8</v>
      </c>
      <c r="B20">
        <v>1746</v>
      </c>
      <c r="C20">
        <v>1496</v>
      </c>
    </row>
    <row r="21" spans="1:3" x14ac:dyDescent="0.3">
      <c r="A21" s="12" t="s">
        <v>14</v>
      </c>
      <c r="B21">
        <v>1246</v>
      </c>
      <c r="C21">
        <v>1246</v>
      </c>
    </row>
    <row r="22" spans="1:3" x14ac:dyDescent="0.3">
      <c r="A22" s="12" t="s">
        <v>18</v>
      </c>
      <c r="B22">
        <v>1246</v>
      </c>
      <c r="C22">
        <v>1291</v>
      </c>
    </row>
    <row r="23" spans="1:3" x14ac:dyDescent="0.3">
      <c r="A23" s="12" t="s">
        <v>7</v>
      </c>
      <c r="B23">
        <v>187256</v>
      </c>
      <c r="C23">
        <v>111241</v>
      </c>
    </row>
    <row r="24" spans="1:3" x14ac:dyDescent="0.3">
      <c r="A24" s="12" t="s">
        <v>20</v>
      </c>
      <c r="B24">
        <v>1246</v>
      </c>
      <c r="C24">
        <v>1246</v>
      </c>
    </row>
    <row r="25" spans="1:3" x14ac:dyDescent="0.3">
      <c r="A25" s="12" t="s">
        <v>19</v>
      </c>
      <c r="B25">
        <v>1928656</v>
      </c>
      <c r="C25">
        <v>1023031</v>
      </c>
    </row>
    <row r="26" spans="1:3" x14ac:dyDescent="0.3">
      <c r="A26" s="12" t="s">
        <v>40</v>
      </c>
    </row>
    <row r="27" spans="1:3" x14ac:dyDescent="0.3">
      <c r="A27" s="12" t="s">
        <v>41</v>
      </c>
      <c r="B27">
        <v>3874756</v>
      </c>
      <c r="C27">
        <v>2063506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Sheet1</vt:lpstr>
      <vt:lpstr>Sheet3</vt:lpstr>
      <vt:lpstr>Part 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Saumya Suman</cp:lastModifiedBy>
  <dcterms:created xsi:type="dcterms:W3CDTF">2022-01-22T13:01:58Z</dcterms:created>
  <dcterms:modified xsi:type="dcterms:W3CDTF">2024-10-18T06:32:04Z</dcterms:modified>
</cp:coreProperties>
</file>