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zureford-my.sharepoint.com/personal/jflynn63_ford_com/Documents/Student Projects/Calendar Scheduling  (CORMISIS)/"/>
    </mc:Choice>
  </mc:AlternateContent>
  <xr:revisionPtr revIDLastSave="105" documentId="8_{C2EED52F-7E3D-4C84-93AA-2E3EB3CCC578}" xr6:coauthVersionLast="47" xr6:coauthVersionMax="47" xr10:uidLastSave="{F67503C4-3A12-4FDE-9537-27963D125AEA}"/>
  <bookViews>
    <workbookView xWindow="-28920" yWindow="-1545" windowWidth="29040" windowHeight="15840" firstSheet="1" activeTab="1" xr2:uid="{00000000-000D-0000-FFFF-FFFF00000000}"/>
  </bookViews>
  <sheets>
    <sheet name="PTME Draft Option 1" sheetId="1" state="hidden" r:id="rId1"/>
    <sheet name="Activity list (Future)" sheetId="20" r:id="rId2"/>
    <sheet name="Objectives" sheetId="21" r:id="rId3"/>
  </sheets>
  <definedNames>
    <definedName name="_xlnm._FilterDatabase" localSheetId="1" hidden="1">'Activity list (Future)'!$A$3:$BD$30</definedName>
    <definedName name="Categor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20" l="1"/>
  <c r="E15" i="20"/>
  <c r="I15" i="20"/>
  <c r="O15" i="20"/>
  <c r="O5" i="20" l="1"/>
  <c r="O6" i="20"/>
  <c r="O7" i="20"/>
  <c r="O10" i="20"/>
  <c r="O11" i="20"/>
  <c r="O12" i="20"/>
  <c r="O8" i="20"/>
  <c r="O13" i="20"/>
  <c r="O14" i="20"/>
  <c r="O17" i="20"/>
  <c r="O9" i="20"/>
  <c r="O18" i="20"/>
  <c r="O19" i="20"/>
  <c r="O20" i="20"/>
  <c r="O21" i="20"/>
  <c r="O22" i="20"/>
  <c r="O23" i="20"/>
  <c r="O24" i="20"/>
  <c r="O27" i="20"/>
  <c r="O28" i="20"/>
  <c r="O25" i="20"/>
  <c r="O26" i="20"/>
  <c r="O29" i="20"/>
  <c r="O30" i="20"/>
  <c r="E7" i="20" l="1"/>
  <c r="F7" i="20"/>
  <c r="G7" i="20"/>
  <c r="H7" i="20"/>
  <c r="I7" i="20"/>
  <c r="E28" i="20"/>
  <c r="F28" i="20"/>
  <c r="G28" i="20"/>
  <c r="H28" i="20"/>
  <c r="I28" i="20"/>
  <c r="E5" i="20" l="1"/>
  <c r="F5" i="20"/>
  <c r="G5" i="20"/>
  <c r="H5" i="20"/>
  <c r="I5" i="20"/>
  <c r="E6" i="20"/>
  <c r="F6" i="20"/>
  <c r="G6" i="20"/>
  <c r="H6" i="20"/>
  <c r="I6" i="20"/>
  <c r="E25" i="20"/>
  <c r="F25" i="20"/>
  <c r="G25" i="20"/>
  <c r="H25" i="20"/>
  <c r="I25" i="20"/>
  <c r="E18" i="20"/>
  <c r="F18" i="20"/>
  <c r="G18" i="20"/>
  <c r="H18" i="20"/>
  <c r="I18" i="20"/>
  <c r="E10" i="20"/>
  <c r="F10" i="20"/>
  <c r="G10" i="20"/>
  <c r="H10" i="20"/>
  <c r="I10" i="20"/>
  <c r="E11" i="20"/>
  <c r="F11" i="20"/>
  <c r="G11" i="20"/>
  <c r="H11" i="20"/>
  <c r="I11" i="20"/>
  <c r="E12" i="20"/>
  <c r="F12" i="20"/>
  <c r="G12" i="20"/>
  <c r="H12" i="20"/>
  <c r="I12" i="20"/>
  <c r="E8" i="20"/>
  <c r="F8" i="20"/>
  <c r="G8" i="20"/>
  <c r="H8" i="20"/>
  <c r="I8" i="20"/>
  <c r="E13" i="20"/>
  <c r="F13" i="20"/>
  <c r="G13" i="20"/>
  <c r="H13" i="20"/>
  <c r="I13" i="20"/>
  <c r="E26" i="20"/>
  <c r="F26" i="20"/>
  <c r="G26" i="20"/>
  <c r="H26" i="20"/>
  <c r="I26" i="20"/>
  <c r="E14" i="20"/>
  <c r="I14" i="20"/>
  <c r="E17" i="20"/>
  <c r="F17" i="20"/>
  <c r="G17" i="20"/>
  <c r="H17" i="20"/>
  <c r="I17" i="20"/>
  <c r="E9" i="20"/>
  <c r="F9" i="20"/>
  <c r="G9" i="20"/>
  <c r="H9" i="20"/>
  <c r="I9" i="20"/>
  <c r="E27" i="20"/>
  <c r="F27" i="20"/>
  <c r="G27" i="20"/>
  <c r="H27" i="20"/>
  <c r="I27" i="20"/>
  <c r="E20" i="20"/>
  <c r="F20" i="20"/>
  <c r="G20" i="20"/>
  <c r="H20" i="20"/>
  <c r="I20" i="20"/>
  <c r="E21" i="20"/>
  <c r="F21" i="20"/>
  <c r="G21" i="20"/>
  <c r="H21" i="20"/>
  <c r="I21" i="20"/>
  <c r="E22" i="20"/>
  <c r="F22" i="20"/>
  <c r="H22" i="20"/>
  <c r="I22" i="20"/>
  <c r="E23" i="20"/>
  <c r="F23" i="20"/>
  <c r="G23" i="20"/>
  <c r="H23" i="20"/>
  <c r="I23" i="20"/>
  <c r="E24" i="20"/>
  <c r="F24" i="20"/>
  <c r="I24" i="20"/>
  <c r="E30" i="20"/>
  <c r="F30" i="20"/>
  <c r="G30" i="20"/>
  <c r="H30" i="20"/>
  <c r="I30" i="20"/>
  <c r="I4" i="20"/>
  <c r="H4" i="20"/>
  <c r="G4" i="20"/>
  <c r="F4" i="20"/>
  <c r="E4" i="20"/>
  <c r="O4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Higgins, Michael</author>
    <author>Hayes, Ben (B.E.)</author>
  </authors>
  <commentList>
    <comment ref="P3" authorId="0" shapeId="0" xr:uid="{25A13F44-58B7-45E0-BAFE-7C813F3360B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 = Monday
2 = Tuesday
3 = Wednesday
4 = Thursday
5 = Friday
a = Wk1
b = Wk2
c= Wk3
d = Wk4</t>
        </r>
      </text>
    </comment>
    <comment ref="C22" authorId="1" shapeId="0" xr:uid="{97D88174-8D4B-42ED-A10F-C79F32790C8F}">
      <text>
        <r>
          <rPr>
            <sz val="10"/>
            <rFont val="Arial"/>
            <family val="2"/>
          </rPr>
          <t xml:space="preserve">Hayes, Ben (B.E.):
Revert to 10 Panel format
Include a prototype 'prog review' 1/mo </t>
        </r>
      </text>
    </comment>
    <comment ref="C24" authorId="1" shapeId="0" xr:uid="{87D33B85-2507-4A57-A6C7-7BF009202AA9}">
      <text>
        <r>
          <rPr>
            <sz val="10"/>
            <rFont val="Arial"/>
            <family val="2"/>
          </rPr>
          <t>Hayes, Ben (B.E.):
Day before programme review</t>
        </r>
      </text>
    </comment>
  </commentList>
</comments>
</file>

<file path=xl/sharedStrings.xml><?xml version="1.0" encoding="utf-8"?>
<sst xmlns="http://schemas.openxmlformats.org/spreadsheetml/2006/main" count="481" uniqueCount="228">
  <si>
    <t>Date Updated:  21-Nov-13</t>
  </si>
  <si>
    <t>Monday</t>
  </si>
  <si>
    <t>Tuesday</t>
  </si>
  <si>
    <t>Wednesday</t>
  </si>
  <si>
    <t>Thursday</t>
  </si>
  <si>
    <t>Friday</t>
  </si>
  <si>
    <r>
      <t>EST</t>
    </r>
    <r>
      <rPr>
        <sz val="10"/>
        <color indexed="9"/>
        <rFont val="Arial Narrow"/>
        <family val="2"/>
      </rPr>
      <t xml:space="preserve">
Livonia</t>
    </r>
  </si>
  <si>
    <r>
      <t>EU</t>
    </r>
    <r>
      <rPr>
        <sz val="10"/>
        <color indexed="9"/>
        <rFont val="Arial Narrow"/>
        <family val="2"/>
      </rPr>
      <t xml:space="preserve">
Dunton</t>
    </r>
  </si>
  <si>
    <r>
      <t>APA</t>
    </r>
    <r>
      <rPr>
        <sz val="10"/>
        <color indexed="9"/>
        <rFont val="Arial Narrow"/>
        <family val="2"/>
      </rPr>
      <t xml:space="preserve">
Shanghai</t>
    </r>
  </si>
  <si>
    <t>Noon</t>
  </si>
  <si>
    <t>6:00AM</t>
  </si>
  <si>
    <r>
      <rPr>
        <b/>
        <sz val="10"/>
        <rFont val="Arial Narrow"/>
        <family val="2"/>
      </rPr>
      <t xml:space="preserve">DoM Alignment Mtg </t>
    </r>
    <r>
      <rPr>
        <sz val="10"/>
        <rFont val="Arial Narrow"/>
        <family val="2"/>
      </rPr>
      <t>(every second month)
6:00am-7:00am</t>
    </r>
  </si>
  <si>
    <r>
      <rPr>
        <b/>
        <sz val="10"/>
        <color theme="0"/>
        <rFont val="Arial Narrow"/>
        <family val="2"/>
      </rPr>
      <t>FPS - Global Goverance</t>
    </r>
    <r>
      <rPr>
        <sz val="10"/>
        <color theme="0"/>
        <rFont val="Arial Narrow"/>
        <family val="2"/>
      </rPr>
      <t xml:space="preserve"> (M)
6:00am-7:00am</t>
    </r>
  </si>
  <si>
    <r>
      <t xml:space="preserve">15 Panel AP </t>
    </r>
    <r>
      <rPr>
        <sz val="10"/>
        <rFont val="Arial Narrow"/>
        <family val="2"/>
      </rPr>
      <t>(M) 6-7am</t>
    </r>
  </si>
  <si>
    <r>
      <t xml:space="preserve">15 Panel FoE &amp; A </t>
    </r>
    <r>
      <rPr>
        <sz val="10"/>
        <rFont val="Arial Narrow"/>
        <family val="2"/>
      </rPr>
      <t>(M) 6-7am</t>
    </r>
  </si>
  <si>
    <t>6:30AM</t>
  </si>
  <si>
    <r>
      <t xml:space="preserve">Global PRM (WHQ)
</t>
    </r>
    <r>
      <rPr>
        <sz val="10"/>
        <rFont val="Arial Narrow"/>
        <family val="2"/>
      </rPr>
      <t>(W) 6:30am - 7:30am</t>
    </r>
  </si>
  <si>
    <r>
      <t xml:space="preserve">APA Better Plan
</t>
    </r>
    <r>
      <rPr>
        <sz val="10"/>
        <color theme="0"/>
        <rFont val="Arial Narrow"/>
        <family val="2"/>
      </rPr>
      <t>(M) 7:00am-8:00am</t>
    </r>
  </si>
  <si>
    <r>
      <t xml:space="preserve">Global Health &amp; Safety Board </t>
    </r>
    <r>
      <rPr>
        <sz val="10"/>
        <color theme="0"/>
        <rFont val="Arial Narrow"/>
        <family val="2"/>
      </rPr>
      <t>(M)</t>
    </r>
    <r>
      <rPr>
        <b/>
        <sz val="10"/>
        <color theme="0"/>
        <rFont val="Arial Narrow"/>
        <family val="2"/>
      </rPr>
      <t xml:space="preserve"> </t>
    </r>
    <r>
      <rPr>
        <sz val="10"/>
        <color theme="0"/>
        <rFont val="Arial Narrow"/>
        <family val="2"/>
      </rPr>
      <t>7:00am-8:30am</t>
    </r>
  </si>
  <si>
    <r>
      <rPr>
        <b/>
        <sz val="10"/>
        <color theme="0"/>
        <rFont val="Arial Narrow"/>
        <family val="2"/>
      </rPr>
      <t>MPR - Fleming</t>
    </r>
    <r>
      <rPr>
        <b/>
        <sz val="8"/>
        <color theme="0"/>
        <rFont val="Arial Narrow"/>
        <family val="2"/>
      </rPr>
      <t xml:space="preserve"> </t>
    </r>
    <r>
      <rPr>
        <sz val="8"/>
        <color theme="0"/>
        <rFont val="Arial Narrow"/>
        <family val="2"/>
      </rPr>
      <t>(W) 7:00am-11:00am</t>
    </r>
  </si>
  <si>
    <r>
      <t xml:space="preserve">PD GPRM - Nair 
</t>
    </r>
    <r>
      <rPr>
        <sz val="10"/>
        <rFont val="Arial Narrow"/>
        <family val="2"/>
      </rPr>
      <t>(M)
7:00am-11:00am</t>
    </r>
  </si>
  <si>
    <r>
      <t xml:space="preserve">Product Matters Meeting (PMM)
</t>
    </r>
    <r>
      <rPr>
        <sz val="10"/>
        <rFont val="Arial Narrow"/>
        <family val="2"/>
      </rPr>
      <t>(M)</t>
    </r>
    <r>
      <rPr>
        <sz val="9"/>
        <rFont val="Arial Narrow"/>
        <family val="2"/>
      </rPr>
      <t xml:space="preserve">
</t>
    </r>
    <r>
      <rPr>
        <sz val="10"/>
        <rFont val="Arial Narrow"/>
        <family val="2"/>
      </rPr>
      <t>7:00am - 10:00am</t>
    </r>
  </si>
  <si>
    <r>
      <t>MPR - Fleming</t>
    </r>
    <r>
      <rPr>
        <b/>
        <sz val="8"/>
        <color theme="0"/>
        <rFont val="Arial Narrow"/>
        <family val="2"/>
      </rPr>
      <t xml:space="preserve"> </t>
    </r>
    <r>
      <rPr>
        <sz val="10"/>
        <color theme="0"/>
        <rFont val="Arial Narrow"/>
        <family val="2"/>
      </rPr>
      <t>(W) 7:00am-10:00am</t>
    </r>
  </si>
  <si>
    <r>
      <t xml:space="preserve">PTME OCM
(W)
</t>
    </r>
    <r>
      <rPr>
        <sz val="10"/>
        <rFont val="Arial Narrow"/>
        <family val="2"/>
      </rPr>
      <t>7:00am-8:00am</t>
    </r>
  </si>
  <si>
    <t>PTME OCM (W) 7:00am-8:00am</t>
  </si>
  <si>
    <r>
      <t xml:space="preserve">GMPIM (W)
 </t>
    </r>
    <r>
      <rPr>
        <sz val="10"/>
        <rFont val="Arial Narrow"/>
        <family val="2"/>
      </rPr>
      <t>(7:00am-8:50am or 8:45am-10:30am)</t>
    </r>
  </si>
  <si>
    <r>
      <t xml:space="preserve">PTME Mfg Readiness Assessment </t>
    </r>
    <r>
      <rPr>
        <sz val="8"/>
        <rFont val="Arial Narrow"/>
        <family val="2"/>
      </rPr>
      <t>(W) 7:00am-8:00am</t>
    </r>
  </si>
  <si>
    <t>Russia SAR (M) 7-8:30am)</t>
  </si>
  <si>
    <r>
      <t>Global PRM</t>
    </r>
    <r>
      <rPr>
        <sz val="10"/>
        <rFont val="Arial Narrow"/>
        <family val="2"/>
      </rPr>
      <t xml:space="preserve">
(W) 7:30am - 10:00am</t>
    </r>
  </si>
  <si>
    <r>
      <t xml:space="preserve">GMLA BPR </t>
    </r>
    <r>
      <rPr>
        <sz val="10"/>
        <color theme="0"/>
        <rFont val="Arial Narrow"/>
        <family val="2"/>
      </rPr>
      <t>(1st,2nd,4th,5th)
8:00am-11:00am</t>
    </r>
  </si>
  <si>
    <r>
      <t xml:space="preserve">PTME Exec Mtgs (W)
</t>
    </r>
    <r>
      <rPr>
        <sz val="10"/>
        <rFont val="Arial Narrow"/>
        <family val="2"/>
      </rPr>
      <t>8:00am-9:00am</t>
    </r>
  </si>
  <si>
    <r>
      <t xml:space="preserve">GMLA BPR </t>
    </r>
    <r>
      <rPr>
        <sz val="10"/>
        <color theme="0"/>
        <rFont val="Arial Narrow"/>
        <family val="2"/>
      </rPr>
      <t>(1st,2nd,4th,5th)
8:45am-11:15am</t>
    </r>
  </si>
  <si>
    <r>
      <t>GMLA BPR (</t>
    </r>
    <r>
      <rPr>
        <sz val="10"/>
        <color theme="0"/>
        <rFont val="Arial Narrow"/>
        <family val="2"/>
      </rPr>
      <t>1st,2nd,4th,5th)
8:30am-11:30am</t>
    </r>
  </si>
  <si>
    <r>
      <t>MPR - Fleming</t>
    </r>
    <r>
      <rPr>
        <b/>
        <sz val="8"/>
        <color theme="0"/>
        <rFont val="Arial Narrow"/>
        <family val="2"/>
      </rPr>
      <t xml:space="preserve"> </t>
    </r>
    <r>
      <rPr>
        <sz val="10"/>
        <color theme="0"/>
        <rFont val="Arial Narrow"/>
        <family val="2"/>
      </rPr>
      <t>(W) 9:00am-12:00pm</t>
    </r>
  </si>
  <si>
    <r>
      <t xml:space="preserve">FoE PTME Program Reviews
</t>
    </r>
    <r>
      <rPr>
        <sz val="10"/>
        <rFont val="Arial Narrow"/>
        <family val="2"/>
      </rPr>
      <t>(1st,3rd)
9:30am-11:30am</t>
    </r>
  </si>
  <si>
    <t xml:space="preserve">Travel </t>
  </si>
  <si>
    <t>Midnight</t>
  </si>
  <si>
    <r>
      <t xml:space="preserve">PTME BPR </t>
    </r>
    <r>
      <rPr>
        <sz val="7"/>
        <rFont val="Arial Narrow"/>
        <family val="2"/>
      </rPr>
      <t xml:space="preserve">(D/C/Eng Methods)
</t>
    </r>
    <r>
      <rPr>
        <b/>
        <sz val="10"/>
        <rFont val="Arial Narrow"/>
        <family val="2"/>
      </rPr>
      <t xml:space="preserve">
</t>
    </r>
  </si>
  <si>
    <r>
      <t xml:space="preserve">PTME BPR 
</t>
    </r>
    <r>
      <rPr>
        <sz val="7"/>
        <rFont val="Arial Narrow"/>
        <family val="2"/>
      </rPr>
      <t xml:space="preserve">(P/L)
</t>
    </r>
    <r>
      <rPr>
        <b/>
        <sz val="10"/>
        <rFont val="Arial Narrow"/>
        <family val="2"/>
      </rPr>
      <t xml:space="preserve">
</t>
    </r>
  </si>
  <si>
    <r>
      <t xml:space="preserve">PTME BPR
</t>
    </r>
    <r>
      <rPr>
        <sz val="7"/>
        <rFont val="Arial Narrow"/>
        <family val="2"/>
      </rPr>
      <t>(M/E)</t>
    </r>
    <r>
      <rPr>
        <b/>
        <sz val="10"/>
        <rFont val="Arial Narrow"/>
        <family val="2"/>
      </rPr>
      <t xml:space="preserve">
</t>
    </r>
  </si>
  <si>
    <r>
      <t xml:space="preserve">PTME BPR 
</t>
    </r>
    <r>
      <rPr>
        <sz val="7"/>
        <rFont val="Arial Narrow"/>
        <family val="2"/>
      </rPr>
      <t>(S&amp;Q)</t>
    </r>
  </si>
  <si>
    <t>PTME BPR
(W)
11:30am-1:30pm</t>
  </si>
  <si>
    <r>
      <t xml:space="preserve">PD/Mfg Interface </t>
    </r>
    <r>
      <rPr>
        <sz val="10"/>
        <rFont val="Arial Narrow"/>
        <family val="2"/>
      </rPr>
      <t>(W)
11:45pm-12:45pm</t>
    </r>
  </si>
  <si>
    <r>
      <t xml:space="preserve">2x1 HR </t>
    </r>
    <r>
      <rPr>
        <sz val="7"/>
        <rFont val="Arial Narrow"/>
        <family val="2"/>
      </rPr>
      <t>(1st,3rd) 11:30-12pm)</t>
    </r>
  </si>
  <si>
    <t>Calendar Review / Staff Mtg (w) 12-1 pm</t>
  </si>
  <si>
    <t>(W)
11:30am-1:30pm</t>
  </si>
  <si>
    <r>
      <rPr>
        <b/>
        <sz val="8"/>
        <color theme="0"/>
        <rFont val="Arial Narrow"/>
        <family val="2"/>
      </rPr>
      <t>FoE Better Plan (W)</t>
    </r>
    <r>
      <rPr>
        <b/>
        <sz val="10"/>
        <color theme="0"/>
        <rFont val="Arial Narrow"/>
        <family val="2"/>
      </rPr>
      <t xml:space="preserve">
</t>
    </r>
    <r>
      <rPr>
        <b/>
        <sz val="7"/>
        <color theme="0"/>
        <rFont val="Arial Narrow"/>
        <family val="2"/>
      </rPr>
      <t>12:00pm-12:45pm</t>
    </r>
  </si>
  <si>
    <r>
      <t xml:space="preserve">15 Panel Amer. Engine </t>
    </r>
    <r>
      <rPr>
        <sz val="10"/>
        <rFont val="Arial Narrow"/>
        <family val="2"/>
      </rPr>
      <t>(M) 12-1pm</t>
    </r>
  </si>
  <si>
    <r>
      <t xml:space="preserve">15 Panel Amer. </t>
    </r>
    <r>
      <rPr>
        <sz val="10"/>
        <rFont val="Arial Narrow"/>
        <family val="2"/>
      </rPr>
      <t>Trans/Axle/Batt.</t>
    </r>
    <r>
      <rPr>
        <b/>
        <sz val="10"/>
        <rFont val="Arial Narrow"/>
        <family val="2"/>
      </rPr>
      <t xml:space="preserve"> </t>
    </r>
    <r>
      <rPr>
        <sz val="10"/>
        <rFont val="Arial Narrow"/>
        <family val="2"/>
      </rPr>
      <t>(M) 12-1pm</t>
    </r>
  </si>
  <si>
    <t xml:space="preserve"> </t>
  </si>
  <si>
    <r>
      <t xml:space="preserve">PDC2
 </t>
    </r>
    <r>
      <rPr>
        <sz val="10"/>
        <color theme="0"/>
        <rFont val="Arial Narrow"/>
        <family val="2"/>
      </rPr>
      <t>(1st, 3rd)
1:00pm-2:00pm</t>
    </r>
  </si>
  <si>
    <r>
      <t xml:space="preserve">Global PTME Program Reviews
</t>
    </r>
    <r>
      <rPr>
        <sz val="10"/>
        <rFont val="Arial Narrow"/>
        <family val="2"/>
      </rPr>
      <t>(W)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1:00pm-3:00pm</t>
    </r>
  </si>
  <si>
    <r>
      <rPr>
        <b/>
        <sz val="8"/>
        <rFont val="Arial Narrow"/>
        <family val="2"/>
      </rPr>
      <t>Global PTME Program Reviews</t>
    </r>
    <r>
      <rPr>
        <b/>
        <sz val="10"/>
        <rFont val="Arial Narrow"/>
        <family val="2"/>
      </rPr>
      <t xml:space="preserve">
</t>
    </r>
  </si>
  <si>
    <r>
      <t xml:space="preserve">Global PTME Program Reviews
</t>
    </r>
    <r>
      <rPr>
        <sz val="10"/>
        <rFont val="Arial Narrow"/>
        <family val="2"/>
      </rPr>
      <t>(W)
1:00pm-3:00pm</t>
    </r>
  </si>
  <si>
    <t>FSAO Better Plan (1st,3rd) 1:00am-2:30pm</t>
  </si>
  <si>
    <t>2x1 Assign. Log Review 1:30-2pm; Russo - McMillan - Bargamian</t>
  </si>
  <si>
    <r>
      <t xml:space="preserve">Eng'g Dir Safety Align Mtg </t>
    </r>
    <r>
      <rPr>
        <sz val="7"/>
        <rFont val="Arial Narrow"/>
        <family val="2"/>
      </rPr>
      <t>(G.Stone) (2nd,4th)2:00pm-3:00pm</t>
    </r>
  </si>
  <si>
    <t>(W)
1:00pm-3:00pm</t>
  </si>
  <si>
    <t xml:space="preserve">Global PTME Program Reviews </t>
  </si>
  <si>
    <t>(W)
2:00pm-4:00pm</t>
  </si>
  <si>
    <r>
      <rPr>
        <b/>
        <sz val="8"/>
        <rFont val="Arial Narrow"/>
        <family val="2"/>
      </rPr>
      <t xml:space="preserve">Amer. PRM
</t>
    </r>
    <r>
      <rPr>
        <sz val="7"/>
        <rFont val="Arial Narrow"/>
        <family val="2"/>
      </rPr>
      <t>(Hinrichs) 
(W)</t>
    </r>
    <r>
      <rPr>
        <b/>
        <sz val="7"/>
        <rFont val="Arial Narrow"/>
        <family val="2"/>
      </rPr>
      <t xml:space="preserve">
</t>
    </r>
    <r>
      <rPr>
        <sz val="7"/>
        <rFont val="Arial Narrow"/>
        <family val="2"/>
      </rPr>
      <t>2:30pm-4:30pm</t>
    </r>
  </si>
  <si>
    <r>
      <rPr>
        <b/>
        <sz val="10"/>
        <color theme="0"/>
        <rFont val="Arial"/>
        <family val="2"/>
      </rPr>
      <t xml:space="preserve">Mfg Global Skilled Team
</t>
    </r>
    <r>
      <rPr>
        <sz val="10"/>
        <color theme="0"/>
        <rFont val="Arial"/>
        <family val="2"/>
      </rPr>
      <t xml:space="preserve">
(W) 3:00pm-5:00pm  </t>
    </r>
  </si>
  <si>
    <t>MPR - Fleming (W) 2:00pm-4:00pm</t>
  </si>
  <si>
    <t>2x1 Assign. Log Review 3:30-4:00pm; Russo-McMillan-Bargamian</t>
  </si>
  <si>
    <r>
      <t xml:space="preserve">PTME SAR </t>
    </r>
    <r>
      <rPr>
        <sz val="10"/>
        <rFont val="Arial Narrow"/>
        <family val="2"/>
      </rPr>
      <t>(W)
3:30pm-4:30pm</t>
    </r>
  </si>
  <si>
    <r>
      <t xml:space="preserve">Pre-PMM Review </t>
    </r>
    <r>
      <rPr>
        <sz val="10"/>
        <rFont val="Arial Narrow"/>
        <family val="2"/>
      </rPr>
      <t>(Fields/Shanks)
(M)4:30pm - 5:30pm</t>
    </r>
  </si>
  <si>
    <t>Legend:</t>
  </si>
  <si>
    <t>Meetings Still Need to be Added for 2014</t>
  </si>
  <si>
    <t>Fleming Mtgs</t>
  </si>
  <si>
    <t>Work Sessions</t>
  </si>
  <si>
    <t>2014 PTME Council Meeting Cadences</t>
  </si>
  <si>
    <t>PTME Led Mtgs</t>
  </si>
  <si>
    <t>Skip Levels</t>
  </si>
  <si>
    <t>7:00-8:00</t>
  </si>
  <si>
    <t>Safety (3rd Tuesday)</t>
  </si>
  <si>
    <t>9:30-10:30</t>
  </si>
  <si>
    <t>Environment (2nd Wednesday)</t>
  </si>
  <si>
    <t xml:space="preserve">PDC2 </t>
  </si>
  <si>
    <t>PD / Mfg Director's Mtg -- Russo / Filipe / Gray</t>
  </si>
  <si>
    <t>8:30-9:30</t>
  </si>
  <si>
    <t>Quality (3rd Tuesday)</t>
  </si>
  <si>
    <t>7:00-8:30</t>
  </si>
  <si>
    <t>Engineering Methods (Thursday - every two weeks)</t>
  </si>
  <si>
    <t>PTME Prg Rev.</t>
  </si>
  <si>
    <t>10:30-11:30</t>
  </si>
  <si>
    <t>Delivery (3rd Thursday)</t>
  </si>
  <si>
    <t>Launch (Thursday - weekly)</t>
  </si>
  <si>
    <t>PD Led Meeting</t>
  </si>
  <si>
    <t>9:30-11:00</t>
  </si>
  <si>
    <r>
      <t>Cost / Investment Efficiency (</t>
    </r>
    <r>
      <rPr>
        <sz val="10"/>
        <color rgb="FF0000FF"/>
        <rFont val="Arial"/>
        <family val="2"/>
      </rPr>
      <t>2nd Wednesday</t>
    </r>
    <r>
      <rPr>
        <sz val="10"/>
        <rFont val="Arial"/>
        <family val="2"/>
      </rPr>
      <t>) (2013 was on 3rd Tuesday 8:30 - 10:30)</t>
    </r>
  </si>
  <si>
    <t>America PRM</t>
  </si>
  <si>
    <t>People (1st Tuesday)</t>
  </si>
  <si>
    <t>8:00-9:00</t>
  </si>
  <si>
    <t>MOS (2nd Tuesday)</t>
  </si>
  <si>
    <t>Corporate</t>
  </si>
  <si>
    <t>Strategy &amp; Business</t>
  </si>
  <si>
    <t>Program Reviews</t>
  </si>
  <si>
    <t>Eng'g and Process Confirmation</t>
  </si>
  <si>
    <t>People</t>
  </si>
  <si>
    <t>By LL, then by functional group</t>
  </si>
  <si>
    <t>Calendar</t>
  </si>
  <si>
    <t>Schedule</t>
  </si>
  <si>
    <t>mtg owner</t>
  </si>
  <si>
    <t>Core attendees</t>
  </si>
  <si>
    <t>LL5+</t>
  </si>
  <si>
    <t>Int &amp; Bus.</t>
  </si>
  <si>
    <t>New Prog</t>
  </si>
  <si>
    <t>Mach. &amp; Infra</t>
  </si>
  <si>
    <t>Battery</t>
  </si>
  <si>
    <t>Assy &amp; E-Motor</t>
  </si>
  <si>
    <t>start time</t>
  </si>
  <si>
    <t>Category</t>
  </si>
  <si>
    <t xml:space="preserve">Day </t>
  </si>
  <si>
    <t>D.1</t>
  </si>
  <si>
    <t>D.2</t>
  </si>
  <si>
    <t>D.3</t>
  </si>
  <si>
    <t>D.4</t>
  </si>
  <si>
    <t>D.5</t>
  </si>
  <si>
    <t>Wk.1</t>
  </si>
  <si>
    <t>Wk.2</t>
  </si>
  <si>
    <t>Wk.3</t>
  </si>
  <si>
    <t>Wk.4</t>
  </si>
  <si>
    <t>Duration (min)</t>
  </si>
  <si>
    <t>Recurrence (Week)</t>
  </si>
  <si>
    <t>Constraints</t>
  </si>
  <si>
    <t>gprice</t>
  </si>
  <si>
    <t>adriver</t>
  </si>
  <si>
    <t>Thu</t>
  </si>
  <si>
    <t>FNA</t>
  </si>
  <si>
    <t>As per agenda</t>
  </si>
  <si>
    <t>Tue</t>
  </si>
  <si>
    <t>1</t>
  </si>
  <si>
    <t>As reqd</t>
  </si>
  <si>
    <t>Fri</t>
  </si>
  <si>
    <t>Wed</t>
  </si>
  <si>
    <t>All</t>
  </si>
  <si>
    <t>LL5</t>
  </si>
  <si>
    <t>members</t>
  </si>
  <si>
    <t>New programs (only)</t>
  </si>
  <si>
    <t>Key Program people</t>
  </si>
  <si>
    <t>Program Leader</t>
  </si>
  <si>
    <t>LL5+, and LL6 for top 5 issues</t>
  </si>
  <si>
    <t>Key program people</t>
  </si>
  <si>
    <t>Mon</t>
  </si>
  <si>
    <t>LL6+</t>
  </si>
  <si>
    <t>OCM</t>
  </si>
  <si>
    <t>Objective</t>
  </si>
  <si>
    <t>Maximise number of attendees by minimising clashes (should each have same effect)</t>
  </si>
  <si>
    <t>Schedule between 9-3pm</t>
  </si>
  <si>
    <t>Avoid 11.30-12.30</t>
  </si>
  <si>
    <t>Recurring meetings should be at the same time each week</t>
  </si>
  <si>
    <t>Optimisation</t>
  </si>
  <si>
    <t>Solutions where meetings are clustered together should score higher</t>
  </si>
  <si>
    <t>1a</t>
  </si>
  <si>
    <t>1b</t>
  </si>
  <si>
    <t>1c</t>
  </si>
  <si>
    <t>2a</t>
  </si>
  <si>
    <t>2b</t>
  </si>
  <si>
    <t>2c</t>
  </si>
  <si>
    <t>2d</t>
  </si>
  <si>
    <t>Meeting Code</t>
  </si>
  <si>
    <t>2e</t>
  </si>
  <si>
    <t>2f</t>
  </si>
  <si>
    <t>2g</t>
  </si>
  <si>
    <t>2h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</si>
  <si>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</si>
  <si>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</si>
  <si>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</si>
  <si>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</si>
  <si>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</si>
  <si>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</si>
  <si>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</si>
  <si>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</si>
  <si>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</si>
  <si>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</si>
  <si>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4a</t>
  </si>
  <si>
    <t>4b</t>
  </si>
  <si>
    <t>4c</t>
  </si>
  <si>
    <t>4d</t>
  </si>
  <si>
    <t>4e</t>
  </si>
  <si>
    <t>4f</t>
  </si>
  <si>
    <t>p1</t>
  </si>
  <si>
    <t>p1, p2</t>
  </si>
  <si>
    <t>p1 / p2</t>
  </si>
  <si>
    <t>p2</t>
  </si>
  <si>
    <t>p3</t>
  </si>
  <si>
    <t>p1, p2, p3</t>
  </si>
  <si>
    <t>p4</t>
  </si>
  <si>
    <t>p4 / p2</t>
  </si>
  <si>
    <t>p5</t>
  </si>
  <si>
    <t>LL5+, p5</t>
  </si>
  <si>
    <t>p6</t>
  </si>
  <si>
    <t>Meeting owners must always be in their respective meeting</t>
  </si>
  <si>
    <t>p7</t>
  </si>
  <si>
    <t>p8</t>
  </si>
  <si>
    <t>p4 / p7 / p1 / p8</t>
  </si>
  <si>
    <t>p9</t>
  </si>
  <si>
    <t>p11</t>
  </si>
  <si>
    <t>p12</t>
  </si>
  <si>
    <t>p3 / p12</t>
  </si>
  <si>
    <t>LL5 + p6</t>
  </si>
  <si>
    <t>n/a</t>
  </si>
  <si>
    <t>training / p10 / Culture</t>
  </si>
  <si>
    <t>p14</t>
  </si>
  <si>
    <t>p14 / p13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</si>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</sst>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3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2"/>
      <name val="Arial Narrow"/>
      <family val="2"/>
    </font>
    <font>
      <b/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 Narrow"/>
      <family val="2"/>
    </font>
    <font>
      <sz val="9"/>
      <name val="Arial"/>
      <family val="2"/>
    </font>
    <font>
      <b/>
      <sz val="10"/>
      <color theme="0"/>
      <name val="Arial Narrow"/>
      <family val="2"/>
    </font>
    <font>
      <b/>
      <sz val="9"/>
      <name val="Arial"/>
      <family val="2"/>
    </font>
    <font>
      <b/>
      <u/>
      <sz val="11"/>
      <name val="Arial Narrow"/>
      <family val="2"/>
    </font>
    <font>
      <b/>
      <sz val="8"/>
      <name val="Arial Narrow"/>
      <family val="2"/>
    </font>
    <font>
      <sz val="10"/>
      <color rgb="FFFF0000"/>
      <name val="Arial Narrow"/>
      <family val="2"/>
    </font>
    <font>
      <sz val="11"/>
      <name val="Arial Narrow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2"/>
      <name val="Arial Narrow"/>
      <family val="2"/>
    </font>
    <font>
      <b/>
      <u/>
      <sz val="11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u/>
      <sz val="12"/>
      <name val="Arial"/>
      <family val="2"/>
    </font>
    <font>
      <sz val="10"/>
      <color theme="0"/>
      <name val="Arial Narrow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8"/>
      <color theme="0"/>
      <name val="Arial Narrow"/>
      <family val="2"/>
    </font>
    <font>
      <sz val="8"/>
      <color theme="0"/>
      <name val="Arial Narrow"/>
      <family val="2"/>
    </font>
    <font>
      <sz val="8"/>
      <name val="Arial Narrow"/>
      <family val="2"/>
    </font>
    <font>
      <b/>
      <sz val="7"/>
      <color theme="0"/>
      <name val="Arial Narrow"/>
      <family val="2"/>
    </font>
    <font>
      <b/>
      <sz val="9"/>
      <color theme="0"/>
      <name val="Arial Narrow"/>
      <family val="2"/>
    </font>
    <font>
      <sz val="9"/>
      <color theme="0"/>
      <name val="Arial"/>
      <family val="2"/>
    </font>
    <font>
      <b/>
      <sz val="10"/>
      <color rgb="FF0000FF"/>
      <name val="Arial Narrow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2"/>
      <color rgb="FF0000FF"/>
      <name val="Arial Narrow"/>
      <family val="2"/>
    </font>
    <font>
      <sz val="8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23"/>
      </left>
      <right style="dashed">
        <color indexed="23"/>
      </right>
      <top/>
      <bottom/>
      <diagonal/>
    </border>
    <border>
      <left style="dashed">
        <color indexed="23"/>
      </left>
      <right style="medium">
        <color indexed="64"/>
      </right>
      <top/>
      <bottom/>
      <diagonal/>
    </border>
    <border>
      <left/>
      <right style="dashed">
        <color indexed="23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 style="medium">
        <color indexed="64"/>
      </right>
      <top style="medium">
        <color auto="1"/>
      </top>
      <bottom style="dashed">
        <color auto="1"/>
      </bottom>
      <diagonal/>
    </border>
    <border>
      <left style="dashed">
        <color indexed="64"/>
      </left>
      <right/>
      <top style="medium">
        <color auto="1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23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23"/>
      </left>
      <right/>
      <top style="thick">
        <color indexed="64"/>
      </top>
      <bottom style="thin">
        <color indexed="64"/>
      </bottom>
      <diagonal/>
    </border>
    <border>
      <left/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dashed">
        <color indexed="23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ashed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auto="1"/>
      </top>
      <bottom style="dashed">
        <color auto="1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dashed">
        <color auto="1"/>
      </left>
      <right style="thick">
        <color indexed="64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thick">
        <color indexed="64"/>
      </right>
      <top style="dashed">
        <color auto="1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ashed">
        <color indexed="23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auto="1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dashed">
        <color indexed="23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n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auto="1"/>
      </right>
      <top/>
      <bottom/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auto="1"/>
      </top>
      <bottom style="medium">
        <color auto="1"/>
      </bottom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23"/>
      </left>
      <right style="dashed">
        <color indexed="23"/>
      </right>
      <top style="thin">
        <color indexed="64"/>
      </top>
      <bottom/>
      <diagonal/>
    </border>
    <border>
      <left style="dashed">
        <color indexed="23"/>
      </left>
      <right/>
      <top style="thin">
        <color indexed="64"/>
      </top>
      <bottom/>
      <diagonal/>
    </border>
    <border>
      <left style="dashed">
        <color indexed="23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ashed">
        <color indexed="23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thick">
        <color indexed="64"/>
      </right>
      <top style="thin">
        <color indexed="64"/>
      </top>
      <bottom style="dashed">
        <color indexed="64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dashed">
        <color auto="1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dashed">
        <color auto="1"/>
      </top>
      <bottom/>
      <diagonal/>
    </border>
    <border>
      <left/>
      <right/>
      <top style="dashed">
        <color indexed="64"/>
      </top>
      <bottom/>
      <diagonal/>
    </border>
    <border>
      <left/>
      <right style="thick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indexed="64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/>
      <right style="thick">
        <color indexed="64"/>
      </right>
      <top style="dashed">
        <color indexed="64"/>
      </top>
      <bottom style="medium">
        <color auto="1"/>
      </bottom>
      <diagonal/>
    </border>
    <border>
      <left style="medium">
        <color indexed="64"/>
      </left>
      <right/>
      <top style="dashed">
        <color indexed="64"/>
      </top>
      <bottom style="medium">
        <color auto="1"/>
      </bottom>
      <diagonal/>
    </border>
    <border>
      <left style="thick">
        <color indexed="64"/>
      </left>
      <right/>
      <top style="dashed">
        <color auto="1"/>
      </top>
      <bottom style="medium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indexed="64"/>
      </bottom>
      <diagonal/>
    </border>
    <border>
      <left style="dashed">
        <color auto="1"/>
      </left>
      <right/>
      <top style="dashed">
        <color auto="1"/>
      </top>
      <bottom style="thick">
        <color indexed="64"/>
      </bottom>
      <diagonal/>
    </border>
    <border>
      <left/>
      <right/>
      <top style="dashed">
        <color indexed="64"/>
      </top>
      <bottom style="thick">
        <color indexed="64"/>
      </bottom>
      <diagonal/>
    </border>
    <border>
      <left style="dashed">
        <color indexed="23"/>
      </left>
      <right/>
      <top style="medium">
        <color indexed="64"/>
      </top>
      <bottom/>
      <diagonal/>
    </border>
    <border>
      <left style="dashed">
        <color indexed="64"/>
      </left>
      <right/>
      <top style="medium">
        <color auto="1"/>
      </top>
      <bottom/>
      <diagonal/>
    </border>
    <border>
      <left style="dashed">
        <color indexed="23"/>
      </left>
      <right style="dashed">
        <color indexed="23"/>
      </right>
      <top style="medium">
        <color indexed="64"/>
      </top>
      <bottom/>
      <diagonal/>
    </border>
    <border>
      <left style="dashed">
        <color indexed="23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23"/>
      </right>
      <top/>
      <bottom style="dashed">
        <color indexed="22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indexed="64"/>
      </bottom>
      <diagonal/>
    </border>
    <border>
      <left style="medium">
        <color auto="1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ck">
        <color indexed="64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thick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23"/>
      </bottom>
      <diagonal/>
    </border>
    <border>
      <left/>
      <right/>
      <top/>
      <bottom style="dashed">
        <color indexed="23"/>
      </bottom>
      <diagonal/>
    </border>
    <border>
      <left/>
      <right style="medium">
        <color auto="1"/>
      </right>
      <top/>
      <bottom style="dashed">
        <color indexed="23"/>
      </bottom>
      <diagonal/>
    </border>
    <border>
      <left style="medium">
        <color auto="1"/>
      </left>
      <right/>
      <top/>
      <bottom style="dashed">
        <color indexed="23"/>
      </bottom>
      <diagonal/>
    </border>
    <border>
      <left/>
      <right style="thick">
        <color indexed="64"/>
      </right>
      <top/>
      <bottom style="dashed">
        <color indexed="23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indexed="23"/>
      </top>
      <bottom style="thick">
        <color indexed="64"/>
      </bottom>
      <diagonal/>
    </border>
    <border>
      <left/>
      <right style="dashed">
        <color indexed="23"/>
      </right>
      <top style="dashed">
        <color indexed="23"/>
      </top>
      <bottom style="thick">
        <color indexed="64"/>
      </bottom>
      <diagonal/>
    </border>
    <border>
      <left style="dashed">
        <color indexed="23"/>
      </left>
      <right/>
      <top style="dashed">
        <color indexed="23"/>
      </top>
      <bottom style="thick">
        <color indexed="64"/>
      </bottom>
      <diagonal/>
    </border>
    <border>
      <left/>
      <right style="medium">
        <color auto="1"/>
      </right>
      <top style="dashed">
        <color indexed="23"/>
      </top>
      <bottom style="thick">
        <color indexed="64"/>
      </bottom>
      <diagonal/>
    </border>
    <border>
      <left style="medium">
        <color auto="1"/>
      </left>
      <right/>
      <top style="dashed">
        <color indexed="23"/>
      </top>
      <bottom style="thick">
        <color indexed="64"/>
      </bottom>
      <diagonal/>
    </border>
    <border>
      <left/>
      <right style="thick">
        <color indexed="64"/>
      </right>
      <top style="dashed">
        <color indexed="23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indexed="64"/>
      </bottom>
      <diagonal/>
    </border>
    <border>
      <left style="dashed">
        <color auto="1"/>
      </left>
      <right/>
      <top style="dashed">
        <color auto="1"/>
      </top>
      <bottom style="thick">
        <color indexed="64"/>
      </bottom>
      <diagonal/>
    </border>
    <border>
      <left/>
      <right/>
      <top style="dashed">
        <color indexed="64"/>
      </top>
      <bottom style="thick">
        <color indexed="64"/>
      </bottom>
      <diagonal/>
    </border>
  </borders>
  <cellStyleXfs count="6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164" fontId="48" fillId="0" borderId="0" applyFont="0" applyFill="0" applyBorder="0" applyAlignment="0" applyProtection="0"/>
    <xf numFmtId="0" fontId="1" fillId="0" borderId="0"/>
    <xf numFmtId="0" fontId="5" fillId="20" borderId="82" applyNumberFormat="0" applyAlignment="0" applyProtection="0"/>
    <xf numFmtId="0" fontId="11" fillId="0" borderId="83" applyNumberFormat="0" applyFill="0" applyAlignment="0" applyProtection="0"/>
    <xf numFmtId="0" fontId="12" fillId="7" borderId="82" applyNumberFormat="0" applyAlignment="0" applyProtection="0"/>
    <xf numFmtId="0" fontId="1" fillId="23" borderId="84" applyNumberFormat="0" applyFont="0" applyAlignment="0" applyProtection="0"/>
    <xf numFmtId="0" fontId="15" fillId="20" borderId="85" applyNumberFormat="0" applyAlignment="0" applyProtection="0"/>
    <xf numFmtId="0" fontId="17" fillId="0" borderId="86" applyNumberFormat="0" applyFill="0" applyAlignment="0" applyProtection="0"/>
    <xf numFmtId="164" fontId="1" fillId="0" borderId="0" applyFont="0" applyFill="0" applyBorder="0" applyAlignment="0" applyProtection="0"/>
    <xf numFmtId="0" fontId="5" fillId="20" borderId="82" applyNumberFormat="0" applyAlignment="0" applyProtection="0"/>
    <xf numFmtId="0" fontId="11" fillId="0" borderId="83" applyNumberFormat="0" applyFill="0" applyAlignment="0" applyProtection="0"/>
    <xf numFmtId="0" fontId="12" fillId="7" borderId="82" applyNumberFormat="0" applyAlignment="0" applyProtection="0"/>
    <xf numFmtId="0" fontId="1" fillId="23" borderId="84" applyNumberFormat="0" applyFont="0" applyAlignment="0" applyProtection="0"/>
    <xf numFmtId="0" fontId="15" fillId="20" borderId="85" applyNumberFormat="0" applyAlignment="0" applyProtection="0"/>
    <xf numFmtId="0" fontId="17" fillId="0" borderId="86" applyNumberFormat="0" applyFill="0" applyAlignment="0" applyProtection="0"/>
    <xf numFmtId="0" fontId="5" fillId="20" borderId="87" applyNumberFormat="0" applyAlignment="0" applyProtection="0"/>
    <xf numFmtId="0" fontId="12" fillId="7" borderId="87" applyNumberFormat="0" applyAlignment="0" applyProtection="0"/>
    <xf numFmtId="0" fontId="1" fillId="23" borderId="88" applyNumberFormat="0" applyFont="0" applyAlignment="0" applyProtection="0"/>
    <xf numFmtId="0" fontId="15" fillId="20" borderId="89" applyNumberFormat="0" applyAlignment="0" applyProtection="0"/>
    <xf numFmtId="0" fontId="17" fillId="0" borderId="90" applyNumberFormat="0" applyFill="0" applyAlignment="0" applyProtection="0"/>
    <xf numFmtId="0" fontId="5" fillId="20" borderId="87" applyNumberFormat="0" applyAlignment="0" applyProtection="0"/>
    <xf numFmtId="0" fontId="12" fillId="7" borderId="87" applyNumberFormat="0" applyAlignment="0" applyProtection="0"/>
    <xf numFmtId="0" fontId="1" fillId="23" borderId="88" applyNumberFormat="0" applyFont="0" applyAlignment="0" applyProtection="0"/>
    <xf numFmtId="0" fontId="15" fillId="20" borderId="89" applyNumberFormat="0" applyAlignment="0" applyProtection="0"/>
    <xf numFmtId="0" fontId="17" fillId="0" borderId="90" applyNumberFormat="0" applyFill="0" applyAlignment="0" applyProtection="0"/>
  </cellStyleXfs>
  <cellXfs count="517">
    <xf numFmtId="0" fontId="0" fillId="0" borderId="0" xfId="0"/>
    <xf numFmtId="0" fontId="20" fillId="0" borderId="0" xfId="0" applyFont="1" applyAlignment="1">
      <alignment horizontal="center" vertical="top"/>
    </xf>
    <xf numFmtId="0" fontId="20" fillId="0" borderId="0" xfId="0" applyFont="1"/>
    <xf numFmtId="0" fontId="24" fillId="0" borderId="0" xfId="0" applyFont="1"/>
    <xf numFmtId="18" fontId="24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7" fillId="0" borderId="0" xfId="0" applyFont="1" applyAlignment="1">
      <alignment vertical="center" wrapText="1"/>
    </xf>
    <xf numFmtId="0" fontId="24" fillId="26" borderId="10" xfId="0" applyFont="1" applyFill="1" applyBorder="1" applyAlignment="1">
      <alignment horizontal="center" vertical="top"/>
    </xf>
    <xf numFmtId="18" fontId="24" fillId="26" borderId="0" xfId="0" applyNumberFormat="1" applyFont="1" applyFill="1" applyAlignment="1">
      <alignment horizontal="center" vertical="top"/>
    </xf>
    <xf numFmtId="18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4" fillId="0" borderId="12" xfId="0" applyFont="1" applyBorder="1"/>
    <xf numFmtId="0" fontId="30" fillId="0" borderId="0" xfId="0" applyFont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3" fillId="0" borderId="0" xfId="0" applyFont="1" applyAlignment="1">
      <alignment horizontal="center"/>
    </xf>
    <xf numFmtId="0" fontId="31" fillId="0" borderId="0" xfId="0" applyFont="1"/>
    <xf numFmtId="0" fontId="27" fillId="0" borderId="0" xfId="0" applyFont="1" applyAlignment="1">
      <alignment horizontal="left"/>
    </xf>
    <xf numFmtId="0" fontId="27" fillId="0" borderId="0" xfId="0" applyFont="1"/>
    <xf numFmtId="0" fontId="24" fillId="0" borderId="0" xfId="0" applyFont="1" applyAlignment="1">
      <alignment horizontal="left"/>
    </xf>
    <xf numFmtId="0" fontId="1" fillId="0" borderId="0" xfId="0" applyFont="1"/>
    <xf numFmtId="0" fontId="24" fillId="0" borderId="0" xfId="0" applyFont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36" fillId="0" borderId="0" xfId="0" applyFont="1"/>
    <xf numFmtId="0" fontId="38" fillId="0" borderId="0" xfId="0" applyFont="1"/>
    <xf numFmtId="0" fontId="40" fillId="0" borderId="0" xfId="0" applyFont="1"/>
    <xf numFmtId="0" fontId="37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44" fillId="0" borderId="0" xfId="0" applyFont="1"/>
    <xf numFmtId="49" fontId="41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top"/>
    </xf>
    <xf numFmtId="0" fontId="21" fillId="24" borderId="22" xfId="0" applyFont="1" applyFill="1" applyBorder="1" applyAlignment="1">
      <alignment horizontal="center"/>
    </xf>
    <xf numFmtId="0" fontId="24" fillId="0" borderId="14" xfId="0" applyFont="1" applyBorder="1"/>
    <xf numFmtId="0" fontId="24" fillId="0" borderId="13" xfId="0" applyFont="1" applyBorder="1"/>
    <xf numFmtId="0" fontId="24" fillId="0" borderId="47" xfId="0" applyFont="1" applyBorder="1"/>
    <xf numFmtId="0" fontId="24" fillId="0" borderId="41" xfId="0" applyFont="1" applyBorder="1"/>
    <xf numFmtId="0" fontId="24" fillId="0" borderId="40" xfId="0" applyFont="1" applyBorder="1"/>
    <xf numFmtId="0" fontId="26" fillId="0" borderId="11" xfId="0" applyFont="1" applyBorder="1" applyAlignment="1">
      <alignment vertical="center" wrapText="1"/>
    </xf>
    <xf numFmtId="0" fontId="26" fillId="0" borderId="52" xfId="0" applyFont="1" applyBorder="1" applyAlignment="1">
      <alignment vertical="center" wrapText="1"/>
    </xf>
    <xf numFmtId="0" fontId="26" fillId="32" borderId="25" xfId="0" applyFont="1" applyFill="1" applyBorder="1" applyAlignment="1">
      <alignment vertical="center" wrapText="1"/>
    </xf>
    <xf numFmtId="0" fontId="26" fillId="32" borderId="17" xfId="0" applyFont="1" applyFill="1" applyBorder="1" applyAlignment="1">
      <alignment vertical="center" wrapText="1"/>
    </xf>
    <xf numFmtId="0" fontId="44" fillId="0" borderId="60" xfId="0" applyFont="1" applyBorder="1"/>
    <xf numFmtId="0" fontId="24" fillId="0" borderId="75" xfId="0" applyFont="1" applyBorder="1" applyAlignment="1">
      <alignment horizontal="center" vertical="top"/>
    </xf>
    <xf numFmtId="0" fontId="44" fillId="0" borderId="60" xfId="0" applyFont="1" applyBorder="1" applyAlignment="1">
      <alignment vertical="top"/>
    </xf>
    <xf numFmtId="0" fontId="41" fillId="0" borderId="0" xfId="0" applyFont="1" applyAlignment="1">
      <alignment vertical="center"/>
    </xf>
    <xf numFmtId="49" fontId="41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1" fillId="0" borderId="77" xfId="0" applyFont="1" applyBorder="1"/>
    <xf numFmtId="49" fontId="1" fillId="0" borderId="76" xfId="0" applyNumberFormat="1" applyFont="1" applyBorder="1" applyAlignment="1">
      <alignment horizontal="right"/>
    </xf>
    <xf numFmtId="49" fontId="1" fillId="0" borderId="76" xfId="0" applyNumberFormat="1" applyFont="1" applyBorder="1" applyAlignment="1">
      <alignment horizontal="right" vertical="top"/>
    </xf>
    <xf numFmtId="0" fontId="56" fillId="0" borderId="0" xfId="0" applyFont="1"/>
    <xf numFmtId="0" fontId="39" fillId="0" borderId="40" xfId="0" applyFont="1" applyBorder="1"/>
    <xf numFmtId="0" fontId="24" fillId="0" borderId="51" xfId="0" applyFont="1" applyBorder="1"/>
    <xf numFmtId="49" fontId="1" fillId="0" borderId="78" xfId="0" applyNumberFormat="1" applyFont="1" applyBorder="1" applyAlignment="1">
      <alignment horizontal="right" vertical="center"/>
    </xf>
    <xf numFmtId="0" fontId="1" fillId="0" borderId="79" xfId="0" applyFont="1" applyBorder="1"/>
    <xf numFmtId="0" fontId="24" fillId="0" borderId="80" xfId="0" applyFont="1" applyBorder="1"/>
    <xf numFmtId="0" fontId="37" fillId="0" borderId="80" xfId="0" applyFont="1" applyBorder="1" applyAlignment="1">
      <alignment vertical="center"/>
    </xf>
    <xf numFmtId="0" fontId="24" fillId="0" borderId="81" xfId="0" applyFont="1" applyBorder="1"/>
    <xf numFmtId="49" fontId="57" fillId="0" borderId="76" xfId="0" applyNumberFormat="1" applyFont="1" applyBorder="1" applyAlignment="1">
      <alignment horizontal="right" vertical="top"/>
    </xf>
    <xf numFmtId="0" fontId="58" fillId="0" borderId="0" xfId="0" applyFont="1" applyAlignment="1">
      <alignment horizontal="left" vertical="top"/>
    </xf>
    <xf numFmtId="0" fontId="28" fillId="0" borderId="0" xfId="0" applyFont="1"/>
    <xf numFmtId="0" fontId="60" fillId="0" borderId="0" xfId="0" applyFont="1"/>
    <xf numFmtId="0" fontId="28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/>
    <xf numFmtId="0" fontId="28" fillId="41" borderId="0" xfId="0" applyFont="1" applyFill="1"/>
    <xf numFmtId="0" fontId="28" fillId="41" borderId="0" xfId="0" applyFont="1" applyFill="1" applyAlignment="1">
      <alignment horizontal="center" vertical="center"/>
    </xf>
    <xf numFmtId="49" fontId="28" fillId="40" borderId="0" xfId="0" applyNumberFormat="1" applyFont="1" applyFill="1" applyAlignment="1">
      <alignment horizontal="center" vertical="center"/>
    </xf>
    <xf numFmtId="0" fontId="1" fillId="32" borderId="0" xfId="0" applyFont="1" applyFill="1" applyAlignment="1">
      <alignment horizontal="left" vertical="center"/>
    </xf>
    <xf numFmtId="0" fontId="28" fillId="36" borderId="0" xfId="0" applyFont="1" applyFill="1" applyAlignment="1">
      <alignment horizontal="center" vertical="center"/>
    </xf>
    <xf numFmtId="0" fontId="28" fillId="39" borderId="0" xfId="0" applyFont="1" applyFill="1" applyAlignment="1">
      <alignment horizontal="center" vertical="center"/>
    </xf>
    <xf numFmtId="0" fontId="28" fillId="40" borderId="0" xfId="0" applyFont="1" applyFill="1" applyAlignment="1">
      <alignment horizontal="center"/>
    </xf>
    <xf numFmtId="0" fontId="1" fillId="32" borderId="0" xfId="0" applyFont="1" applyFill="1"/>
    <xf numFmtId="0" fontId="1" fillId="0" borderId="0" xfId="0" applyFont="1" applyAlignment="1">
      <alignment horizontal="center"/>
    </xf>
    <xf numFmtId="0" fontId="28" fillId="37" borderId="76" xfId="0" applyFont="1" applyFill="1" applyBorder="1" applyAlignment="1">
      <alignment horizontal="left" vertical="center"/>
    </xf>
    <xf numFmtId="0" fontId="28" fillId="37" borderId="0" xfId="0" applyFont="1" applyFill="1" applyAlignment="1">
      <alignment horizontal="left" vertical="center"/>
    </xf>
    <xf numFmtId="0" fontId="28" fillId="37" borderId="77" xfId="0" applyFont="1" applyFill="1" applyBorder="1" applyAlignment="1">
      <alignment horizontal="left" vertical="center"/>
    </xf>
    <xf numFmtId="49" fontId="28" fillId="40" borderId="0" xfId="0" applyNumberFormat="1" applyFont="1" applyFill="1" applyAlignment="1">
      <alignment horizontal="left" vertical="center"/>
    </xf>
    <xf numFmtId="0" fontId="28" fillId="40" borderId="0" xfId="0" applyFont="1" applyFill="1" applyAlignment="1">
      <alignment horizontal="left" vertic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23" fillId="24" borderId="91" xfId="0" applyFont="1" applyFill="1" applyBorder="1" applyAlignment="1">
      <alignment horizontal="center" vertical="top" wrapText="1"/>
    </xf>
    <xf numFmtId="0" fontId="23" fillId="25" borderId="95" xfId="0" applyFont="1" applyFill="1" applyBorder="1" applyAlignment="1">
      <alignment horizontal="center" vertical="top" wrapText="1"/>
    </xf>
    <xf numFmtId="0" fontId="23" fillId="25" borderId="92" xfId="0" applyFont="1" applyFill="1" applyBorder="1" applyAlignment="1">
      <alignment horizontal="center" vertical="top" wrapText="1"/>
    </xf>
    <xf numFmtId="18" fontId="24" fillId="0" borderId="96" xfId="0" applyNumberFormat="1" applyFont="1" applyBorder="1" applyAlignment="1">
      <alignment horizontal="center" vertical="top"/>
    </xf>
    <xf numFmtId="0" fontId="24" fillId="0" borderId="97" xfId="0" applyFont="1" applyBorder="1"/>
    <xf numFmtId="0" fontId="24" fillId="0" borderId="98" xfId="0" applyFont="1" applyBorder="1"/>
    <xf numFmtId="0" fontId="24" fillId="0" borderId="99" xfId="0" applyFont="1" applyBorder="1"/>
    <xf numFmtId="0" fontId="24" fillId="0" borderId="96" xfId="0" applyFont="1" applyBorder="1"/>
    <xf numFmtId="0" fontId="24" fillId="0" borderId="100" xfId="0" applyFont="1" applyBorder="1"/>
    <xf numFmtId="0" fontId="24" fillId="0" borderId="101" xfId="0" applyFont="1" applyBorder="1"/>
    <xf numFmtId="0" fontId="24" fillId="0" borderId="102" xfId="0" applyFont="1" applyBorder="1"/>
    <xf numFmtId="0" fontId="24" fillId="0" borderId="103" xfId="0" applyFont="1" applyBorder="1"/>
    <xf numFmtId="0" fontId="24" fillId="0" borderId="96" xfId="0" applyFont="1" applyBorder="1" applyAlignment="1">
      <alignment horizontal="center" vertical="top"/>
    </xf>
    <xf numFmtId="0" fontId="26" fillId="32" borderId="94" xfId="0" applyFont="1" applyFill="1" applyBorder="1" applyAlignment="1">
      <alignment horizontal="center" vertical="center" wrapText="1"/>
    </xf>
    <xf numFmtId="0" fontId="26" fillId="32" borderId="94" xfId="0" applyFont="1" applyFill="1" applyBorder="1" applyAlignment="1">
      <alignment vertical="center" wrapText="1"/>
    </xf>
    <xf numFmtId="0" fontId="26" fillId="32" borderId="111" xfId="0" applyFont="1" applyFill="1" applyBorder="1" applyAlignment="1">
      <alignment vertical="center" wrapText="1"/>
    </xf>
    <xf numFmtId="18" fontId="24" fillId="0" borderId="101" xfId="0" applyNumberFormat="1" applyFont="1" applyBorder="1" applyAlignment="1">
      <alignment horizontal="center" vertical="top"/>
    </xf>
    <xf numFmtId="0" fontId="26" fillId="0" borderId="127" xfId="0" applyFont="1" applyBorder="1" applyAlignment="1">
      <alignment vertical="center" wrapText="1"/>
    </xf>
    <xf numFmtId="0" fontId="26" fillId="0" borderId="128" xfId="0" applyFont="1" applyBorder="1" applyAlignment="1">
      <alignment vertical="center" wrapText="1"/>
    </xf>
    <xf numFmtId="0" fontId="24" fillId="0" borderId="147" xfId="0" applyFont="1" applyBorder="1"/>
    <xf numFmtId="0" fontId="26" fillId="0" borderId="160" xfId="0" applyFont="1" applyBorder="1" applyAlignment="1">
      <alignment vertical="center" wrapText="1"/>
    </xf>
    <xf numFmtId="0" fontId="26" fillId="0" borderId="152" xfId="0" applyFont="1" applyBorder="1" applyAlignment="1">
      <alignment vertical="center" wrapText="1"/>
    </xf>
    <xf numFmtId="0" fontId="26" fillId="0" borderId="165" xfId="0" applyFont="1" applyBorder="1" applyAlignment="1">
      <alignment vertical="center" wrapText="1"/>
    </xf>
    <xf numFmtId="0" fontId="1" fillId="33" borderId="0" xfId="0" applyFont="1" applyFill="1"/>
    <xf numFmtId="20" fontId="1" fillId="38" borderId="0" xfId="0" applyNumberFormat="1" applyFont="1" applyFill="1"/>
    <xf numFmtId="0" fontId="1" fillId="38" borderId="0" xfId="0" applyFont="1" applyFill="1"/>
    <xf numFmtId="0" fontId="1" fillId="38" borderId="0" xfId="0" applyFont="1" applyFill="1" applyAlignment="1">
      <alignment horizontal="center" vertical="center"/>
    </xf>
    <xf numFmtId="1" fontId="1" fillId="38" borderId="76" xfId="0" applyNumberFormat="1" applyFont="1" applyFill="1" applyBorder="1" applyAlignment="1">
      <alignment horizontal="center" vertical="center"/>
    </xf>
    <xf numFmtId="1" fontId="1" fillId="38" borderId="0" xfId="0" applyNumberFormat="1" applyFont="1" applyFill="1" applyAlignment="1">
      <alignment horizontal="center" vertical="center"/>
    </xf>
    <xf numFmtId="1" fontId="1" fillId="38" borderId="77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/>
    </xf>
    <xf numFmtId="2" fontId="1" fillId="38" borderId="0" xfId="0" applyNumberFormat="1" applyFont="1" applyFill="1" applyAlignment="1">
      <alignment horizontal="center"/>
    </xf>
    <xf numFmtId="49" fontId="1" fillId="38" borderId="0" xfId="0" applyNumberFormat="1" applyFont="1" applyFill="1"/>
    <xf numFmtId="49" fontId="1" fillId="38" borderId="0" xfId="0" applyNumberFormat="1" applyFont="1" applyFill="1" applyAlignment="1">
      <alignment horizontal="center" vertical="center"/>
    </xf>
    <xf numFmtId="20" fontId="1" fillId="33" borderId="0" xfId="0" applyNumberFormat="1" applyFont="1" applyFill="1"/>
    <xf numFmtId="0" fontId="1" fillId="33" borderId="0" xfId="0" applyFont="1" applyFill="1" applyAlignment="1">
      <alignment horizontal="center" vertical="center"/>
    </xf>
    <xf numFmtId="1" fontId="1" fillId="33" borderId="76" xfId="0" applyNumberFormat="1" applyFont="1" applyFill="1" applyBorder="1" applyAlignment="1">
      <alignment horizontal="center" vertical="center"/>
    </xf>
    <xf numFmtId="1" fontId="1" fillId="33" borderId="0" xfId="0" applyNumberFormat="1" applyFont="1" applyFill="1" applyAlignment="1">
      <alignment horizontal="center" vertical="center"/>
    </xf>
    <xf numFmtId="1" fontId="1" fillId="33" borderId="77" xfId="0" applyNumberFormat="1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/>
    </xf>
    <xf numFmtId="2" fontId="1" fillId="33" borderId="0" xfId="0" applyNumberFormat="1" applyFont="1" applyFill="1" applyAlignment="1">
      <alignment horizontal="center"/>
    </xf>
    <xf numFmtId="49" fontId="1" fillId="33" borderId="0" xfId="0" applyNumberFormat="1" applyFont="1" applyFill="1"/>
    <xf numFmtId="49" fontId="1" fillId="33" borderId="0" xfId="0" applyNumberFormat="1" applyFont="1" applyFill="1" applyAlignment="1">
      <alignment horizontal="center" vertical="center"/>
    </xf>
    <xf numFmtId="20" fontId="1" fillId="42" borderId="0" xfId="0" applyNumberFormat="1" applyFont="1" applyFill="1"/>
    <xf numFmtId="0" fontId="1" fillId="42" borderId="0" xfId="0" applyFont="1" applyFill="1"/>
    <xf numFmtId="0" fontId="1" fillId="42" borderId="0" xfId="0" applyFont="1" applyFill="1" applyAlignment="1">
      <alignment horizontal="center" vertical="center"/>
    </xf>
    <xf numFmtId="1" fontId="1" fillId="42" borderId="76" xfId="0" applyNumberFormat="1" applyFont="1" applyFill="1" applyBorder="1" applyAlignment="1">
      <alignment horizontal="center" vertical="center"/>
    </xf>
    <xf numFmtId="1" fontId="1" fillId="42" borderId="0" xfId="0" applyNumberFormat="1" applyFont="1" applyFill="1" applyAlignment="1">
      <alignment horizontal="center" vertical="center"/>
    </xf>
    <xf numFmtId="1" fontId="1" fillId="42" borderId="77" xfId="0" applyNumberFormat="1" applyFont="1" applyFill="1" applyBorder="1" applyAlignment="1">
      <alignment horizontal="center" vertical="center"/>
    </xf>
    <xf numFmtId="0" fontId="1" fillId="42" borderId="0" xfId="0" applyFont="1" applyFill="1" applyAlignment="1">
      <alignment horizontal="center"/>
    </xf>
    <xf numFmtId="2" fontId="1" fillId="42" borderId="0" xfId="0" applyNumberFormat="1" applyFont="1" applyFill="1" applyAlignment="1">
      <alignment horizontal="center"/>
    </xf>
    <xf numFmtId="49" fontId="1" fillId="42" borderId="0" xfId="0" applyNumberFormat="1" applyFont="1" applyFill="1"/>
    <xf numFmtId="49" fontId="1" fillId="42" borderId="0" xfId="0" applyNumberFormat="1" applyFont="1" applyFill="1" applyAlignment="1">
      <alignment horizontal="center" vertical="center"/>
    </xf>
    <xf numFmtId="20" fontId="1" fillId="43" borderId="0" xfId="0" applyNumberFormat="1" applyFont="1" applyFill="1"/>
    <xf numFmtId="0" fontId="1" fillId="43" borderId="0" xfId="0" applyFont="1" applyFill="1"/>
    <xf numFmtId="0" fontId="1" fillId="43" borderId="0" xfId="0" applyFont="1" applyFill="1" applyAlignment="1">
      <alignment horizontal="center" vertical="center"/>
    </xf>
    <xf numFmtId="1" fontId="1" fillId="43" borderId="76" xfId="0" applyNumberFormat="1" applyFont="1" applyFill="1" applyBorder="1" applyAlignment="1">
      <alignment horizontal="center" vertical="center"/>
    </xf>
    <xf numFmtId="1" fontId="1" fillId="43" borderId="0" xfId="0" applyNumberFormat="1" applyFont="1" applyFill="1" applyAlignment="1">
      <alignment horizontal="center" vertical="center"/>
    </xf>
    <xf numFmtId="1" fontId="1" fillId="43" borderId="77" xfId="0" applyNumberFormat="1" applyFont="1" applyFill="1" applyBorder="1" applyAlignment="1">
      <alignment horizontal="center" vertical="center"/>
    </xf>
    <xf numFmtId="0" fontId="1" fillId="43" borderId="0" xfId="0" applyFont="1" applyFill="1" applyAlignment="1">
      <alignment horizontal="center"/>
    </xf>
    <xf numFmtId="2" fontId="1" fillId="43" borderId="0" xfId="0" applyNumberFormat="1" applyFont="1" applyFill="1" applyAlignment="1">
      <alignment horizontal="center"/>
    </xf>
    <xf numFmtId="49" fontId="1" fillId="43" borderId="0" xfId="0" applyNumberFormat="1" applyFont="1" applyFill="1"/>
    <xf numFmtId="49" fontId="1" fillId="43" borderId="0" xfId="0" applyNumberFormat="1" applyFont="1" applyFill="1" applyAlignment="1">
      <alignment horizontal="center" vertical="center"/>
    </xf>
    <xf numFmtId="20" fontId="1" fillId="32" borderId="0" xfId="0" applyNumberFormat="1" applyFont="1" applyFill="1"/>
    <xf numFmtId="0" fontId="1" fillId="32" borderId="0" xfId="0" applyFont="1" applyFill="1" applyAlignment="1">
      <alignment horizontal="center" vertical="center"/>
    </xf>
    <xf numFmtId="1" fontId="1" fillId="32" borderId="76" xfId="0" applyNumberFormat="1" applyFont="1" applyFill="1" applyBorder="1" applyAlignment="1">
      <alignment horizontal="center" vertical="center"/>
    </xf>
    <xf numFmtId="1" fontId="1" fillId="32" borderId="0" xfId="0" applyNumberFormat="1" applyFont="1" applyFill="1" applyAlignment="1">
      <alignment horizontal="center" vertical="center"/>
    </xf>
    <xf numFmtId="1" fontId="1" fillId="32" borderId="77" xfId="0" applyNumberFormat="1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/>
    </xf>
    <xf numFmtId="2" fontId="1" fillId="32" borderId="0" xfId="0" applyNumberFormat="1" applyFont="1" applyFill="1" applyAlignment="1">
      <alignment horizontal="center"/>
    </xf>
    <xf numFmtId="49" fontId="1" fillId="32" borderId="0" xfId="0" applyNumberFormat="1" applyFont="1" applyFill="1"/>
    <xf numFmtId="49" fontId="1" fillId="32" borderId="0" xfId="0" applyNumberFormat="1" applyFont="1" applyFill="1" applyAlignment="1">
      <alignment horizontal="center" vertical="center"/>
    </xf>
    <xf numFmtId="0" fontId="45" fillId="28" borderId="11" xfId="0" applyFont="1" applyFill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32" fillId="28" borderId="21" xfId="0" applyFont="1" applyFill="1" applyBorder="1" applyAlignment="1">
      <alignment horizontal="center" vertical="center" wrapText="1"/>
    </xf>
    <xf numFmtId="0" fontId="32" fillId="28" borderId="11" xfId="0" applyFont="1" applyFill="1" applyBorder="1" applyAlignment="1">
      <alignment horizontal="center" vertical="center" wrapText="1"/>
    </xf>
    <xf numFmtId="0" fontId="32" fillId="28" borderId="15" xfId="0" applyFont="1" applyFill="1" applyBorder="1" applyAlignment="1">
      <alignment horizontal="center" vertical="center" wrapText="1"/>
    </xf>
    <xf numFmtId="0" fontId="32" fillId="28" borderId="111" xfId="0" applyFont="1" applyFill="1" applyBorder="1" applyAlignment="1">
      <alignment horizontal="center" vertical="center" wrapText="1"/>
    </xf>
    <xf numFmtId="0" fontId="32" fillId="28" borderId="94" xfId="0" applyFont="1" applyFill="1" applyBorder="1" applyAlignment="1">
      <alignment horizontal="center" vertical="center" wrapText="1"/>
    </xf>
    <xf numFmtId="0" fontId="32" fillId="28" borderId="54" xfId="0" applyFont="1" applyFill="1" applyBorder="1" applyAlignment="1">
      <alignment horizontal="center" vertical="center" wrapText="1"/>
    </xf>
    <xf numFmtId="0" fontId="32" fillId="28" borderId="16" xfId="0" applyFont="1" applyFill="1" applyBorder="1" applyAlignment="1">
      <alignment horizontal="center" vertical="center" wrapText="1"/>
    </xf>
    <xf numFmtId="0" fontId="32" fillId="28" borderId="112" xfId="0" applyFont="1" applyFill="1" applyBorder="1" applyAlignment="1">
      <alignment horizontal="center" vertical="center" wrapText="1"/>
    </xf>
    <xf numFmtId="0" fontId="26" fillId="0" borderId="121" xfId="0" applyFont="1" applyBorder="1" applyAlignment="1">
      <alignment horizontal="center" vertical="top" wrapText="1"/>
    </xf>
    <xf numFmtId="0" fontId="26" fillId="0" borderId="129" xfId="0" applyFont="1" applyBorder="1" applyAlignment="1">
      <alignment horizontal="center" vertical="top" wrapText="1"/>
    </xf>
    <xf numFmtId="0" fontId="24" fillId="0" borderId="66" xfId="0" applyFont="1" applyBorder="1" applyAlignment="1">
      <alignment horizontal="center"/>
    </xf>
    <xf numFmtId="0" fontId="24" fillId="0" borderId="138" xfId="0" applyFont="1" applyBorder="1" applyAlignment="1">
      <alignment horizontal="center"/>
    </xf>
    <xf numFmtId="0" fontId="26" fillId="0" borderId="129" xfId="0" applyFont="1" applyBorder="1" applyAlignment="1">
      <alignment horizontal="center" vertical="center" wrapText="1"/>
    </xf>
    <xf numFmtId="0" fontId="26" fillId="0" borderId="125" xfId="0" applyFont="1" applyBorder="1" applyAlignment="1">
      <alignment horizontal="center" vertical="center" wrapText="1"/>
    </xf>
    <xf numFmtId="0" fontId="26" fillId="31" borderId="54" xfId="0" applyFont="1" applyFill="1" applyBorder="1" applyAlignment="1">
      <alignment horizontal="center" vertical="center" wrapText="1"/>
    </xf>
    <xf numFmtId="0" fontId="26" fillId="31" borderId="58" xfId="0" applyFont="1" applyFill="1" applyBorder="1" applyAlignment="1">
      <alignment horizontal="center" vertical="center" wrapText="1"/>
    </xf>
    <xf numFmtId="0" fontId="26" fillId="31" borderId="16" xfId="0" applyFont="1" applyFill="1" applyBorder="1" applyAlignment="1">
      <alignment horizontal="center" vertical="center" wrapText="1"/>
    </xf>
    <xf numFmtId="0" fontId="26" fillId="31" borderId="41" xfId="0" applyFont="1" applyFill="1" applyBorder="1" applyAlignment="1">
      <alignment horizontal="center" vertical="center" wrapText="1"/>
    </xf>
    <xf numFmtId="0" fontId="26" fillId="31" borderId="112" xfId="0" applyFont="1" applyFill="1" applyBorder="1" applyAlignment="1">
      <alignment horizontal="center" vertical="center" wrapText="1"/>
    </xf>
    <xf numFmtId="0" fontId="26" fillId="31" borderId="117" xfId="0" applyFont="1" applyFill="1" applyBorder="1" applyAlignment="1">
      <alignment horizontal="center" vertical="center" wrapText="1"/>
    </xf>
    <xf numFmtId="0" fontId="26" fillId="0" borderId="149" xfId="0" applyFont="1" applyBorder="1" applyAlignment="1">
      <alignment horizontal="center" vertical="center" wrapText="1"/>
    </xf>
    <xf numFmtId="0" fontId="26" fillId="0" borderId="150" xfId="0" applyFont="1" applyBorder="1" applyAlignment="1">
      <alignment horizontal="center" vertical="center" wrapText="1"/>
    </xf>
    <xf numFmtId="0" fontId="24" fillId="0" borderId="141" xfId="0" applyFont="1" applyBorder="1" applyAlignment="1">
      <alignment horizontal="center"/>
    </xf>
    <xf numFmtId="0" fontId="24" fillId="0" borderId="139" xfId="0" applyFont="1" applyBorder="1" applyAlignment="1">
      <alignment horizontal="center"/>
    </xf>
    <xf numFmtId="0" fontId="24" fillId="0" borderId="155" xfId="0" applyFont="1" applyBorder="1" applyAlignment="1">
      <alignment horizontal="center"/>
    </xf>
    <xf numFmtId="0" fontId="26" fillId="0" borderId="151" xfId="0" applyFont="1" applyBorder="1" applyAlignment="1">
      <alignment horizontal="center" vertical="center" wrapText="1"/>
    </xf>
    <xf numFmtId="0" fontId="26" fillId="0" borderId="138" xfId="0" applyFont="1" applyBorder="1" applyAlignment="1">
      <alignment horizontal="center" vertical="center" wrapText="1"/>
    </xf>
    <xf numFmtId="0" fontId="26" fillId="0" borderId="154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/>
    </xf>
    <xf numFmtId="0" fontId="24" fillId="0" borderId="154" xfId="0" applyFont="1" applyBorder="1" applyAlignment="1">
      <alignment horizontal="center"/>
    </xf>
    <xf numFmtId="0" fontId="26" fillId="0" borderId="26" xfId="0" applyFont="1" applyBorder="1" applyAlignment="1">
      <alignment horizontal="center" vertical="center" wrapText="1"/>
    </xf>
    <xf numFmtId="0" fontId="26" fillId="0" borderId="155" xfId="0" applyFont="1" applyBorder="1" applyAlignment="1">
      <alignment horizontal="center" vertical="center" wrapText="1"/>
    </xf>
    <xf numFmtId="0" fontId="55" fillId="0" borderId="17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/>
    </xf>
    <xf numFmtId="0" fontId="24" fillId="0" borderId="153" xfId="0" applyFont="1" applyBorder="1" applyAlignment="1">
      <alignment horizontal="center"/>
    </xf>
    <xf numFmtId="0" fontId="24" fillId="0" borderId="166" xfId="0" applyFont="1" applyBorder="1" applyAlignment="1">
      <alignment horizontal="center"/>
    </xf>
    <xf numFmtId="0" fontId="24" fillId="0" borderId="5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/>
    </xf>
    <xf numFmtId="0" fontId="24" fillId="0" borderId="110" xfId="0" applyFont="1" applyBorder="1" applyAlignment="1">
      <alignment horizontal="center" vertical="center"/>
    </xf>
    <xf numFmtId="0" fontId="24" fillId="0" borderId="111" xfId="0" applyFont="1" applyBorder="1" applyAlignment="1">
      <alignment horizontal="center" vertical="center"/>
    </xf>
    <xf numFmtId="0" fontId="49" fillId="28" borderId="38" xfId="0" applyFont="1" applyFill="1" applyBorder="1" applyAlignment="1">
      <alignment horizontal="center" vertical="center" wrapText="1"/>
    </xf>
    <xf numFmtId="0" fontId="49" fillId="28" borderId="43" xfId="0" applyFont="1" applyFill="1" applyBorder="1" applyAlignment="1">
      <alignment horizontal="center" vertical="center" wrapText="1"/>
    </xf>
    <xf numFmtId="0" fontId="49" fillId="28" borderId="39" xfId="0" applyFont="1" applyFill="1" applyBorder="1" applyAlignment="1">
      <alignment horizontal="center" vertical="center" wrapText="1"/>
    </xf>
    <xf numFmtId="0" fontId="26" fillId="30" borderId="21" xfId="0" applyFont="1" applyFill="1" applyBorder="1" applyAlignment="1">
      <alignment horizontal="center" vertical="center" wrapText="1"/>
    </xf>
    <xf numFmtId="0" fontId="26" fillId="30" borderId="11" xfId="0" applyFont="1" applyFill="1" applyBorder="1" applyAlignment="1">
      <alignment horizontal="center" vertical="center" wrapText="1"/>
    </xf>
    <xf numFmtId="0" fontId="26" fillId="30" borderId="16" xfId="0" applyFont="1" applyFill="1" applyBorder="1" applyAlignment="1">
      <alignment horizontal="center" vertical="center" wrapText="1"/>
    </xf>
    <xf numFmtId="0" fontId="26" fillId="30" borderId="112" xfId="0" applyFont="1" applyFill="1" applyBorder="1" applyAlignment="1">
      <alignment horizontal="center" vertical="center" wrapText="1"/>
    </xf>
    <xf numFmtId="0" fontId="45" fillId="28" borderId="54" xfId="0" applyFont="1" applyFill="1" applyBorder="1" applyAlignment="1">
      <alignment horizontal="center" vertical="center" wrapText="1"/>
    </xf>
    <xf numFmtId="0" fontId="45" fillId="28" borderId="53" xfId="0" applyFont="1" applyFill="1" applyBorder="1" applyAlignment="1">
      <alignment horizontal="center" vertical="center" wrapText="1"/>
    </xf>
    <xf numFmtId="0" fontId="45" fillId="28" borderId="112" xfId="0" applyFont="1" applyFill="1" applyBorder="1" applyAlignment="1">
      <alignment horizontal="center" vertical="center" wrapText="1"/>
    </xf>
    <xf numFmtId="0" fontId="45" fillId="28" borderId="111" xfId="0" applyFont="1" applyFill="1" applyBorder="1" applyAlignment="1">
      <alignment horizontal="center" vertical="center" wrapText="1"/>
    </xf>
    <xf numFmtId="0" fontId="32" fillId="28" borderId="123" xfId="0" applyFont="1" applyFill="1" applyBorder="1" applyAlignment="1">
      <alignment horizontal="center" vertical="center" wrapText="1"/>
    </xf>
    <xf numFmtId="0" fontId="32" fillId="28" borderId="124" xfId="0" applyFont="1" applyFill="1" applyBorder="1" applyAlignment="1">
      <alignment horizontal="center" vertical="center" wrapText="1"/>
    </xf>
    <xf numFmtId="0" fontId="32" fillId="28" borderId="0" xfId="0" applyFont="1" applyFill="1" applyAlignment="1">
      <alignment horizontal="center" vertical="center" wrapText="1"/>
    </xf>
    <xf numFmtId="0" fontId="32" fillId="28" borderId="116" xfId="0" applyFont="1" applyFill="1" applyBorder="1" applyAlignment="1">
      <alignment horizontal="center" vertical="center" wrapText="1"/>
    </xf>
    <xf numFmtId="0" fontId="26" fillId="0" borderId="158" xfId="0" applyFont="1" applyBorder="1" applyAlignment="1">
      <alignment horizontal="center" vertical="center" wrapText="1"/>
    </xf>
    <xf numFmtId="0" fontId="26" fillId="0" borderId="159" xfId="0" applyFont="1" applyBorder="1" applyAlignment="1">
      <alignment horizontal="center" vertical="center" wrapText="1"/>
    </xf>
    <xf numFmtId="0" fontId="26" fillId="0" borderId="156" xfId="0" applyFont="1" applyBorder="1" applyAlignment="1">
      <alignment horizontal="center" vertical="center" wrapText="1"/>
    </xf>
    <xf numFmtId="0" fontId="26" fillId="0" borderId="157" xfId="0" applyFont="1" applyBorder="1" applyAlignment="1">
      <alignment horizontal="center" vertical="center" wrapText="1"/>
    </xf>
    <xf numFmtId="0" fontId="26" fillId="0" borderId="136" xfId="0" applyFont="1" applyBorder="1" applyAlignment="1">
      <alignment horizontal="center" vertical="center" wrapText="1"/>
    </xf>
    <xf numFmtId="0" fontId="26" fillId="0" borderId="130" xfId="0" applyFont="1" applyBorder="1" applyAlignment="1">
      <alignment horizontal="center" vertical="center" wrapText="1"/>
    </xf>
    <xf numFmtId="0" fontId="32" fillId="0" borderId="156" xfId="0" applyFont="1" applyBorder="1" applyAlignment="1">
      <alignment horizontal="center" vertical="center" wrapText="1"/>
    </xf>
    <xf numFmtId="0" fontId="32" fillId="0" borderId="150" xfId="0" applyFont="1" applyBorder="1" applyAlignment="1">
      <alignment horizontal="center" vertical="center" wrapText="1"/>
    </xf>
    <xf numFmtId="0" fontId="26" fillId="31" borderId="11" xfId="0" applyFont="1" applyFill="1" applyBorder="1" applyAlignment="1">
      <alignment horizontal="center" vertical="top" wrapText="1"/>
    </xf>
    <xf numFmtId="0" fontId="26" fillId="31" borderId="94" xfId="0" applyFont="1" applyFill="1" applyBorder="1" applyAlignment="1">
      <alignment horizontal="center" vertical="top" wrapText="1"/>
    </xf>
    <xf numFmtId="0" fontId="32" fillId="0" borderId="158" xfId="0" applyFont="1" applyBorder="1" applyAlignment="1">
      <alignment horizontal="center" vertical="center" wrapText="1"/>
    </xf>
    <xf numFmtId="0" fontId="32" fillId="0" borderId="155" xfId="0" applyFont="1" applyBorder="1" applyAlignment="1">
      <alignment horizontal="center" vertical="center" wrapText="1"/>
    </xf>
    <xf numFmtId="0" fontId="33" fillId="0" borderId="125" xfId="0" applyFont="1" applyBorder="1" applyAlignment="1">
      <alignment horizontal="center" vertical="center" wrapText="1"/>
    </xf>
    <xf numFmtId="0" fontId="26" fillId="31" borderId="22" xfId="0" applyFont="1" applyFill="1" applyBorder="1" applyAlignment="1">
      <alignment horizontal="center" vertical="center" wrapText="1"/>
    </xf>
    <xf numFmtId="0" fontId="26" fillId="31" borderId="0" xfId="0" applyFont="1" applyFill="1" applyAlignment="1">
      <alignment horizontal="center" vertical="center" wrapText="1"/>
    </xf>
    <xf numFmtId="0" fontId="24" fillId="0" borderId="167" xfId="0" applyFont="1" applyBorder="1" applyAlignment="1">
      <alignment horizontal="center"/>
    </xf>
    <xf numFmtId="0" fontId="24" fillId="0" borderId="168" xfId="0" applyFont="1" applyBorder="1" applyAlignment="1">
      <alignment horizontal="center"/>
    </xf>
    <xf numFmtId="0" fontId="24" fillId="0" borderId="174" xfId="0" applyFont="1" applyBorder="1" applyAlignment="1">
      <alignment horizontal="center"/>
    </xf>
    <xf numFmtId="0" fontId="24" fillId="0" borderId="175" xfId="0" applyFont="1" applyBorder="1" applyAlignment="1">
      <alignment horizontal="center"/>
    </xf>
    <xf numFmtId="0" fontId="26" fillId="0" borderId="113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 wrapText="1"/>
    </xf>
    <xf numFmtId="0" fontId="26" fillId="0" borderId="144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71" xfId="0" applyFont="1" applyBorder="1" applyAlignment="1">
      <alignment horizontal="center" vertical="center" wrapText="1"/>
    </xf>
    <xf numFmtId="0" fontId="26" fillId="0" borderId="139" xfId="0" applyFont="1" applyBorder="1" applyAlignment="1">
      <alignment horizontal="center" vertical="center" wrapText="1"/>
    </xf>
    <xf numFmtId="0" fontId="26" fillId="0" borderId="70" xfId="0" applyFont="1" applyBorder="1" applyAlignment="1">
      <alignment horizontal="center" vertical="center" wrapText="1"/>
    </xf>
    <xf numFmtId="0" fontId="26" fillId="0" borderId="153" xfId="0" applyFont="1" applyBorder="1" applyAlignment="1">
      <alignment horizontal="center" vertical="center" wrapText="1"/>
    </xf>
    <xf numFmtId="0" fontId="26" fillId="0" borderId="148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74" xfId="0" applyFont="1" applyBorder="1" applyAlignment="1">
      <alignment horizontal="center" vertical="center" wrapText="1"/>
    </xf>
    <xf numFmtId="0" fontId="55" fillId="0" borderId="72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6" fillId="31" borderId="15" xfId="0" applyFont="1" applyFill="1" applyBorder="1" applyAlignment="1">
      <alignment horizontal="center" vertical="center" wrapText="1"/>
    </xf>
    <xf numFmtId="0" fontId="26" fillId="31" borderId="48" xfId="0" applyFont="1" applyFill="1" applyBorder="1" applyAlignment="1">
      <alignment horizontal="center" vertical="center" wrapText="1"/>
    </xf>
    <xf numFmtId="0" fontId="26" fillId="31" borderId="40" xfId="0" applyFont="1" applyFill="1" applyBorder="1" applyAlignment="1">
      <alignment horizontal="center" vertical="center" wrapText="1"/>
    </xf>
    <xf numFmtId="0" fontId="24" fillId="0" borderId="142" xfId="0" applyFont="1" applyBorder="1" applyAlignment="1">
      <alignment horizontal="center"/>
    </xf>
    <xf numFmtId="0" fontId="0" fillId="0" borderId="138" xfId="0" applyBorder="1" applyAlignment="1">
      <alignment horizontal="center" vertical="center" wrapText="1"/>
    </xf>
    <xf numFmtId="0" fontId="0" fillId="0" borderId="155" xfId="0" applyBorder="1" applyAlignment="1">
      <alignment horizontal="center" vertical="center" wrapText="1"/>
    </xf>
    <xf numFmtId="0" fontId="26" fillId="31" borderId="53" xfId="0" applyFont="1" applyFill="1" applyBorder="1" applyAlignment="1">
      <alignment horizontal="center" vertical="center" wrapText="1"/>
    </xf>
    <xf numFmtId="0" fontId="26" fillId="31" borderId="111" xfId="0" applyFont="1" applyFill="1" applyBorder="1" applyAlignment="1">
      <alignment horizontal="center" vertical="center" wrapText="1"/>
    </xf>
    <xf numFmtId="0" fontId="21" fillId="24" borderId="28" xfId="0" applyFont="1" applyFill="1" applyBorder="1" applyAlignment="1">
      <alignment horizontal="center" wrapText="1"/>
    </xf>
    <xf numFmtId="0" fontId="21" fillId="24" borderId="61" xfId="0" applyFont="1" applyFill="1" applyBorder="1" applyAlignment="1">
      <alignment horizontal="center" wrapText="1"/>
    </xf>
    <xf numFmtId="0" fontId="21" fillId="24" borderId="145" xfId="0" applyFont="1" applyFill="1" applyBorder="1" applyAlignment="1">
      <alignment horizontal="center"/>
    </xf>
    <xf numFmtId="0" fontId="21" fillId="24" borderId="143" xfId="0" applyFont="1" applyFill="1" applyBorder="1" applyAlignment="1">
      <alignment horizontal="center"/>
    </xf>
    <xf numFmtId="0" fontId="21" fillId="24" borderId="146" xfId="0" applyFont="1" applyFill="1" applyBorder="1" applyAlignment="1">
      <alignment horizontal="center"/>
    </xf>
    <xf numFmtId="0" fontId="21" fillId="24" borderId="28" xfId="0" applyFont="1" applyFill="1" applyBorder="1" applyAlignment="1">
      <alignment horizontal="center"/>
    </xf>
    <xf numFmtId="0" fontId="21" fillId="24" borderId="61" xfId="0" applyFont="1" applyFill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4" fillId="0" borderId="135" xfId="0" applyFont="1" applyBorder="1" applyAlignment="1">
      <alignment horizontal="center" vertical="center" wrapText="1"/>
    </xf>
    <xf numFmtId="0" fontId="24" fillId="0" borderId="136" xfId="0" applyFont="1" applyBorder="1" applyAlignment="1">
      <alignment horizontal="center" vertical="center" wrapText="1"/>
    </xf>
    <xf numFmtId="0" fontId="26" fillId="30" borderId="54" xfId="0" applyFont="1" applyFill="1" applyBorder="1" applyAlignment="1">
      <alignment horizontal="center" vertical="center" wrapText="1"/>
    </xf>
    <xf numFmtId="0" fontId="26" fillId="30" borderId="53" xfId="0" applyFont="1" applyFill="1" applyBorder="1" applyAlignment="1">
      <alignment horizontal="center" vertical="center" wrapText="1"/>
    </xf>
    <xf numFmtId="0" fontId="26" fillId="30" borderId="111" xfId="0" applyFont="1" applyFill="1" applyBorder="1" applyAlignment="1">
      <alignment horizontal="center" vertical="center" wrapText="1"/>
    </xf>
    <xf numFmtId="0" fontId="26" fillId="0" borderId="133" xfId="0" applyFont="1" applyBorder="1" applyAlignment="1">
      <alignment horizontal="center" vertical="center" wrapText="1"/>
    </xf>
    <xf numFmtId="0" fontId="26" fillId="0" borderId="122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69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66" xfId="0" applyFont="1" applyBorder="1" applyAlignment="1">
      <alignment horizontal="center" vertical="center" wrapText="1"/>
    </xf>
    <xf numFmtId="0" fontId="24" fillId="0" borderId="134" xfId="0" applyFont="1" applyBorder="1" applyAlignment="1">
      <alignment horizontal="center"/>
    </xf>
    <xf numFmtId="0" fontId="24" fillId="0" borderId="131" xfId="0" applyFont="1" applyBorder="1" applyAlignment="1">
      <alignment horizontal="center"/>
    </xf>
    <xf numFmtId="0" fontId="0" fillId="0" borderId="153" xfId="0" applyBorder="1" applyAlignment="1">
      <alignment horizontal="center" vertical="center" wrapText="1"/>
    </xf>
    <xf numFmtId="0" fontId="24" fillId="0" borderId="36" xfId="0" applyFont="1" applyBorder="1" applyAlignment="1">
      <alignment horizontal="center"/>
    </xf>
    <xf numFmtId="0" fontId="32" fillId="28" borderId="22" xfId="0" applyFont="1" applyFill="1" applyBorder="1" applyAlignment="1">
      <alignment horizontal="center" vertical="center" wrapText="1"/>
    </xf>
    <xf numFmtId="0" fontId="32" fillId="28" borderId="53" xfId="0" applyFont="1" applyFill="1" applyBorder="1" applyAlignment="1">
      <alignment horizontal="center" vertical="center" wrapText="1"/>
    </xf>
    <xf numFmtId="0" fontId="24" fillId="0" borderId="33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7" fillId="33" borderId="91" xfId="0" applyFont="1" applyFill="1" applyBorder="1" applyAlignment="1">
      <alignment horizontal="left" vertical="center"/>
    </xf>
    <xf numFmtId="0" fontId="27" fillId="33" borderId="93" xfId="0" applyFont="1" applyFill="1" applyBorder="1" applyAlignment="1">
      <alignment horizontal="left" vertical="center"/>
    </xf>
    <xf numFmtId="0" fontId="23" fillId="24" borderId="29" xfId="0" applyFont="1" applyFill="1" applyBorder="1" applyAlignment="1">
      <alignment horizontal="center"/>
    </xf>
    <xf numFmtId="0" fontId="23" fillId="24" borderId="10" xfId="0" applyFont="1" applyFill="1" applyBorder="1" applyAlignment="1">
      <alignment horizontal="center"/>
    </xf>
    <xf numFmtId="0" fontId="53" fillId="28" borderId="91" xfId="0" applyFont="1" applyFill="1" applyBorder="1" applyAlignment="1">
      <alignment horizontal="left" vertical="center"/>
    </xf>
    <xf numFmtId="0" fontId="53" fillId="28" borderId="93" xfId="0" applyFont="1" applyFill="1" applyBorder="1" applyAlignment="1">
      <alignment horizontal="left" vertical="center"/>
    </xf>
    <xf numFmtId="0" fontId="54" fillId="28" borderId="93" xfId="0" applyFont="1" applyFill="1" applyBorder="1" applyAlignment="1">
      <alignment horizontal="left" vertical="center"/>
    </xf>
    <xf numFmtId="0" fontId="27" fillId="32" borderId="91" xfId="0" applyFont="1" applyFill="1" applyBorder="1" applyAlignment="1">
      <alignment horizontal="left" vertical="center"/>
    </xf>
    <xf numFmtId="0" fontId="27" fillId="32" borderId="93" xfId="0" applyFont="1" applyFill="1" applyBorder="1" applyAlignment="1">
      <alignment horizontal="left" vertical="center"/>
    </xf>
    <xf numFmtId="0" fontId="27" fillId="29" borderId="91" xfId="0" applyFont="1" applyFill="1" applyBorder="1" applyAlignment="1">
      <alignment horizontal="left" vertical="center"/>
    </xf>
    <xf numFmtId="0" fontId="27" fillId="29" borderId="93" xfId="0" applyFont="1" applyFill="1" applyBorder="1" applyAlignment="1">
      <alignment horizontal="left" vertical="center"/>
    </xf>
    <xf numFmtId="0" fontId="0" fillId="29" borderId="93" xfId="0" applyFill="1" applyBorder="1" applyAlignment="1">
      <alignment horizontal="left" vertical="center"/>
    </xf>
    <xf numFmtId="0" fontId="27" fillId="31" borderId="91" xfId="0" applyFont="1" applyFill="1" applyBorder="1" applyAlignment="1">
      <alignment horizontal="left" vertical="center"/>
    </xf>
    <xf numFmtId="0" fontId="27" fillId="31" borderId="93" xfId="0" applyFont="1" applyFill="1" applyBorder="1" applyAlignment="1">
      <alignment horizontal="left" vertical="center"/>
    </xf>
    <xf numFmtId="0" fontId="0" fillId="31" borderId="93" xfId="0" applyFill="1" applyBorder="1" applyAlignment="1">
      <alignment horizontal="left" vertical="center"/>
    </xf>
    <xf numFmtId="0" fontId="27" fillId="27" borderId="91" xfId="0" applyFont="1" applyFill="1" applyBorder="1" applyAlignment="1">
      <alignment horizontal="left" vertical="center"/>
    </xf>
    <xf numFmtId="0" fontId="27" fillId="27" borderId="93" xfId="0" applyFont="1" applyFill="1" applyBorder="1" applyAlignment="1">
      <alignment horizontal="left" vertical="center"/>
    </xf>
    <xf numFmtId="0" fontId="29" fillId="0" borderId="66" xfId="0" applyFont="1" applyBorder="1" applyAlignment="1">
      <alignment horizontal="center" vertical="center" wrapText="1"/>
    </xf>
    <xf numFmtId="0" fontId="29" fillId="0" borderId="140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/>
    </xf>
    <xf numFmtId="0" fontId="24" fillId="0" borderId="140" xfId="0" applyFont="1" applyBorder="1" applyAlignment="1">
      <alignment horizontal="center"/>
    </xf>
    <xf numFmtId="0" fontId="24" fillId="0" borderId="45" xfId="0" applyFont="1" applyBorder="1" applyAlignment="1">
      <alignment horizontal="center"/>
    </xf>
    <xf numFmtId="0" fontId="24" fillId="0" borderId="67" xfId="0" applyFont="1" applyBorder="1" applyAlignment="1">
      <alignment horizontal="center"/>
    </xf>
    <xf numFmtId="0" fontId="26" fillId="0" borderId="140" xfId="0" applyFont="1" applyBorder="1" applyAlignment="1">
      <alignment horizontal="center" vertical="center" wrapText="1"/>
    </xf>
    <xf numFmtId="0" fontId="26" fillId="0" borderId="67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1" fillId="0" borderId="110" xfId="0" applyFont="1" applyBorder="1" applyAlignment="1">
      <alignment horizontal="center" vertical="center" wrapText="1"/>
    </xf>
    <xf numFmtId="0" fontId="1" fillId="0" borderId="111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6" fillId="0" borderId="112" xfId="0" applyFont="1" applyBorder="1" applyAlignment="1">
      <alignment horizontal="center" vertical="center" wrapText="1"/>
    </xf>
    <xf numFmtId="0" fontId="26" fillId="0" borderId="111" xfId="0" applyFont="1" applyBorder="1" applyAlignment="1">
      <alignment horizontal="center" vertical="center" wrapText="1"/>
    </xf>
    <xf numFmtId="0" fontId="32" fillId="29" borderId="16" xfId="0" applyFont="1" applyFill="1" applyBorder="1" applyAlignment="1">
      <alignment horizontal="center" vertical="center" wrapText="1"/>
    </xf>
    <xf numFmtId="0" fontId="32" fillId="29" borderId="15" xfId="0" applyFont="1" applyFill="1" applyBorder="1" applyAlignment="1">
      <alignment horizontal="center" vertical="center" wrapText="1"/>
    </xf>
    <xf numFmtId="0" fontId="32" fillId="29" borderId="112" xfId="0" applyFont="1" applyFill="1" applyBorder="1" applyAlignment="1">
      <alignment horizontal="center" vertical="center" wrapText="1"/>
    </xf>
    <xf numFmtId="0" fontId="32" fillId="29" borderId="111" xfId="0" applyFont="1" applyFill="1" applyBorder="1" applyAlignment="1">
      <alignment horizontal="center" vertical="center" wrapText="1"/>
    </xf>
    <xf numFmtId="0" fontId="26" fillId="0" borderId="123" xfId="0" applyFont="1" applyBorder="1" applyAlignment="1">
      <alignment horizontal="center" vertical="center" wrapText="1"/>
    </xf>
    <xf numFmtId="0" fontId="46" fillId="28" borderId="48" xfId="0" applyFont="1" applyFill="1" applyBorder="1" applyAlignment="1">
      <alignment horizontal="center" vertical="center" wrapText="1"/>
    </xf>
    <xf numFmtId="0" fontId="46" fillId="28" borderId="22" xfId="0" applyFont="1" applyFill="1" applyBorder="1" applyAlignment="1">
      <alignment horizontal="center" vertical="center" wrapText="1"/>
    </xf>
    <xf numFmtId="0" fontId="46" fillId="28" borderId="58" xfId="0" applyFont="1" applyFill="1" applyBorder="1" applyAlignment="1">
      <alignment horizontal="center" vertical="center" wrapText="1"/>
    </xf>
    <xf numFmtId="0" fontId="46" fillId="28" borderId="40" xfId="0" applyFont="1" applyFill="1" applyBorder="1" applyAlignment="1">
      <alignment horizontal="center" vertical="center" wrapText="1"/>
    </xf>
    <xf numFmtId="0" fontId="46" fillId="28" borderId="0" xfId="0" applyFont="1" applyFill="1" applyAlignment="1">
      <alignment horizontal="center" vertical="center" wrapText="1"/>
    </xf>
    <xf numFmtId="0" fontId="46" fillId="28" borderId="41" xfId="0" applyFont="1" applyFill="1" applyBorder="1" applyAlignment="1">
      <alignment horizontal="center" vertical="center" wrapText="1"/>
    </xf>
    <xf numFmtId="0" fontId="46" fillId="28" borderId="110" xfId="0" applyFont="1" applyFill="1" applyBorder="1" applyAlignment="1">
      <alignment horizontal="center" vertical="center" wrapText="1"/>
    </xf>
    <xf numFmtId="0" fontId="46" fillId="28" borderId="116" xfId="0" applyFont="1" applyFill="1" applyBorder="1" applyAlignment="1">
      <alignment horizontal="center" vertical="center" wrapText="1"/>
    </xf>
    <xf numFmtId="0" fontId="46" fillId="28" borderId="117" xfId="0" applyFont="1" applyFill="1" applyBorder="1" applyAlignment="1">
      <alignment horizontal="center" vertical="center" wrapText="1"/>
    </xf>
    <xf numFmtId="0" fontId="26" fillId="0" borderId="132" xfId="0" applyFont="1" applyBorder="1" applyAlignment="1">
      <alignment horizontal="center" vertical="center" wrapText="1"/>
    </xf>
    <xf numFmtId="0" fontId="32" fillId="28" borderId="58" xfId="0" applyFont="1" applyFill="1" applyBorder="1" applyAlignment="1">
      <alignment horizontal="center" vertical="center" wrapText="1"/>
    </xf>
    <xf numFmtId="0" fontId="32" fillId="28" borderId="41" xfId="0" applyFont="1" applyFill="1" applyBorder="1" applyAlignment="1">
      <alignment horizontal="center" vertical="center" wrapText="1"/>
    </xf>
    <xf numFmtId="0" fontId="32" fillId="28" borderId="117" xfId="0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7" fillId="0" borderId="158" xfId="0" applyFont="1" applyBorder="1" applyAlignment="1">
      <alignment horizontal="center" vertical="center" wrapText="1"/>
    </xf>
    <xf numFmtId="0" fontId="27" fillId="0" borderId="159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/>
    </xf>
    <xf numFmtId="0" fontId="24" fillId="0" borderId="148" xfId="0" applyFont="1" applyBorder="1" applyAlignment="1">
      <alignment horizontal="center"/>
    </xf>
    <xf numFmtId="0" fontId="24" fillId="0" borderId="46" xfId="0" applyFont="1" applyBorder="1" applyAlignment="1">
      <alignment horizontal="center"/>
    </xf>
    <xf numFmtId="0" fontId="32" fillId="29" borderId="40" xfId="0" applyFont="1" applyFill="1" applyBorder="1" applyAlignment="1">
      <alignment horizontal="center" vertical="center" wrapText="1"/>
    </xf>
    <xf numFmtId="0" fontId="32" fillId="29" borderId="110" xfId="0" applyFont="1" applyFill="1" applyBorder="1" applyAlignment="1">
      <alignment horizontal="center" vertical="center" wrapText="1"/>
    </xf>
    <xf numFmtId="0" fontId="24" fillId="0" borderId="32" xfId="0" applyFont="1" applyBorder="1" applyAlignment="1">
      <alignment horizontal="center"/>
    </xf>
    <xf numFmtId="164" fontId="24" fillId="0" borderId="149" xfId="42" applyFont="1" applyFill="1" applyBorder="1" applyAlignment="1">
      <alignment horizontal="center" vertical="center" wrapText="1"/>
    </xf>
    <xf numFmtId="164" fontId="24" fillId="0" borderId="150" xfId="42" applyFont="1" applyFill="1" applyBorder="1" applyAlignment="1">
      <alignment horizontal="center" vertical="center" wrapText="1"/>
    </xf>
    <xf numFmtId="0" fontId="26" fillId="32" borderId="48" xfId="0" applyFont="1" applyFill="1" applyBorder="1" applyAlignment="1">
      <alignment horizontal="center" vertical="center" wrapText="1"/>
    </xf>
    <xf numFmtId="0" fontId="26" fillId="32" borderId="22" xfId="0" applyFont="1" applyFill="1" applyBorder="1" applyAlignment="1">
      <alignment horizontal="center" vertical="center" wrapText="1"/>
    </xf>
    <xf numFmtId="0" fontId="26" fillId="32" borderId="110" xfId="0" applyFont="1" applyFill="1" applyBorder="1" applyAlignment="1">
      <alignment horizontal="center" vertical="center" wrapText="1"/>
    </xf>
    <xf numFmtId="0" fontId="26" fillId="32" borderId="116" xfId="0" applyFont="1" applyFill="1" applyBorder="1" applyAlignment="1">
      <alignment horizontal="center" vertical="center" wrapText="1"/>
    </xf>
    <xf numFmtId="0" fontId="26" fillId="31" borderId="116" xfId="0" applyFont="1" applyFill="1" applyBorder="1" applyAlignment="1">
      <alignment horizontal="center" vertical="center" wrapText="1"/>
    </xf>
    <xf numFmtId="0" fontId="24" fillId="0" borderId="149" xfId="0" applyFont="1" applyBorder="1" applyAlignment="1">
      <alignment horizontal="center"/>
    </xf>
    <xf numFmtId="0" fontId="24" fillId="0" borderId="151" xfId="0" applyFont="1" applyBorder="1" applyAlignment="1">
      <alignment horizontal="center"/>
    </xf>
    <xf numFmtId="0" fontId="24" fillId="0" borderId="104" xfId="0" applyFont="1" applyBorder="1" applyAlignment="1">
      <alignment horizontal="center"/>
    </xf>
    <xf numFmtId="0" fontId="24" fillId="0" borderId="106" xfId="0" applyFont="1" applyBorder="1" applyAlignment="1">
      <alignment horizontal="center"/>
    </xf>
    <xf numFmtId="0" fontId="26" fillId="0" borderId="114" xfId="0" applyFont="1" applyBorder="1" applyAlignment="1">
      <alignment horizontal="center" vertical="center" wrapText="1"/>
    </xf>
    <xf numFmtId="0" fontId="26" fillId="0" borderId="115" xfId="0" applyFont="1" applyBorder="1" applyAlignment="1">
      <alignment horizontal="center" vertical="center" wrapText="1"/>
    </xf>
    <xf numFmtId="0" fontId="24" fillId="0" borderId="105" xfId="0" applyFont="1" applyBorder="1" applyAlignment="1">
      <alignment horizontal="center"/>
    </xf>
    <xf numFmtId="0" fontId="24" fillId="0" borderId="128" xfId="0" applyFont="1" applyBorder="1" applyAlignment="1">
      <alignment horizontal="center" vertical="center" wrapText="1"/>
    </xf>
    <xf numFmtId="0" fontId="24" fillId="0" borderId="121" xfId="0" applyFont="1" applyBorder="1" applyAlignment="1">
      <alignment horizontal="center" vertical="center" wrapText="1"/>
    </xf>
    <xf numFmtId="0" fontId="24" fillId="0" borderId="1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26" fillId="30" borderId="15" xfId="0" applyFont="1" applyFill="1" applyBorder="1" applyAlignment="1">
      <alignment horizontal="center" vertical="center" wrapText="1"/>
    </xf>
    <xf numFmtId="0" fontId="24" fillId="0" borderId="150" xfId="0" applyFont="1" applyBorder="1" applyAlignment="1">
      <alignment horizontal="center"/>
    </xf>
    <xf numFmtId="0" fontId="24" fillId="0" borderId="176" xfId="0" applyFont="1" applyBorder="1" applyAlignment="1">
      <alignment horizontal="center"/>
    </xf>
    <xf numFmtId="0" fontId="24" fillId="0" borderId="177" xfId="0" applyFont="1" applyBorder="1" applyAlignment="1">
      <alignment horizontal="center"/>
    </xf>
    <xf numFmtId="0" fontId="24" fillId="0" borderId="169" xfId="0" applyFont="1" applyBorder="1" applyAlignment="1">
      <alignment horizontal="center"/>
    </xf>
    <xf numFmtId="0" fontId="24" fillId="0" borderId="170" xfId="0" applyFont="1" applyBorder="1" applyAlignment="1">
      <alignment horizontal="center"/>
    </xf>
    <xf numFmtId="0" fontId="24" fillId="0" borderId="63" xfId="0" applyFont="1" applyBorder="1" applyAlignment="1">
      <alignment horizontal="center"/>
    </xf>
    <xf numFmtId="0" fontId="24" fillId="0" borderId="64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6" fillId="30" borderId="94" xfId="0" applyFont="1" applyFill="1" applyBorder="1" applyAlignment="1">
      <alignment horizontal="center" vertical="center" wrapText="1"/>
    </xf>
    <xf numFmtId="0" fontId="26" fillId="32" borderId="17" xfId="0" applyFont="1" applyFill="1" applyBorder="1" applyAlignment="1">
      <alignment horizontal="center" vertical="center" wrapText="1"/>
    </xf>
    <xf numFmtId="0" fontId="26" fillId="32" borderId="53" xfId="0" applyFont="1" applyFill="1" applyBorder="1" applyAlignment="1">
      <alignment horizontal="center" vertical="center" wrapText="1"/>
    </xf>
    <xf numFmtId="0" fontId="26" fillId="32" borderId="54" xfId="0" applyFont="1" applyFill="1" applyBorder="1" applyAlignment="1">
      <alignment horizontal="center" vertical="center" wrapText="1"/>
    </xf>
    <xf numFmtId="0" fontId="26" fillId="32" borderId="112" xfId="0" applyFont="1" applyFill="1" applyBorder="1" applyAlignment="1">
      <alignment horizontal="center" vertical="center" wrapText="1"/>
    </xf>
    <xf numFmtId="0" fontId="26" fillId="32" borderId="111" xfId="0" applyFont="1" applyFill="1" applyBorder="1" applyAlignment="1">
      <alignment horizontal="center" vertical="center" wrapText="1"/>
    </xf>
    <xf numFmtId="0" fontId="26" fillId="33" borderId="21" xfId="0" applyFont="1" applyFill="1" applyBorder="1" applyAlignment="1">
      <alignment horizontal="center" vertical="center" wrapText="1"/>
    </xf>
    <xf numFmtId="0" fontId="26" fillId="33" borderId="11" xfId="0" applyFont="1" applyFill="1" applyBorder="1" applyAlignment="1">
      <alignment horizontal="center" vertical="center" wrapText="1"/>
    </xf>
    <xf numFmtId="0" fontId="26" fillId="33" borderId="94" xfId="0" applyFont="1" applyFill="1" applyBorder="1" applyAlignment="1">
      <alignment horizontal="center" vertical="center" wrapText="1"/>
    </xf>
    <xf numFmtId="0" fontId="26" fillId="33" borderId="54" xfId="0" applyFont="1" applyFill="1" applyBorder="1" applyAlignment="1">
      <alignment horizontal="center" vertical="center" wrapText="1"/>
    </xf>
    <xf numFmtId="0" fontId="26" fillId="33" borderId="16" xfId="0" applyFont="1" applyFill="1" applyBorder="1" applyAlignment="1">
      <alignment horizontal="center" vertical="center" wrapText="1"/>
    </xf>
    <xf numFmtId="0" fontId="26" fillId="33" borderId="55" xfId="0" applyFont="1" applyFill="1" applyBorder="1" applyAlignment="1">
      <alignment horizontal="center" vertical="center" wrapText="1"/>
    </xf>
    <xf numFmtId="0" fontId="26" fillId="33" borderId="120" xfId="0" applyFont="1" applyFill="1" applyBorder="1" applyAlignment="1">
      <alignment horizontal="center" vertical="center" wrapText="1"/>
    </xf>
    <xf numFmtId="0" fontId="26" fillId="31" borderId="21" xfId="0" applyFont="1" applyFill="1" applyBorder="1" applyAlignment="1">
      <alignment horizontal="center" vertical="center" wrapText="1"/>
    </xf>
    <xf numFmtId="0" fontId="26" fillId="31" borderId="57" xfId="0" applyFont="1" applyFill="1" applyBorder="1" applyAlignment="1">
      <alignment horizontal="center" vertical="center" wrapText="1"/>
    </xf>
    <xf numFmtId="0" fontId="24" fillId="0" borderId="173" xfId="0" applyFont="1" applyBorder="1" applyAlignment="1">
      <alignment horizontal="center"/>
    </xf>
    <xf numFmtId="0" fontId="26" fillId="32" borderId="54" xfId="0" applyFont="1" applyFill="1" applyBorder="1" applyAlignment="1">
      <alignment horizontal="center" vertical="top" wrapText="1"/>
    </xf>
    <xf numFmtId="0" fontId="26" fillId="32" borderId="53" xfId="0" applyFont="1" applyFill="1" applyBorder="1" applyAlignment="1">
      <alignment horizontal="center" vertical="top" wrapText="1"/>
    </xf>
    <xf numFmtId="0" fontId="26" fillId="32" borderId="22" xfId="0" applyFont="1" applyFill="1" applyBorder="1" applyAlignment="1">
      <alignment horizontal="center" vertical="top" wrapText="1"/>
    </xf>
    <xf numFmtId="0" fontId="26" fillId="0" borderId="70" xfId="0" applyFont="1" applyBorder="1" applyAlignment="1">
      <alignment horizontal="center" vertical="center"/>
    </xf>
    <xf numFmtId="0" fontId="26" fillId="0" borderId="153" xfId="0" applyFont="1" applyBorder="1" applyAlignment="1">
      <alignment horizontal="center" vertical="center"/>
    </xf>
    <xf numFmtId="0" fontId="26" fillId="0" borderId="14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33" borderId="112" xfId="0" applyFont="1" applyFill="1" applyBorder="1" applyAlignment="1">
      <alignment horizontal="center" vertical="center" wrapText="1"/>
    </xf>
    <xf numFmtId="0" fontId="26" fillId="31" borderId="38" xfId="0" applyFont="1" applyFill="1" applyBorder="1" applyAlignment="1">
      <alignment horizontal="center" vertical="center" wrapText="1"/>
    </xf>
    <xf numFmtId="0" fontId="24" fillId="0" borderId="172" xfId="0" applyFont="1" applyBorder="1" applyAlignment="1">
      <alignment horizontal="center"/>
    </xf>
    <xf numFmtId="0" fontId="26" fillId="0" borderId="117" xfId="0" applyFont="1" applyBorder="1" applyAlignment="1">
      <alignment horizontal="center" vertical="center" wrapText="1"/>
    </xf>
    <xf numFmtId="0" fontId="26" fillId="0" borderId="158" xfId="0" applyFont="1" applyBorder="1" applyAlignment="1">
      <alignment horizontal="center" vertical="center"/>
    </xf>
    <xf numFmtId="0" fontId="26" fillId="0" borderId="154" xfId="0" applyFont="1" applyBorder="1" applyAlignment="1">
      <alignment horizontal="center" vertical="center"/>
    </xf>
    <xf numFmtId="0" fontId="26" fillId="0" borderId="151" xfId="0" applyFont="1" applyBorder="1" applyAlignment="1">
      <alignment horizontal="center" vertical="center"/>
    </xf>
    <xf numFmtId="0" fontId="24" fillId="32" borderId="11" xfId="0" applyFont="1" applyFill="1" applyBorder="1" applyAlignment="1">
      <alignment horizontal="center" vertical="top" wrapText="1"/>
    </xf>
    <xf numFmtId="0" fontId="26" fillId="32" borderId="11" xfId="0" applyFont="1" applyFill="1" applyBorder="1" applyAlignment="1">
      <alignment horizontal="center" vertical="top" wrapText="1"/>
    </xf>
    <xf numFmtId="0" fontId="26" fillId="32" borderId="94" xfId="0" applyFont="1" applyFill="1" applyBorder="1" applyAlignment="1">
      <alignment horizontal="center" vertical="top" wrapText="1"/>
    </xf>
    <xf numFmtId="0" fontId="26" fillId="32" borderId="112" xfId="0" applyFont="1" applyFill="1" applyBorder="1" applyAlignment="1">
      <alignment horizontal="center" vertical="top" wrapText="1"/>
    </xf>
    <xf numFmtId="0" fontId="26" fillId="0" borderId="66" xfId="0" applyFont="1" applyBorder="1" applyAlignment="1">
      <alignment horizontal="center" vertical="center"/>
    </xf>
    <xf numFmtId="0" fontId="26" fillId="0" borderId="161" xfId="0" applyFont="1" applyBorder="1" applyAlignment="1">
      <alignment horizontal="center" vertical="center"/>
    </xf>
    <xf numFmtId="0" fontId="26" fillId="0" borderId="138" xfId="0" applyFont="1" applyBorder="1" applyAlignment="1">
      <alignment horizontal="center" vertical="center"/>
    </xf>
    <xf numFmtId="0" fontId="26" fillId="0" borderId="159" xfId="0" applyFont="1" applyBorder="1" applyAlignment="1">
      <alignment horizontal="center" vertical="center"/>
    </xf>
    <xf numFmtId="0" fontId="26" fillId="0" borderId="157" xfId="0" applyFont="1" applyBorder="1" applyAlignment="1">
      <alignment horizontal="center" vertical="center"/>
    </xf>
    <xf numFmtId="0" fontId="24" fillId="32" borderId="43" xfId="0" applyFont="1" applyFill="1" applyBorder="1" applyAlignment="1">
      <alignment horizontal="center" vertical="top" wrapText="1"/>
    </xf>
    <xf numFmtId="0" fontId="26" fillId="32" borderId="43" xfId="0" applyFont="1" applyFill="1" applyBorder="1" applyAlignment="1">
      <alignment horizontal="center" vertical="top" wrapText="1"/>
    </xf>
    <xf numFmtId="0" fontId="26" fillId="32" borderId="110" xfId="0" applyFont="1" applyFill="1" applyBorder="1" applyAlignment="1">
      <alignment horizontal="center" vertical="top" wrapText="1"/>
    </xf>
    <xf numFmtId="0" fontId="26" fillId="30" borderId="48" xfId="0" applyFont="1" applyFill="1" applyBorder="1" applyAlignment="1">
      <alignment horizontal="center" vertical="center" wrapText="1"/>
    </xf>
    <xf numFmtId="0" fontId="26" fillId="30" borderId="22" xfId="0" applyFont="1" applyFill="1" applyBorder="1" applyAlignment="1">
      <alignment horizontal="center" vertical="center" wrapText="1"/>
    </xf>
    <xf numFmtId="0" fontId="26" fillId="30" borderId="58" xfId="0" applyFont="1" applyFill="1" applyBorder="1" applyAlignment="1">
      <alignment horizontal="center" vertical="center" wrapText="1"/>
    </xf>
    <xf numFmtId="0" fontId="26" fillId="30" borderId="40" xfId="0" applyFont="1" applyFill="1" applyBorder="1" applyAlignment="1">
      <alignment horizontal="center" vertical="center" wrapText="1"/>
    </xf>
    <xf numFmtId="0" fontId="26" fillId="30" borderId="0" xfId="0" applyFont="1" applyFill="1" applyAlignment="1">
      <alignment horizontal="center" vertical="center" wrapText="1"/>
    </xf>
    <xf numFmtId="0" fontId="26" fillId="30" borderId="41" xfId="0" applyFont="1" applyFill="1" applyBorder="1" applyAlignment="1">
      <alignment horizontal="center" vertical="center" wrapText="1"/>
    </xf>
    <xf numFmtId="0" fontId="26" fillId="30" borderId="110" xfId="0" applyFont="1" applyFill="1" applyBorder="1" applyAlignment="1">
      <alignment horizontal="center" vertical="center" wrapText="1"/>
    </xf>
    <xf numFmtId="0" fontId="26" fillId="30" borderId="116" xfId="0" applyFont="1" applyFill="1" applyBorder="1" applyAlignment="1">
      <alignment horizontal="center" vertical="center" wrapText="1"/>
    </xf>
    <xf numFmtId="0" fontId="26" fillId="30" borderId="117" xfId="0" applyFont="1" applyFill="1" applyBorder="1" applyAlignment="1">
      <alignment horizontal="center" vertical="center" wrapText="1"/>
    </xf>
    <xf numFmtId="0" fontId="26" fillId="32" borderId="58" xfId="0" applyFont="1" applyFill="1" applyBorder="1" applyAlignment="1">
      <alignment horizontal="center" vertical="center" wrapText="1"/>
    </xf>
    <xf numFmtId="0" fontId="26" fillId="32" borderId="117" xfId="0" applyFont="1" applyFill="1" applyBorder="1" applyAlignment="1">
      <alignment horizontal="center" vertical="center" wrapText="1"/>
    </xf>
    <xf numFmtId="0" fontId="24" fillId="31" borderId="11" xfId="0" applyFont="1" applyFill="1" applyBorder="1" applyAlignment="1">
      <alignment horizontal="center" vertical="top" wrapText="1"/>
    </xf>
    <xf numFmtId="0" fontId="24" fillId="31" borderId="94" xfId="0" applyFont="1" applyFill="1" applyBorder="1" applyAlignment="1">
      <alignment horizontal="center" vertical="top" wrapText="1"/>
    </xf>
    <xf numFmtId="0" fontId="24" fillId="31" borderId="43" xfId="0" applyFont="1" applyFill="1" applyBorder="1" applyAlignment="1">
      <alignment horizontal="center" vertical="top" wrapText="1"/>
    </xf>
    <xf numFmtId="0" fontId="24" fillId="31" borderId="39" xfId="0" applyFont="1" applyFill="1" applyBorder="1" applyAlignment="1">
      <alignment horizontal="center" vertical="top" wrapText="1"/>
    </xf>
    <xf numFmtId="0" fontId="26" fillId="0" borderId="131" xfId="0" applyFont="1" applyBorder="1" applyAlignment="1">
      <alignment horizontal="center" vertical="center" wrapText="1"/>
    </xf>
    <xf numFmtId="0" fontId="24" fillId="0" borderId="65" xfId="0" applyFont="1" applyBorder="1" applyAlignment="1">
      <alignment horizontal="center"/>
    </xf>
    <xf numFmtId="0" fontId="0" fillId="0" borderId="135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26" fillId="0" borderId="135" xfId="0" applyFont="1" applyBorder="1" applyAlignment="1">
      <alignment horizontal="center" vertical="center"/>
    </xf>
    <xf numFmtId="0" fontId="26" fillId="0" borderId="137" xfId="0" applyFont="1" applyBorder="1" applyAlignment="1">
      <alignment horizontal="center" vertical="center" wrapText="1"/>
    </xf>
    <xf numFmtId="0" fontId="26" fillId="0" borderId="135" xfId="0" applyFont="1" applyBorder="1" applyAlignment="1">
      <alignment horizontal="center" vertical="center" wrapText="1"/>
    </xf>
    <xf numFmtId="0" fontId="26" fillId="0" borderId="68" xfId="0" applyFont="1" applyBorder="1" applyAlignment="1">
      <alignment horizontal="center" vertical="center" wrapText="1"/>
    </xf>
    <xf numFmtId="0" fontId="26" fillId="0" borderId="118" xfId="0" applyFont="1" applyBorder="1" applyAlignment="1">
      <alignment horizontal="center" vertical="center" wrapText="1"/>
    </xf>
    <xf numFmtId="0" fontId="26" fillId="0" borderId="118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32" fillId="28" borderId="48" xfId="0" applyFont="1" applyFill="1" applyBorder="1" applyAlignment="1">
      <alignment horizontal="center" vertical="center" wrapText="1"/>
    </xf>
    <xf numFmtId="0" fontId="32" fillId="28" borderId="40" xfId="0" applyFont="1" applyFill="1" applyBorder="1" applyAlignment="1">
      <alignment horizontal="center" vertical="center" wrapText="1"/>
    </xf>
    <xf numFmtId="0" fontId="32" fillId="28" borderId="110" xfId="0" applyFont="1" applyFill="1" applyBorder="1" applyAlignment="1">
      <alignment horizontal="center" vertical="center" wrapText="1"/>
    </xf>
    <xf numFmtId="0" fontId="26" fillId="0" borderId="163" xfId="0" applyFont="1" applyBorder="1" applyAlignment="1">
      <alignment horizontal="center" vertical="center"/>
    </xf>
    <xf numFmtId="0" fontId="0" fillId="0" borderId="163" xfId="0" applyBorder="1" applyAlignment="1">
      <alignment horizontal="center" vertical="center"/>
    </xf>
    <xf numFmtId="0" fontId="0" fillId="0" borderId="164" xfId="0" applyBorder="1" applyAlignment="1">
      <alignment horizontal="center" vertical="center"/>
    </xf>
    <xf numFmtId="0" fontId="24" fillId="0" borderId="178" xfId="0" applyFont="1" applyBorder="1" applyAlignment="1">
      <alignment horizontal="center"/>
    </xf>
    <xf numFmtId="0" fontId="26" fillId="0" borderId="126" xfId="0" applyFont="1" applyBorder="1" applyAlignment="1">
      <alignment horizontal="center" vertical="center" wrapText="1"/>
    </xf>
    <xf numFmtId="0" fontId="28" fillId="0" borderId="158" xfId="0" applyFont="1" applyBorder="1" applyAlignment="1">
      <alignment horizontal="center" vertical="center" wrapText="1"/>
    </xf>
    <xf numFmtId="0" fontId="28" fillId="0" borderId="153" xfId="0" applyFont="1" applyBorder="1" applyAlignment="1">
      <alignment horizontal="center" vertical="center" wrapText="1"/>
    </xf>
    <xf numFmtId="0" fontId="28" fillId="0" borderId="123" xfId="0" applyFont="1" applyBorder="1" applyAlignment="1">
      <alignment horizontal="center" vertical="center" wrapText="1"/>
    </xf>
    <xf numFmtId="0" fontId="28" fillId="0" borderId="122" xfId="0" applyFont="1" applyBorder="1" applyAlignment="1">
      <alignment horizontal="center" vertical="center" wrapText="1"/>
    </xf>
    <xf numFmtId="0" fontId="26" fillId="0" borderId="124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134" xfId="0" applyFont="1" applyBorder="1" applyAlignment="1">
      <alignment horizontal="center" vertical="center" wrapText="1"/>
    </xf>
    <xf numFmtId="0" fontId="26" fillId="0" borderId="179" xfId="0" applyFont="1" applyBorder="1" applyAlignment="1">
      <alignment horizontal="center" vertical="center" wrapText="1"/>
    </xf>
    <xf numFmtId="0" fontId="24" fillId="0" borderId="179" xfId="0" applyFont="1" applyBorder="1" applyAlignment="1">
      <alignment horizontal="center"/>
    </xf>
    <xf numFmtId="0" fontId="26" fillId="0" borderId="180" xfId="0" applyFont="1" applyBorder="1" applyAlignment="1">
      <alignment horizontal="center" vertical="center" wrapText="1"/>
    </xf>
    <xf numFmtId="0" fontId="26" fillId="0" borderId="181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32" borderId="16" xfId="0" applyFont="1" applyFill="1" applyBorder="1" applyAlignment="1">
      <alignment horizontal="center" vertical="center" wrapText="1"/>
    </xf>
    <xf numFmtId="0" fontId="26" fillId="32" borderId="41" xfId="0" applyFont="1" applyFill="1" applyBorder="1" applyAlignment="1">
      <alignment horizontal="center" vertical="center" wrapText="1"/>
    </xf>
    <xf numFmtId="0" fontId="24" fillId="0" borderId="107" xfId="0" applyFont="1" applyBorder="1" applyAlignment="1">
      <alignment horizontal="center"/>
    </xf>
    <xf numFmtId="0" fontId="24" fillId="0" borderId="108" xfId="0" applyFont="1" applyBorder="1" applyAlignment="1">
      <alignment horizontal="center"/>
    </xf>
    <xf numFmtId="0" fontId="24" fillId="0" borderId="109" xfId="0" applyFont="1" applyBorder="1" applyAlignment="1">
      <alignment horizontal="center"/>
    </xf>
    <xf numFmtId="0" fontId="26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/>
    </xf>
    <xf numFmtId="0" fontId="24" fillId="0" borderId="44" xfId="0" applyFont="1" applyBorder="1" applyAlignment="1">
      <alignment horizontal="center"/>
    </xf>
    <xf numFmtId="0" fontId="1" fillId="0" borderId="161" xfId="0" applyFont="1" applyBorder="1" applyAlignment="1">
      <alignment horizontal="center" vertical="center"/>
    </xf>
    <xf numFmtId="0" fontId="1" fillId="0" borderId="162" xfId="0" applyFont="1" applyBorder="1" applyAlignment="1">
      <alignment horizontal="center" vertical="center"/>
    </xf>
    <xf numFmtId="0" fontId="1" fillId="0" borderId="135" xfId="0" applyFont="1" applyBorder="1" applyAlignment="1">
      <alignment horizontal="center" vertical="center"/>
    </xf>
    <xf numFmtId="0" fontId="1" fillId="0" borderId="153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0" fontId="26" fillId="0" borderId="72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161" xfId="0" applyFont="1" applyBorder="1" applyAlignment="1">
      <alignment horizontal="center" vertical="center" wrapText="1"/>
    </xf>
    <xf numFmtId="0" fontId="55" fillId="0" borderId="25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24" fillId="0" borderId="180" xfId="0" applyFont="1" applyBorder="1" applyAlignment="1">
      <alignment horizontal="center"/>
    </xf>
    <xf numFmtId="0" fontId="26" fillId="32" borderId="0" xfId="0" applyFont="1" applyFill="1" applyAlignment="1">
      <alignment horizontal="center" vertical="center" wrapText="1"/>
    </xf>
    <xf numFmtId="0" fontId="1" fillId="0" borderId="171" xfId="0" applyFont="1" applyBorder="1" applyAlignment="1">
      <alignment horizontal="center" vertical="center"/>
    </xf>
    <xf numFmtId="49" fontId="56" fillId="0" borderId="0" xfId="0" applyNumberFormat="1" applyFont="1" applyAlignment="1">
      <alignment horizontal="center" vertical="center"/>
    </xf>
    <xf numFmtId="49" fontId="56" fillId="35" borderId="46" xfId="0" applyNumberFormat="1" applyFont="1" applyFill="1" applyBorder="1" applyAlignment="1">
      <alignment horizontal="center" vertical="center"/>
    </xf>
    <xf numFmtId="49" fontId="56" fillId="35" borderId="34" xfId="0" applyNumberFormat="1" applyFont="1" applyFill="1" applyBorder="1" applyAlignment="1">
      <alignment horizontal="center" vertical="center"/>
    </xf>
    <xf numFmtId="49" fontId="56" fillId="35" borderId="36" xfId="0" applyNumberFormat="1" applyFont="1" applyFill="1" applyBorder="1" applyAlignment="1">
      <alignment horizontal="center" vertical="center"/>
    </xf>
    <xf numFmtId="0" fontId="55" fillId="0" borderId="21" xfId="0" applyFont="1" applyBorder="1" applyAlignment="1">
      <alignment horizontal="center" vertical="center" wrapText="1"/>
    </xf>
    <xf numFmtId="0" fontId="55" fillId="0" borderId="57" xfId="0" applyFont="1" applyBorder="1" applyAlignment="1">
      <alignment horizontal="center" vertical="center" wrapText="1"/>
    </xf>
    <xf numFmtId="0" fontId="55" fillId="0" borderId="94" xfId="0" applyFont="1" applyBorder="1" applyAlignment="1">
      <alignment horizontal="center" vertical="center" wrapText="1"/>
    </xf>
    <xf numFmtId="0" fontId="55" fillId="0" borderId="120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39" xfId="0" applyFont="1" applyBorder="1" applyAlignment="1">
      <alignment horizontal="center" vertical="center" wrapText="1"/>
    </xf>
    <xf numFmtId="0" fontId="26" fillId="34" borderId="54" xfId="0" applyFont="1" applyFill="1" applyBorder="1" applyAlignment="1">
      <alignment horizontal="center" vertical="center" wrapText="1"/>
    </xf>
    <xf numFmtId="0" fontId="26" fillId="34" borderId="58" xfId="0" applyFont="1" applyFill="1" applyBorder="1" applyAlignment="1">
      <alignment horizontal="center" vertical="center" wrapText="1"/>
    </xf>
    <xf numFmtId="0" fontId="26" fillId="34" borderId="112" xfId="0" applyFont="1" applyFill="1" applyBorder="1" applyAlignment="1">
      <alignment horizontal="center" vertical="center" wrapText="1"/>
    </xf>
    <xf numFmtId="0" fontId="26" fillId="34" borderId="117" xfId="0" applyFont="1" applyFill="1" applyBorder="1" applyAlignment="1">
      <alignment horizontal="center" vertical="center" wrapText="1"/>
    </xf>
    <xf numFmtId="0" fontId="26" fillId="34" borderId="53" xfId="0" applyFont="1" applyFill="1" applyBorder="1" applyAlignment="1">
      <alignment horizontal="center" vertical="center" wrapText="1"/>
    </xf>
    <xf numFmtId="0" fontId="26" fillId="34" borderId="111" xfId="0" applyFont="1" applyFill="1" applyBorder="1" applyAlignment="1">
      <alignment horizontal="center" vertical="center" wrapText="1"/>
    </xf>
    <xf numFmtId="0" fontId="26" fillId="34" borderId="48" xfId="0" applyFont="1" applyFill="1" applyBorder="1" applyAlignment="1">
      <alignment horizontal="center" vertical="center" wrapText="1"/>
    </xf>
    <xf numFmtId="0" fontId="26" fillId="34" borderId="110" xfId="0" applyFont="1" applyFill="1" applyBorder="1" applyAlignment="1">
      <alignment horizontal="center" vertical="center" wrapText="1"/>
    </xf>
    <xf numFmtId="0" fontId="26" fillId="32" borderId="40" xfId="0" applyFont="1" applyFill="1" applyBorder="1" applyAlignment="1">
      <alignment horizontal="center" vertical="center" wrapText="1"/>
    </xf>
    <xf numFmtId="0" fontId="26" fillId="0" borderId="17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/>
    </xf>
    <xf numFmtId="0" fontId="28" fillId="39" borderId="0" xfId="0" applyFont="1" applyFill="1" applyAlignment="1">
      <alignment horizontal="center" vertical="center"/>
    </xf>
    <xf numFmtId="0" fontId="28" fillId="36" borderId="0" xfId="0" applyFont="1" applyFill="1" applyAlignment="1">
      <alignment horizontal="center" vertical="center"/>
    </xf>
    <xf numFmtId="0" fontId="28" fillId="37" borderId="0" xfId="0" applyFont="1" applyFill="1" applyAlignment="1">
      <alignment horizontal="center" vertical="center"/>
    </xf>
    <xf numFmtId="0" fontId="28" fillId="40" borderId="0" xfId="0" applyFont="1" applyFill="1" applyAlignment="1">
      <alignment horizontal="center"/>
    </xf>
  </cellXfs>
  <cellStyles count="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alculation 2" xfId="44" xr:uid="{00000000-0005-0000-0000-00001A000000}"/>
    <cellStyle name="Calculation 2 2" xfId="51" xr:uid="{00000000-0005-0000-0000-00001B000000}"/>
    <cellStyle name="Calculation 2 2 2" xfId="62" xr:uid="{00000000-0005-0000-0000-00001C000000}"/>
    <cellStyle name="Calculation 2 3" xfId="57" xr:uid="{00000000-0005-0000-0000-00001D000000}"/>
    <cellStyle name="Check Cell" xfId="27" builtinId="23" customBuiltin="1"/>
    <cellStyle name="Comma" xfId="42" builtinId="3"/>
    <cellStyle name="Comma 2" xfId="50" xr:uid="{00000000-0005-0000-0000-000020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3 2" xfId="45" xr:uid="{00000000-0005-0000-0000-000026000000}"/>
    <cellStyle name="Heading 3 2 2" xfId="52" xr:uid="{00000000-0005-0000-0000-000027000000}"/>
    <cellStyle name="Heading 4" xfId="33" builtinId="19" customBuiltin="1"/>
    <cellStyle name="Input" xfId="34" builtinId="20" customBuiltin="1"/>
    <cellStyle name="Input 2" xfId="46" xr:uid="{00000000-0005-0000-0000-00002A000000}"/>
    <cellStyle name="Input 2 2" xfId="53" xr:uid="{00000000-0005-0000-0000-00002B000000}"/>
    <cellStyle name="Input 2 2 2" xfId="63" xr:uid="{00000000-0005-0000-0000-00002C000000}"/>
    <cellStyle name="Input 2 3" xfId="58" xr:uid="{00000000-0005-0000-0000-00002D000000}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31000000}"/>
    <cellStyle name="Note" xfId="37" builtinId="10" customBuiltin="1"/>
    <cellStyle name="Note 2" xfId="47" xr:uid="{00000000-0005-0000-0000-000033000000}"/>
    <cellStyle name="Note 2 2" xfId="54" xr:uid="{00000000-0005-0000-0000-000034000000}"/>
    <cellStyle name="Note 2 2 2" xfId="64" xr:uid="{00000000-0005-0000-0000-000035000000}"/>
    <cellStyle name="Note 2 3" xfId="59" xr:uid="{00000000-0005-0000-0000-000036000000}"/>
    <cellStyle name="Output" xfId="38" builtinId="21" customBuiltin="1"/>
    <cellStyle name="Output 2" xfId="48" xr:uid="{00000000-0005-0000-0000-000038000000}"/>
    <cellStyle name="Output 2 2" xfId="55" xr:uid="{00000000-0005-0000-0000-000039000000}"/>
    <cellStyle name="Output 2 2 2" xfId="65" xr:uid="{00000000-0005-0000-0000-00003A000000}"/>
    <cellStyle name="Output 2 3" xfId="60" xr:uid="{00000000-0005-0000-0000-00003B000000}"/>
    <cellStyle name="Title" xfId="39" builtinId="15" customBuiltin="1"/>
    <cellStyle name="Total" xfId="40" builtinId="25" customBuiltin="1"/>
    <cellStyle name="Total 2" xfId="49" xr:uid="{00000000-0005-0000-0000-00003E000000}"/>
    <cellStyle name="Total 2 2" xfId="56" xr:uid="{00000000-0005-0000-0000-00003F000000}"/>
    <cellStyle name="Total 2 2 2" xfId="66" xr:uid="{00000000-0005-0000-0000-000040000000}"/>
    <cellStyle name="Total 2 3" xfId="61" xr:uid="{00000000-0005-0000-0000-000041000000}"/>
    <cellStyle name="Warning Text" xfId="41" builtinId="11" customBuiltin="1"/>
  </cellStyles>
  <dxfs count="18"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theme="4"/>
        </patternFill>
      </fill>
    </dxf>
    <dxf>
      <font>
        <strike val="0"/>
        <color auto="1"/>
      </font>
      <fill>
        <patternFill>
          <bgColor rgb="FF92D050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0EAE62"/>
        </patternFill>
      </fill>
    </dxf>
    <dxf>
      <font>
        <strike val="0"/>
        <color theme="0"/>
      </font>
      <fill>
        <patternFill>
          <bgColor rgb="FFF11333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auto="1"/>
      </font>
      <fill>
        <patternFill patternType="none">
          <bgColor auto="1"/>
        </patternFill>
      </fill>
    </dxf>
    <dxf>
      <font>
        <strike val="0"/>
        <color theme="0"/>
      </font>
      <fill>
        <patternFill>
          <bgColor theme="7"/>
        </patternFill>
      </fill>
    </dxf>
    <dxf>
      <font>
        <strike val="0"/>
        <color theme="0"/>
      </font>
      <fill>
        <patternFill>
          <bgColor theme="4"/>
        </patternFill>
      </fill>
    </dxf>
    <dxf>
      <font>
        <strike val="0"/>
        <color auto="1"/>
      </font>
      <fill>
        <patternFill>
          <bgColor rgb="FF92D050"/>
        </patternFill>
      </fill>
    </dxf>
    <dxf>
      <font>
        <strike val="0"/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rgb="FF0EAE62"/>
        </patternFill>
      </fill>
    </dxf>
    <dxf>
      <font>
        <strike val="0"/>
        <color auto="1"/>
      </font>
      <fill>
        <patternFill>
          <bgColor theme="5" tint="0.39994506668294322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theme="0"/>
      </font>
      <fill>
        <patternFill>
          <bgColor rgb="FF2306FA"/>
        </patternFill>
      </fill>
    </dxf>
    <dxf>
      <font>
        <strike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11333"/>
      <color rgb="FFEC203D"/>
      <color rgb="FF0EAE62"/>
      <color rgb="FF2306FA"/>
      <color rgb="FF00CC00"/>
      <color rgb="FF00FFFF"/>
      <color rgb="FF0000FF"/>
      <color rgb="FF2407F9"/>
      <color rgb="FFFF7C8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0</xdr:rowOff>
    </xdr:from>
    <xdr:to>
      <xdr:col>7</xdr:col>
      <xdr:colOff>419100</xdr:colOff>
      <xdr:row>2</xdr:row>
      <xdr:rowOff>0</xdr:rowOff>
    </xdr:to>
    <xdr:grpSp>
      <xdr:nvGrpSpPr>
        <xdr:cNvPr id="1228" name="Group 1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GrpSpPr>
          <a:grpSpLocks/>
        </xdr:cNvGrpSpPr>
      </xdr:nvGrpSpPr>
      <xdr:grpSpPr bwMode="auto">
        <a:xfrm>
          <a:off x="933450" y="428625"/>
          <a:ext cx="2381250" cy="0"/>
          <a:chOff x="87" y="23"/>
          <a:chExt cx="205" cy="21"/>
        </a:xfrm>
      </xdr:grpSpPr>
      <xdr:sp macro="" textlink="">
        <xdr:nvSpPr>
          <xdr:cNvPr id="1253" name="Oval 2">
            <a:extLst>
              <a:ext uri="{FF2B5EF4-FFF2-40B4-BE49-F238E27FC236}">
                <a16:creationId xmlns:a16="http://schemas.microsoft.com/office/drawing/2014/main" id="{00000000-0008-0000-0000-0000E5040000}"/>
              </a:ext>
            </a:extLst>
          </xdr:cNvPr>
          <xdr:cNvSpPr>
            <a:spLocks noChangeArrowheads="1"/>
          </xdr:cNvSpPr>
        </xdr:nvSpPr>
        <xdr:spPr bwMode="auto">
          <a:xfrm>
            <a:off x="87" y="25"/>
            <a:ext cx="19" cy="1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254" name="Rectangle 3">
            <a:extLst>
              <a:ext uri="{FF2B5EF4-FFF2-40B4-BE49-F238E27FC236}">
                <a16:creationId xmlns:a16="http://schemas.microsoft.com/office/drawing/2014/main" id="{00000000-0008-0000-0000-0000E604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26"/>
            <a:ext cx="17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99CC" mc:Ignorable="a14" a14:legacySpreadsheetColorIndex="4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55" name="AutoShape 4">
            <a:extLst>
              <a:ext uri="{FF2B5EF4-FFF2-40B4-BE49-F238E27FC236}">
                <a16:creationId xmlns:a16="http://schemas.microsoft.com/office/drawing/2014/main" id="{00000000-0008-0000-0000-0000E7040000}"/>
              </a:ext>
            </a:extLst>
          </xdr:cNvPr>
          <xdr:cNvSpPr>
            <a:spLocks noChangeArrowheads="1"/>
          </xdr:cNvSpPr>
        </xdr:nvSpPr>
        <xdr:spPr bwMode="auto">
          <a:xfrm>
            <a:off x="212" y="23"/>
            <a:ext cx="13" cy="21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56" name="AutoShape 5">
            <a:extLst>
              <a:ext uri="{FF2B5EF4-FFF2-40B4-BE49-F238E27FC236}">
                <a16:creationId xmlns:a16="http://schemas.microsoft.com/office/drawing/2014/main" id="{00000000-0008-0000-0000-0000E8040000}"/>
              </a:ext>
            </a:extLst>
          </xdr:cNvPr>
          <xdr:cNvSpPr>
            <a:spLocks noChangeArrowheads="1"/>
          </xdr:cNvSpPr>
        </xdr:nvSpPr>
        <xdr:spPr bwMode="auto">
          <a:xfrm>
            <a:off x="269" y="23"/>
            <a:ext cx="23" cy="20"/>
          </a:xfrm>
          <a:prstGeom prst="diamond">
            <a:avLst/>
          </a:prstGeom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11</xdr:col>
      <xdr:colOff>219075</xdr:colOff>
      <xdr:row>2</xdr:row>
      <xdr:rowOff>0</xdr:rowOff>
    </xdr:from>
    <xdr:to>
      <xdr:col>17</xdr:col>
      <xdr:colOff>428625</xdr:colOff>
      <xdr:row>2</xdr:row>
      <xdr:rowOff>0</xdr:rowOff>
    </xdr:to>
    <xdr:grpSp>
      <xdr:nvGrpSpPr>
        <xdr:cNvPr id="1229" name="Group 6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GrpSpPr>
          <a:grpSpLocks/>
        </xdr:cNvGrpSpPr>
      </xdr:nvGrpSpPr>
      <xdr:grpSpPr bwMode="auto">
        <a:xfrm>
          <a:off x="4648200" y="428625"/>
          <a:ext cx="2886075" cy="0"/>
          <a:chOff x="87" y="23"/>
          <a:chExt cx="205" cy="21"/>
        </a:xfrm>
      </xdr:grpSpPr>
      <xdr:sp macro="" textlink="">
        <xdr:nvSpPr>
          <xdr:cNvPr id="1249" name="Oval 7">
            <a:extLst>
              <a:ext uri="{FF2B5EF4-FFF2-40B4-BE49-F238E27FC236}">
                <a16:creationId xmlns:a16="http://schemas.microsoft.com/office/drawing/2014/main" id="{00000000-0008-0000-0000-0000E1040000}"/>
              </a:ext>
            </a:extLst>
          </xdr:cNvPr>
          <xdr:cNvSpPr>
            <a:spLocks noChangeArrowheads="1"/>
          </xdr:cNvSpPr>
        </xdr:nvSpPr>
        <xdr:spPr bwMode="auto">
          <a:xfrm>
            <a:off x="87" y="25"/>
            <a:ext cx="19" cy="1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250" name="Rectangle 8">
            <a:extLst>
              <a:ext uri="{FF2B5EF4-FFF2-40B4-BE49-F238E27FC236}">
                <a16:creationId xmlns:a16="http://schemas.microsoft.com/office/drawing/2014/main" id="{00000000-0008-0000-0000-0000E204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26"/>
            <a:ext cx="17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99CC" mc:Ignorable="a14" a14:legacySpreadsheetColorIndex="4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51" name="AutoShape 9">
            <a:extLst>
              <a:ext uri="{FF2B5EF4-FFF2-40B4-BE49-F238E27FC236}">
                <a16:creationId xmlns:a16="http://schemas.microsoft.com/office/drawing/2014/main" id="{00000000-0008-0000-0000-0000E3040000}"/>
              </a:ext>
            </a:extLst>
          </xdr:cNvPr>
          <xdr:cNvSpPr>
            <a:spLocks noChangeArrowheads="1"/>
          </xdr:cNvSpPr>
        </xdr:nvSpPr>
        <xdr:spPr bwMode="auto">
          <a:xfrm>
            <a:off x="212" y="23"/>
            <a:ext cx="13" cy="21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52" name="AutoShape 10">
            <a:extLst>
              <a:ext uri="{FF2B5EF4-FFF2-40B4-BE49-F238E27FC236}">
                <a16:creationId xmlns:a16="http://schemas.microsoft.com/office/drawing/2014/main" id="{00000000-0008-0000-0000-0000E4040000}"/>
              </a:ext>
            </a:extLst>
          </xdr:cNvPr>
          <xdr:cNvSpPr>
            <a:spLocks noChangeArrowheads="1"/>
          </xdr:cNvSpPr>
        </xdr:nvSpPr>
        <xdr:spPr bwMode="auto">
          <a:xfrm>
            <a:off x="269" y="23"/>
            <a:ext cx="23" cy="20"/>
          </a:xfrm>
          <a:prstGeom prst="diamond">
            <a:avLst/>
          </a:prstGeom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21</xdr:col>
      <xdr:colOff>209550</xdr:colOff>
      <xdr:row>2</xdr:row>
      <xdr:rowOff>0</xdr:rowOff>
    </xdr:from>
    <xdr:to>
      <xdr:col>27</xdr:col>
      <xdr:colOff>419100</xdr:colOff>
      <xdr:row>2</xdr:row>
      <xdr:rowOff>0</xdr:rowOff>
    </xdr:to>
    <xdr:grpSp>
      <xdr:nvGrpSpPr>
        <xdr:cNvPr id="1230" name="Group 1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GrpSpPr>
          <a:grpSpLocks/>
        </xdr:cNvGrpSpPr>
      </xdr:nvGrpSpPr>
      <xdr:grpSpPr bwMode="auto">
        <a:xfrm>
          <a:off x="8848725" y="428625"/>
          <a:ext cx="3067050" cy="0"/>
          <a:chOff x="87" y="23"/>
          <a:chExt cx="205" cy="21"/>
        </a:xfrm>
      </xdr:grpSpPr>
      <xdr:sp macro="" textlink="">
        <xdr:nvSpPr>
          <xdr:cNvPr id="1245" name="Oval 12">
            <a:extLst>
              <a:ext uri="{FF2B5EF4-FFF2-40B4-BE49-F238E27FC236}">
                <a16:creationId xmlns:a16="http://schemas.microsoft.com/office/drawing/2014/main" id="{00000000-0008-0000-0000-0000DD040000}"/>
              </a:ext>
            </a:extLst>
          </xdr:cNvPr>
          <xdr:cNvSpPr>
            <a:spLocks noChangeArrowheads="1"/>
          </xdr:cNvSpPr>
        </xdr:nvSpPr>
        <xdr:spPr bwMode="auto">
          <a:xfrm>
            <a:off x="87" y="25"/>
            <a:ext cx="19" cy="1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246" name="Rectangle 13">
            <a:extLst>
              <a:ext uri="{FF2B5EF4-FFF2-40B4-BE49-F238E27FC236}">
                <a16:creationId xmlns:a16="http://schemas.microsoft.com/office/drawing/2014/main" id="{00000000-0008-0000-0000-0000DE04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26"/>
            <a:ext cx="17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99CC" mc:Ignorable="a14" a14:legacySpreadsheetColorIndex="4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47" name="AutoShape 14">
            <a:extLst>
              <a:ext uri="{FF2B5EF4-FFF2-40B4-BE49-F238E27FC236}">
                <a16:creationId xmlns:a16="http://schemas.microsoft.com/office/drawing/2014/main" id="{00000000-0008-0000-0000-0000DF040000}"/>
              </a:ext>
            </a:extLst>
          </xdr:cNvPr>
          <xdr:cNvSpPr>
            <a:spLocks noChangeArrowheads="1"/>
          </xdr:cNvSpPr>
        </xdr:nvSpPr>
        <xdr:spPr bwMode="auto">
          <a:xfrm>
            <a:off x="212" y="23"/>
            <a:ext cx="13" cy="21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48" name="AutoShape 15">
            <a:extLst>
              <a:ext uri="{FF2B5EF4-FFF2-40B4-BE49-F238E27FC236}">
                <a16:creationId xmlns:a16="http://schemas.microsoft.com/office/drawing/2014/main" id="{00000000-0008-0000-0000-0000E0040000}"/>
              </a:ext>
            </a:extLst>
          </xdr:cNvPr>
          <xdr:cNvSpPr>
            <a:spLocks noChangeArrowheads="1"/>
          </xdr:cNvSpPr>
        </xdr:nvSpPr>
        <xdr:spPr bwMode="auto">
          <a:xfrm>
            <a:off x="269" y="23"/>
            <a:ext cx="23" cy="20"/>
          </a:xfrm>
          <a:prstGeom prst="diamond">
            <a:avLst/>
          </a:prstGeom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32</xdr:col>
      <xdr:colOff>219075</xdr:colOff>
      <xdr:row>2</xdr:row>
      <xdr:rowOff>0</xdr:rowOff>
    </xdr:from>
    <xdr:to>
      <xdr:col>38</xdr:col>
      <xdr:colOff>428625</xdr:colOff>
      <xdr:row>2</xdr:row>
      <xdr:rowOff>0</xdr:rowOff>
    </xdr:to>
    <xdr:grpSp>
      <xdr:nvGrpSpPr>
        <xdr:cNvPr id="1231" name="Group 16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GrpSpPr>
          <a:grpSpLocks/>
        </xdr:cNvGrpSpPr>
      </xdr:nvGrpSpPr>
      <xdr:grpSpPr bwMode="auto">
        <a:xfrm>
          <a:off x="13963650" y="428625"/>
          <a:ext cx="2314575" cy="0"/>
          <a:chOff x="87" y="23"/>
          <a:chExt cx="205" cy="21"/>
        </a:xfrm>
      </xdr:grpSpPr>
      <xdr:sp macro="" textlink="">
        <xdr:nvSpPr>
          <xdr:cNvPr id="1241" name="Oval 17">
            <a:extLst>
              <a:ext uri="{FF2B5EF4-FFF2-40B4-BE49-F238E27FC236}">
                <a16:creationId xmlns:a16="http://schemas.microsoft.com/office/drawing/2014/main" id="{00000000-0008-0000-0000-0000D9040000}"/>
              </a:ext>
            </a:extLst>
          </xdr:cNvPr>
          <xdr:cNvSpPr>
            <a:spLocks noChangeArrowheads="1"/>
          </xdr:cNvSpPr>
        </xdr:nvSpPr>
        <xdr:spPr bwMode="auto">
          <a:xfrm>
            <a:off x="87" y="25"/>
            <a:ext cx="19" cy="1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242" name="Rectangle 18">
            <a:extLst>
              <a:ext uri="{FF2B5EF4-FFF2-40B4-BE49-F238E27FC236}">
                <a16:creationId xmlns:a16="http://schemas.microsoft.com/office/drawing/2014/main" id="{00000000-0008-0000-0000-0000DA04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26"/>
            <a:ext cx="17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99CC" mc:Ignorable="a14" a14:legacySpreadsheetColorIndex="4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43" name="AutoShape 19">
            <a:extLst>
              <a:ext uri="{FF2B5EF4-FFF2-40B4-BE49-F238E27FC236}">
                <a16:creationId xmlns:a16="http://schemas.microsoft.com/office/drawing/2014/main" id="{00000000-0008-0000-0000-0000DB040000}"/>
              </a:ext>
            </a:extLst>
          </xdr:cNvPr>
          <xdr:cNvSpPr>
            <a:spLocks noChangeArrowheads="1"/>
          </xdr:cNvSpPr>
        </xdr:nvSpPr>
        <xdr:spPr bwMode="auto">
          <a:xfrm>
            <a:off x="212" y="23"/>
            <a:ext cx="13" cy="21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44" name="AutoShape 20">
            <a:extLst>
              <a:ext uri="{FF2B5EF4-FFF2-40B4-BE49-F238E27FC236}">
                <a16:creationId xmlns:a16="http://schemas.microsoft.com/office/drawing/2014/main" id="{00000000-0008-0000-0000-0000DC040000}"/>
              </a:ext>
            </a:extLst>
          </xdr:cNvPr>
          <xdr:cNvSpPr>
            <a:spLocks noChangeArrowheads="1"/>
          </xdr:cNvSpPr>
        </xdr:nvSpPr>
        <xdr:spPr bwMode="auto">
          <a:xfrm>
            <a:off x="269" y="23"/>
            <a:ext cx="23" cy="20"/>
          </a:xfrm>
          <a:prstGeom prst="diamond">
            <a:avLst/>
          </a:prstGeom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42</xdr:col>
      <xdr:colOff>219075</xdr:colOff>
      <xdr:row>2</xdr:row>
      <xdr:rowOff>0</xdr:rowOff>
    </xdr:from>
    <xdr:to>
      <xdr:col>48</xdr:col>
      <xdr:colOff>342900</xdr:colOff>
      <xdr:row>2</xdr:row>
      <xdr:rowOff>0</xdr:rowOff>
    </xdr:to>
    <xdr:grpSp>
      <xdr:nvGrpSpPr>
        <xdr:cNvPr id="27" name="Group 1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>
          <a:grpSpLocks/>
        </xdr:cNvGrpSpPr>
      </xdr:nvGrpSpPr>
      <xdr:grpSpPr bwMode="auto">
        <a:xfrm>
          <a:off x="17583150" y="428625"/>
          <a:ext cx="2324100" cy="0"/>
          <a:chOff x="87" y="23"/>
          <a:chExt cx="205" cy="21"/>
        </a:xfrm>
      </xdr:grpSpPr>
      <xdr:sp macro="" textlink="">
        <xdr:nvSpPr>
          <xdr:cNvPr id="28" name="Oval 1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87" y="25"/>
            <a:ext cx="19" cy="1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29" name="Rectangle 1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1" y="26"/>
            <a:ext cx="17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99CC" mc:Ignorable="a14" a14:legacySpreadsheetColorIndex="4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0" name="AutoShape 1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212" y="23"/>
            <a:ext cx="13" cy="21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1" name="AutoShape 2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269" y="23"/>
            <a:ext cx="23" cy="20"/>
          </a:xfrm>
          <a:prstGeom prst="diamond">
            <a:avLst/>
          </a:prstGeom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7"/>
  <sheetViews>
    <sheetView view="pageLayout" zoomScaleNormal="100" zoomScaleSheetLayoutView="86" workbookViewId="0">
      <selection activeCell="R7" sqref="R7:S14"/>
    </sheetView>
  </sheetViews>
  <sheetFormatPr defaultColWidth="3.42578125" defaultRowHeight="12.75"/>
  <cols>
    <col min="1" max="1" width="10.28515625" style="5" customWidth="1"/>
    <col min="2" max="2" width="5.140625" style="3" customWidth="1"/>
    <col min="3" max="11" width="5.28515625" style="3" customWidth="1"/>
    <col min="12" max="13" width="6.7109375" style="3" customWidth="1"/>
    <col min="14" max="14" width="6.5703125" style="3" customWidth="1"/>
    <col min="15" max="15" width="6.42578125" style="3" customWidth="1"/>
    <col min="16" max="17" width="6.140625" style="3" customWidth="1"/>
    <col min="18" max="19" width="5.28515625" style="3" customWidth="1"/>
    <col min="20" max="20" width="5.140625" style="3" customWidth="1"/>
    <col min="21" max="21" width="5.28515625" style="3" customWidth="1"/>
    <col min="22" max="22" width="6.7109375" style="3" customWidth="1"/>
    <col min="23" max="23" width="6.85546875" style="3" customWidth="1"/>
    <col min="24" max="24" width="6.7109375" style="3" customWidth="1"/>
    <col min="25" max="26" width="6.5703125" style="3" customWidth="1"/>
    <col min="27" max="27" width="6.85546875" style="3" customWidth="1"/>
    <col min="28" max="28" width="6.7109375" style="3" customWidth="1"/>
    <col min="29" max="29" width="6.5703125" style="3" customWidth="1"/>
    <col min="30" max="30" width="6.7109375" style="3" customWidth="1"/>
    <col min="31" max="31" width="6.5703125" style="3" customWidth="1"/>
    <col min="32" max="46" width="5.140625" style="3" customWidth="1"/>
    <col min="47" max="47" width="6.7109375" style="3" customWidth="1"/>
    <col min="48" max="48" width="4.42578125" style="3" customWidth="1"/>
    <col min="49" max="49" width="4.28515625" style="3" customWidth="1"/>
    <col min="50" max="51" width="4.140625" style="3" customWidth="1"/>
    <col min="52" max="52" width="10" style="5" customWidth="1"/>
    <col min="53" max="53" width="11.42578125" style="3" customWidth="1"/>
    <col min="54" max="16384" width="3.42578125" style="3"/>
  </cols>
  <sheetData>
    <row r="1" spans="1:62" ht="16.5" thickBot="1">
      <c r="A1" s="62" t="s">
        <v>0</v>
      </c>
    </row>
    <row r="2" spans="1:62" s="2" customFormat="1" ht="17.25" customHeight="1" thickBot="1">
      <c r="A2" s="1"/>
      <c r="B2" s="264" t="s">
        <v>1</v>
      </c>
      <c r="C2" s="265"/>
      <c r="D2" s="261"/>
      <c r="E2" s="261"/>
      <c r="F2" s="261"/>
      <c r="G2" s="262"/>
      <c r="H2" s="263"/>
      <c r="I2" s="34"/>
      <c r="J2" s="34"/>
      <c r="K2" s="34"/>
      <c r="L2" s="264" t="s">
        <v>2</v>
      </c>
      <c r="M2" s="265"/>
      <c r="N2" s="261"/>
      <c r="O2" s="261"/>
      <c r="P2" s="261"/>
      <c r="Q2" s="261"/>
      <c r="R2" s="263"/>
      <c r="S2" s="34"/>
      <c r="T2" s="34"/>
      <c r="U2" s="34"/>
      <c r="V2" s="259" t="s">
        <v>3</v>
      </c>
      <c r="W2" s="260"/>
      <c r="X2" s="261"/>
      <c r="Y2" s="261"/>
      <c r="Z2" s="261"/>
      <c r="AA2" s="262"/>
      <c r="AB2" s="263"/>
      <c r="AC2" s="34"/>
      <c r="AD2" s="34"/>
      <c r="AE2" s="34"/>
      <c r="AF2" s="34"/>
      <c r="AG2" s="259" t="s">
        <v>4</v>
      </c>
      <c r="AH2" s="260"/>
      <c r="AI2" s="261"/>
      <c r="AJ2" s="261"/>
      <c r="AK2" s="261"/>
      <c r="AL2" s="262"/>
      <c r="AM2" s="263"/>
      <c r="AN2" s="34"/>
      <c r="AO2" s="34"/>
      <c r="AP2" s="34"/>
      <c r="AQ2" s="259" t="s">
        <v>5</v>
      </c>
      <c r="AR2" s="260"/>
      <c r="AS2" s="261"/>
      <c r="AT2" s="261"/>
      <c r="AU2" s="261"/>
      <c r="AV2" s="262"/>
      <c r="AW2" s="263"/>
      <c r="AX2" s="34"/>
      <c r="AY2" s="34"/>
      <c r="AZ2" s="1"/>
    </row>
    <row r="3" spans="1:62" ht="26.25" customHeight="1" thickTop="1" thickBot="1">
      <c r="A3" s="85" t="s">
        <v>6</v>
      </c>
      <c r="B3" s="346">
        <v>1</v>
      </c>
      <c r="C3" s="285"/>
      <c r="D3" s="266">
        <v>2</v>
      </c>
      <c r="E3" s="267"/>
      <c r="F3" s="349">
        <v>3</v>
      </c>
      <c r="G3" s="285"/>
      <c r="H3" s="266">
        <v>4</v>
      </c>
      <c r="I3" s="159"/>
      <c r="J3" s="158">
        <v>5</v>
      </c>
      <c r="K3" s="282"/>
      <c r="L3" s="346">
        <v>1</v>
      </c>
      <c r="M3" s="285"/>
      <c r="N3" s="266">
        <v>2</v>
      </c>
      <c r="O3" s="285"/>
      <c r="P3" s="266">
        <v>3</v>
      </c>
      <c r="Q3" s="285"/>
      <c r="R3" s="266">
        <v>4</v>
      </c>
      <c r="S3" s="159"/>
      <c r="T3" s="158">
        <v>5</v>
      </c>
      <c r="U3" s="159"/>
      <c r="V3" s="346">
        <v>1</v>
      </c>
      <c r="W3" s="285"/>
      <c r="X3" s="266">
        <v>2</v>
      </c>
      <c r="Y3" s="285"/>
      <c r="Z3" s="266">
        <v>3</v>
      </c>
      <c r="AA3" s="285"/>
      <c r="AB3" s="266">
        <v>4</v>
      </c>
      <c r="AC3" s="159"/>
      <c r="AD3" s="158">
        <v>5</v>
      </c>
      <c r="AE3" s="282"/>
      <c r="AF3" s="376">
        <v>1</v>
      </c>
      <c r="AG3" s="374"/>
      <c r="AH3" s="374">
        <v>2</v>
      </c>
      <c r="AI3" s="374"/>
      <c r="AJ3" s="374">
        <v>3</v>
      </c>
      <c r="AK3" s="374"/>
      <c r="AL3" s="374">
        <v>4</v>
      </c>
      <c r="AM3" s="374"/>
      <c r="AN3" s="374">
        <v>5</v>
      </c>
      <c r="AO3" s="375"/>
      <c r="AP3" s="376">
        <v>1</v>
      </c>
      <c r="AQ3" s="374"/>
      <c r="AR3" s="374">
        <v>2</v>
      </c>
      <c r="AS3" s="374"/>
      <c r="AT3" s="374">
        <v>3</v>
      </c>
      <c r="AU3" s="374"/>
      <c r="AV3" s="374">
        <v>4</v>
      </c>
      <c r="AW3" s="374"/>
      <c r="AX3" s="374">
        <v>5</v>
      </c>
      <c r="AY3" s="375"/>
      <c r="AZ3" s="86" t="s">
        <v>7</v>
      </c>
      <c r="BA3" s="87" t="s">
        <v>8</v>
      </c>
    </row>
    <row r="4" spans="1:62" ht="18.75" hidden="1" customHeight="1" thickBot="1">
      <c r="A4" s="88">
        <v>0.25</v>
      </c>
      <c r="B4" s="104"/>
      <c r="C4" s="35"/>
      <c r="D4" s="24"/>
      <c r="E4" s="24"/>
      <c r="F4" s="89"/>
      <c r="G4" s="90"/>
      <c r="H4" s="91"/>
      <c r="I4" s="92"/>
      <c r="J4" s="92"/>
      <c r="K4" s="93"/>
      <c r="L4" s="37"/>
      <c r="M4" s="35"/>
      <c r="N4" s="13"/>
      <c r="O4" s="13"/>
      <c r="P4" s="13"/>
      <c r="Q4" s="13"/>
      <c r="R4" s="36"/>
      <c r="U4" s="38"/>
      <c r="V4" s="94"/>
      <c r="W4" s="92"/>
      <c r="X4" s="89"/>
      <c r="Y4" s="95"/>
      <c r="Z4" s="95"/>
      <c r="AA4" s="95"/>
      <c r="AB4" s="89"/>
      <c r="AC4" s="92"/>
      <c r="AD4" s="92"/>
      <c r="AE4" s="93"/>
      <c r="AF4" s="94"/>
      <c r="AG4" s="96"/>
      <c r="AH4" s="96"/>
      <c r="AI4" s="89"/>
      <c r="AJ4" s="95"/>
      <c r="AK4" s="95"/>
      <c r="AL4" s="95"/>
      <c r="AM4" s="89"/>
      <c r="AN4" s="95"/>
      <c r="AO4" s="93"/>
      <c r="AP4" s="94"/>
      <c r="AQ4" s="96"/>
      <c r="AR4" s="96"/>
      <c r="AS4" s="89"/>
      <c r="AT4" s="95"/>
      <c r="AU4" s="95"/>
      <c r="AV4" s="95"/>
      <c r="AW4" s="89"/>
      <c r="AX4" s="95"/>
      <c r="AY4" s="93"/>
      <c r="AZ4" s="4" t="s">
        <v>9</v>
      </c>
      <c r="BA4" s="4">
        <v>0.79166666666666663</v>
      </c>
    </row>
    <row r="5" spans="1:62" ht="30" customHeight="1" thickBot="1">
      <c r="A5" s="97" t="s">
        <v>10</v>
      </c>
      <c r="B5" s="344"/>
      <c r="C5" s="345"/>
      <c r="D5" s="350"/>
      <c r="E5" s="351"/>
      <c r="F5" s="198"/>
      <c r="G5" s="199"/>
      <c r="H5" s="357"/>
      <c r="I5" s="369"/>
      <c r="J5" s="357"/>
      <c r="K5" s="358"/>
      <c r="L5" s="200" t="s">
        <v>11</v>
      </c>
      <c r="M5" s="201"/>
      <c r="N5" s="211" t="s">
        <v>12</v>
      </c>
      <c r="O5" s="212"/>
      <c r="P5" s="366"/>
      <c r="Q5" s="367"/>
      <c r="R5" s="170"/>
      <c r="S5" s="170"/>
      <c r="T5" s="170"/>
      <c r="U5" s="171"/>
      <c r="V5" s="195"/>
      <c r="W5" s="196"/>
      <c r="X5" s="380" t="s">
        <v>13</v>
      </c>
      <c r="Y5" s="379"/>
      <c r="Z5" s="359"/>
      <c r="AA5" s="363"/>
      <c r="AB5" s="380" t="s">
        <v>14</v>
      </c>
      <c r="AC5" s="379"/>
      <c r="AD5" s="359"/>
      <c r="AE5" s="360"/>
      <c r="AF5" s="436"/>
      <c r="AG5" s="170"/>
      <c r="AH5" s="170"/>
      <c r="AI5" s="170"/>
      <c r="AJ5" s="170"/>
      <c r="AK5" s="170"/>
      <c r="AL5" s="170"/>
      <c r="AM5" s="170"/>
      <c r="AN5" s="170"/>
      <c r="AO5" s="171"/>
      <c r="AP5" s="471"/>
      <c r="AQ5" s="472"/>
      <c r="AR5" s="472"/>
      <c r="AS5" s="472"/>
      <c r="AT5" s="472"/>
      <c r="AU5" s="472"/>
      <c r="AV5" s="472"/>
      <c r="AW5" s="472"/>
      <c r="AX5" s="472"/>
      <c r="AY5" s="473"/>
      <c r="AZ5" s="4"/>
      <c r="BA5" s="4"/>
    </row>
    <row r="6" spans="1:62" ht="30" customHeight="1" thickBot="1">
      <c r="A6" s="6" t="s">
        <v>15</v>
      </c>
      <c r="B6" s="279"/>
      <c r="C6" s="280"/>
      <c r="D6" s="268"/>
      <c r="E6" s="269"/>
      <c r="F6" s="270" t="s">
        <v>16</v>
      </c>
      <c r="G6" s="271"/>
      <c r="H6" s="181"/>
      <c r="I6" s="181"/>
      <c r="J6" s="186"/>
      <c r="K6" s="187"/>
      <c r="L6" s="202"/>
      <c r="M6" s="203"/>
      <c r="N6" s="213"/>
      <c r="O6" s="214"/>
      <c r="P6" s="364"/>
      <c r="Q6" s="365"/>
      <c r="R6" s="168"/>
      <c r="S6" s="168"/>
      <c r="T6" s="168"/>
      <c r="U6" s="169"/>
      <c r="V6" s="238"/>
      <c r="W6" s="274"/>
      <c r="X6" s="381"/>
      <c r="Y6" s="382"/>
      <c r="Z6" s="361"/>
      <c r="AA6" s="362"/>
      <c r="AB6" s="381"/>
      <c r="AC6" s="382"/>
      <c r="AD6" s="223"/>
      <c r="AE6" s="336"/>
      <c r="AF6" s="440"/>
      <c r="AG6" s="441"/>
      <c r="AH6" s="439"/>
      <c r="AI6" s="439"/>
      <c r="AJ6" s="437"/>
      <c r="AK6" s="437"/>
      <c r="AL6" s="437"/>
      <c r="AM6" s="437"/>
      <c r="AN6" s="437"/>
      <c r="AO6" s="438"/>
      <c r="AP6" s="474"/>
      <c r="AQ6" s="278"/>
      <c r="AR6" s="412"/>
      <c r="AS6" s="412"/>
      <c r="AT6" s="475"/>
      <c r="AU6" s="475"/>
      <c r="AV6" s="475"/>
      <c r="AW6" s="475"/>
      <c r="AX6" s="475"/>
      <c r="AY6" s="476"/>
      <c r="AZ6" s="6"/>
      <c r="BA6" s="6"/>
      <c r="BG6" s="7"/>
    </row>
    <row r="7" spans="1:62" ht="30" customHeight="1" thickBot="1">
      <c r="A7" s="88">
        <v>0.29166666666666669</v>
      </c>
      <c r="B7" s="165" t="s">
        <v>17</v>
      </c>
      <c r="C7" s="284"/>
      <c r="D7" s="283" t="s">
        <v>18</v>
      </c>
      <c r="E7" s="283"/>
      <c r="F7" s="210"/>
      <c r="G7" s="272"/>
      <c r="H7" s="191"/>
      <c r="I7" s="191"/>
      <c r="J7" s="186"/>
      <c r="K7" s="187"/>
      <c r="L7" s="204" t="s">
        <v>19</v>
      </c>
      <c r="M7" s="207" t="s">
        <v>20</v>
      </c>
      <c r="N7" s="221"/>
      <c r="O7" s="222"/>
      <c r="P7" s="270" t="s">
        <v>21</v>
      </c>
      <c r="Q7" s="271"/>
      <c r="R7" s="160" t="s">
        <v>22</v>
      </c>
      <c r="S7" s="160"/>
      <c r="T7" s="160" t="s">
        <v>22</v>
      </c>
      <c r="U7" s="165"/>
      <c r="V7" s="352" t="s">
        <v>23</v>
      </c>
      <c r="W7" s="353"/>
      <c r="X7" s="378" t="s">
        <v>24</v>
      </c>
      <c r="Y7" s="379"/>
      <c r="Z7" s="380" t="s">
        <v>23</v>
      </c>
      <c r="AA7" s="379"/>
      <c r="AB7" s="378" t="s">
        <v>24</v>
      </c>
      <c r="AC7" s="379"/>
      <c r="AD7" s="380" t="s">
        <v>23</v>
      </c>
      <c r="AE7" s="429"/>
      <c r="AF7" s="420" t="s">
        <v>25</v>
      </c>
      <c r="AG7" s="421"/>
      <c r="AH7" s="421"/>
      <c r="AI7" s="421"/>
      <c r="AJ7" s="421"/>
      <c r="AK7" s="421"/>
      <c r="AL7" s="421"/>
      <c r="AM7" s="421"/>
      <c r="AN7" s="421"/>
      <c r="AO7" s="422"/>
      <c r="AP7" s="510" t="s">
        <v>26</v>
      </c>
      <c r="AQ7" s="490"/>
      <c r="AR7" s="490"/>
      <c r="AS7" s="490"/>
      <c r="AT7" s="490"/>
      <c r="AU7" s="161" t="s">
        <v>27</v>
      </c>
      <c r="AV7" s="469" t="s">
        <v>26</v>
      </c>
      <c r="AW7" s="490"/>
      <c r="AX7" s="490"/>
      <c r="AY7" s="470"/>
      <c r="AZ7" s="4">
        <v>0.5</v>
      </c>
      <c r="BA7" s="4">
        <v>0.83333333333333337</v>
      </c>
    </row>
    <row r="8" spans="1:62" ht="31.5" customHeight="1" thickBot="1">
      <c r="A8" s="6"/>
      <c r="B8" s="166"/>
      <c r="C8" s="162"/>
      <c r="D8" s="217"/>
      <c r="E8" s="217"/>
      <c r="F8" s="221"/>
      <c r="G8" s="246"/>
      <c r="H8" s="186"/>
      <c r="I8" s="191"/>
      <c r="J8" s="223"/>
      <c r="K8" s="336"/>
      <c r="L8" s="205"/>
      <c r="M8" s="208"/>
      <c r="N8" s="219"/>
      <c r="O8" s="220"/>
      <c r="P8" s="209"/>
      <c r="Q8" s="368"/>
      <c r="R8" s="161"/>
      <c r="S8" s="161"/>
      <c r="T8" s="161"/>
      <c r="U8" s="166"/>
      <c r="V8" s="354"/>
      <c r="W8" s="355"/>
      <c r="X8" s="207" t="s">
        <v>28</v>
      </c>
      <c r="Y8" s="98"/>
      <c r="Z8" s="381"/>
      <c r="AA8" s="382"/>
      <c r="AB8" s="207" t="s">
        <v>28</v>
      </c>
      <c r="AC8" s="99"/>
      <c r="AD8" s="381"/>
      <c r="AE8" s="430"/>
      <c r="AF8" s="423"/>
      <c r="AG8" s="424"/>
      <c r="AH8" s="424"/>
      <c r="AI8" s="424"/>
      <c r="AJ8" s="424"/>
      <c r="AK8" s="424"/>
      <c r="AL8" s="424"/>
      <c r="AM8" s="424"/>
      <c r="AN8" s="424"/>
      <c r="AO8" s="425"/>
      <c r="AP8" s="354"/>
      <c r="AQ8" s="355"/>
      <c r="AR8" s="355"/>
      <c r="AS8" s="355"/>
      <c r="AT8" s="355"/>
      <c r="AU8" s="161"/>
      <c r="AV8" s="381"/>
      <c r="AW8" s="355"/>
      <c r="AX8" s="355"/>
      <c r="AY8" s="430"/>
      <c r="AZ8" s="6"/>
      <c r="BA8" s="6"/>
    </row>
    <row r="9" spans="1:62" ht="27.75" customHeight="1" thickBot="1">
      <c r="A9" s="4">
        <v>0.33333333333333331</v>
      </c>
      <c r="B9" s="165" t="s">
        <v>29</v>
      </c>
      <c r="C9" s="284"/>
      <c r="D9" s="218"/>
      <c r="E9" s="218"/>
      <c r="F9" s="219"/>
      <c r="G9" s="245"/>
      <c r="H9" s="223"/>
      <c r="I9" s="224"/>
      <c r="J9" s="165" t="s">
        <v>29</v>
      </c>
      <c r="K9" s="337"/>
      <c r="L9" s="205"/>
      <c r="M9" s="208"/>
      <c r="N9" s="219"/>
      <c r="O9" s="220"/>
      <c r="P9" s="209"/>
      <c r="Q9" s="368"/>
      <c r="R9" s="161"/>
      <c r="S9" s="161"/>
      <c r="T9" s="161"/>
      <c r="U9" s="166"/>
      <c r="V9" s="239"/>
      <c r="W9" s="181"/>
      <c r="X9" s="208"/>
      <c r="Y9" s="105"/>
      <c r="Z9" s="180"/>
      <c r="AA9" s="222"/>
      <c r="AB9" s="208"/>
      <c r="AC9" s="105"/>
      <c r="AD9" s="180"/>
      <c r="AE9" s="185"/>
      <c r="AF9" s="423"/>
      <c r="AG9" s="424"/>
      <c r="AH9" s="424"/>
      <c r="AI9" s="424"/>
      <c r="AJ9" s="424"/>
      <c r="AK9" s="424"/>
      <c r="AL9" s="424"/>
      <c r="AM9" s="424"/>
      <c r="AN9" s="424"/>
      <c r="AO9" s="425"/>
      <c r="AP9" s="352" t="s">
        <v>30</v>
      </c>
      <c r="AQ9" s="353"/>
      <c r="AR9" s="353"/>
      <c r="AS9" s="353"/>
      <c r="AT9" s="353"/>
      <c r="AU9" s="164"/>
      <c r="AV9" s="380" t="s">
        <v>30</v>
      </c>
      <c r="AW9" s="353"/>
      <c r="AX9" s="353"/>
      <c r="AY9" s="429"/>
      <c r="AZ9" s="4">
        <v>0.54166666666666663</v>
      </c>
      <c r="BA9" s="4">
        <v>0.875</v>
      </c>
    </row>
    <row r="10" spans="1:62" ht="27.75" customHeight="1" thickBot="1">
      <c r="B10" s="166"/>
      <c r="C10" s="217"/>
      <c r="D10" s="165" t="s">
        <v>31</v>
      </c>
      <c r="E10" s="284"/>
      <c r="F10" s="219"/>
      <c r="G10" s="220"/>
      <c r="H10" s="283" t="s">
        <v>32</v>
      </c>
      <c r="I10" s="284"/>
      <c r="J10" s="166"/>
      <c r="K10" s="338"/>
      <c r="L10" s="205"/>
      <c r="M10" s="208"/>
      <c r="N10" s="219"/>
      <c r="O10" s="220"/>
      <c r="P10" s="209"/>
      <c r="Q10" s="368"/>
      <c r="R10" s="161"/>
      <c r="S10" s="161"/>
      <c r="T10" s="161"/>
      <c r="U10" s="166"/>
      <c r="V10" s="244"/>
      <c r="W10" s="191"/>
      <c r="X10" s="208"/>
      <c r="Y10" s="106"/>
      <c r="Z10" s="186"/>
      <c r="AA10" s="220"/>
      <c r="AB10" s="208"/>
      <c r="AC10" s="106"/>
      <c r="AD10" s="186"/>
      <c r="AE10" s="187"/>
      <c r="AF10" s="423"/>
      <c r="AG10" s="424"/>
      <c r="AH10" s="424"/>
      <c r="AI10" s="424"/>
      <c r="AJ10" s="424"/>
      <c r="AK10" s="424"/>
      <c r="AL10" s="424"/>
      <c r="AM10" s="424"/>
      <c r="AN10" s="424"/>
      <c r="AO10" s="425"/>
      <c r="AP10" s="354"/>
      <c r="AQ10" s="355"/>
      <c r="AR10" s="355"/>
      <c r="AS10" s="355"/>
      <c r="AT10" s="355"/>
      <c r="AU10" s="100"/>
      <c r="AV10" s="381"/>
      <c r="AW10" s="355"/>
      <c r="AX10" s="355"/>
      <c r="AY10" s="430"/>
      <c r="AZ10" s="6"/>
      <c r="BA10" s="6"/>
    </row>
    <row r="11" spans="1:62" ht="33.75" customHeight="1" thickBot="1">
      <c r="A11" s="88">
        <v>0.375</v>
      </c>
      <c r="B11" s="166"/>
      <c r="C11" s="217"/>
      <c r="D11" s="166"/>
      <c r="E11" s="162"/>
      <c r="F11" s="219"/>
      <c r="G11" s="220"/>
      <c r="H11" s="217"/>
      <c r="I11" s="162"/>
      <c r="J11" s="166"/>
      <c r="K11" s="338"/>
      <c r="L11" s="205"/>
      <c r="M11" s="209"/>
      <c r="N11" s="215" t="s">
        <v>33</v>
      </c>
      <c r="O11" s="216"/>
      <c r="P11" s="209"/>
      <c r="Q11" s="368"/>
      <c r="R11" s="161"/>
      <c r="S11" s="161"/>
      <c r="T11" s="161"/>
      <c r="U11" s="166"/>
      <c r="V11" s="238"/>
      <c r="W11" s="173"/>
      <c r="X11" s="208"/>
      <c r="Y11" s="106"/>
      <c r="Z11" s="223"/>
      <c r="AA11" s="224"/>
      <c r="AB11" s="208"/>
      <c r="AC11" s="106"/>
      <c r="AD11" s="186"/>
      <c r="AE11" s="187"/>
      <c r="AF11" s="423"/>
      <c r="AG11" s="424"/>
      <c r="AH11" s="424"/>
      <c r="AI11" s="424"/>
      <c r="AJ11" s="424"/>
      <c r="AK11" s="424"/>
      <c r="AL11" s="424"/>
      <c r="AM11" s="424"/>
      <c r="AN11" s="424"/>
      <c r="AO11" s="425"/>
      <c r="AP11" s="474"/>
      <c r="AQ11" s="278"/>
      <c r="AR11" s="412"/>
      <c r="AS11" s="412"/>
      <c r="AT11" s="475"/>
      <c r="AU11" s="475"/>
      <c r="AV11" s="475"/>
      <c r="AW11" s="475"/>
      <c r="AX11" s="475"/>
      <c r="AY11" s="476"/>
      <c r="AZ11" s="4">
        <v>0.58333333333333337</v>
      </c>
      <c r="BA11" s="4">
        <v>0.91666666666666663</v>
      </c>
      <c r="BE11" s="23"/>
    </row>
    <row r="12" spans="1:62" ht="33" customHeight="1" thickBot="1">
      <c r="A12" s="6"/>
      <c r="B12" s="166"/>
      <c r="C12" s="217"/>
      <c r="D12" s="166"/>
      <c r="E12" s="162"/>
      <c r="F12" s="219"/>
      <c r="G12" s="220"/>
      <c r="H12" s="217"/>
      <c r="I12" s="162"/>
      <c r="J12" s="166"/>
      <c r="K12" s="338"/>
      <c r="L12" s="205"/>
      <c r="M12" s="209"/>
      <c r="N12" s="166"/>
      <c r="O12" s="162"/>
      <c r="P12" s="210"/>
      <c r="Q12" s="272"/>
      <c r="R12" s="161"/>
      <c r="S12" s="161"/>
      <c r="T12" s="161"/>
      <c r="U12" s="166"/>
      <c r="V12" s="252" t="s">
        <v>34</v>
      </c>
      <c r="W12" s="232"/>
      <c r="X12" s="377"/>
      <c r="Y12" s="102"/>
      <c r="Z12" s="233" t="s">
        <v>34</v>
      </c>
      <c r="AA12" s="233"/>
      <c r="AB12" s="377"/>
      <c r="AC12" s="103"/>
      <c r="AD12" s="186"/>
      <c r="AE12" s="187"/>
      <c r="AF12" s="423"/>
      <c r="AG12" s="424"/>
      <c r="AH12" s="424"/>
      <c r="AI12" s="424"/>
      <c r="AJ12" s="424"/>
      <c r="AK12" s="424"/>
      <c r="AL12" s="424"/>
      <c r="AM12" s="424"/>
      <c r="AN12" s="424"/>
      <c r="AO12" s="425"/>
      <c r="AP12" s="474"/>
      <c r="AQ12" s="278"/>
      <c r="AR12" s="412"/>
      <c r="AS12" s="412"/>
      <c r="AT12" s="475"/>
      <c r="AU12" s="475"/>
      <c r="AV12" s="475"/>
      <c r="AW12" s="475"/>
      <c r="AX12" s="475"/>
      <c r="AY12" s="476"/>
      <c r="AZ12" s="6"/>
      <c r="BA12" s="6"/>
    </row>
    <row r="13" spans="1:62" ht="36" customHeight="1" thickBot="1">
      <c r="A13" s="4">
        <v>0.41666666666666669</v>
      </c>
      <c r="B13" s="166"/>
      <c r="C13" s="217"/>
      <c r="D13" s="166"/>
      <c r="E13" s="162"/>
      <c r="F13" s="342"/>
      <c r="G13" s="343"/>
      <c r="H13" s="217"/>
      <c r="I13" s="162"/>
      <c r="J13" s="166"/>
      <c r="K13" s="338"/>
      <c r="L13" s="205"/>
      <c r="M13" s="209"/>
      <c r="N13" s="166"/>
      <c r="O13" s="217"/>
      <c r="P13" s="502" t="s">
        <v>35</v>
      </c>
      <c r="Q13" s="506"/>
      <c r="R13" s="162"/>
      <c r="S13" s="161"/>
      <c r="T13" s="161"/>
      <c r="U13" s="166"/>
      <c r="V13" s="253"/>
      <c r="W13" s="251"/>
      <c r="X13" s="221"/>
      <c r="Y13" s="220"/>
      <c r="Z13" s="176"/>
      <c r="AA13" s="251"/>
      <c r="AB13" s="221"/>
      <c r="AC13" s="245"/>
      <c r="AD13" s="186"/>
      <c r="AE13" s="187"/>
      <c r="AF13" s="426"/>
      <c r="AG13" s="427"/>
      <c r="AH13" s="427"/>
      <c r="AI13" s="427"/>
      <c r="AJ13" s="427"/>
      <c r="AK13" s="427"/>
      <c r="AL13" s="427"/>
      <c r="AM13" s="427"/>
      <c r="AN13" s="427"/>
      <c r="AO13" s="428"/>
      <c r="AP13" s="474"/>
      <c r="AQ13" s="278"/>
      <c r="AR13" s="412"/>
      <c r="AS13" s="412"/>
      <c r="AT13" s="475"/>
      <c r="AU13" s="475"/>
      <c r="AV13" s="475"/>
      <c r="AW13" s="475"/>
      <c r="AX13" s="475"/>
      <c r="AY13" s="476"/>
      <c r="AZ13" s="4">
        <v>0.625</v>
      </c>
      <c r="BA13" s="4">
        <v>0.95833333333333337</v>
      </c>
      <c r="BJ13" s="16"/>
    </row>
    <row r="14" spans="1:62" ht="34.5" customHeight="1" thickBot="1">
      <c r="B14" s="167"/>
      <c r="C14" s="218"/>
      <c r="D14" s="166"/>
      <c r="E14" s="162"/>
      <c r="F14" s="219"/>
      <c r="G14" s="220"/>
      <c r="H14" s="217"/>
      <c r="I14" s="162"/>
      <c r="J14" s="167"/>
      <c r="K14" s="339"/>
      <c r="L14" s="206"/>
      <c r="M14" s="210"/>
      <c r="N14" s="166"/>
      <c r="O14" s="217"/>
      <c r="P14" s="504"/>
      <c r="Q14" s="507"/>
      <c r="R14" s="163"/>
      <c r="S14" s="164"/>
      <c r="T14" s="164"/>
      <c r="U14" s="167"/>
      <c r="V14" s="253"/>
      <c r="W14" s="251"/>
      <c r="X14" s="219"/>
      <c r="Y14" s="220"/>
      <c r="Z14" s="176"/>
      <c r="AA14" s="251"/>
      <c r="AB14" s="219"/>
      <c r="AC14" s="245"/>
      <c r="AD14" s="186"/>
      <c r="AE14" s="191"/>
      <c r="AF14" s="512"/>
      <c r="AG14" s="477"/>
      <c r="AH14" s="477"/>
      <c r="AI14" s="477"/>
      <c r="AJ14" s="477"/>
      <c r="AK14" s="477"/>
      <c r="AL14" s="477"/>
      <c r="AM14" s="477"/>
      <c r="AN14" s="477"/>
      <c r="AO14" s="478"/>
      <c r="AP14" s="369"/>
      <c r="AQ14" s="345"/>
      <c r="AR14" s="413"/>
      <c r="AS14" s="413"/>
      <c r="AT14" s="479"/>
      <c r="AU14" s="479"/>
      <c r="AV14" s="479"/>
      <c r="AW14" s="479"/>
      <c r="AX14" s="479"/>
      <c r="AY14" s="480"/>
      <c r="AZ14" s="6"/>
      <c r="BA14" s="8"/>
    </row>
    <row r="15" spans="1:62" ht="33" customHeight="1" thickBot="1">
      <c r="A15" s="88">
        <v>0.45833333333333331</v>
      </c>
      <c r="B15" s="314"/>
      <c r="C15" s="318"/>
      <c r="D15" s="167"/>
      <c r="E15" s="163"/>
      <c r="F15" s="219"/>
      <c r="G15" s="220"/>
      <c r="H15" s="218"/>
      <c r="I15" s="163"/>
      <c r="J15" s="341"/>
      <c r="K15" s="190"/>
      <c r="L15" s="508" t="s">
        <v>35</v>
      </c>
      <c r="M15" s="506"/>
      <c r="N15" s="217"/>
      <c r="O15" s="162"/>
      <c r="P15" s="225"/>
      <c r="Q15" s="226"/>
      <c r="R15" s="502" t="s">
        <v>35</v>
      </c>
      <c r="S15" s="506"/>
      <c r="T15" s="502" t="s">
        <v>35</v>
      </c>
      <c r="U15" s="503"/>
      <c r="V15" s="356"/>
      <c r="W15" s="258"/>
      <c r="X15" s="273"/>
      <c r="Y15" s="224"/>
      <c r="Z15" s="178"/>
      <c r="AA15" s="258"/>
      <c r="AB15" s="273"/>
      <c r="AC15" s="435"/>
      <c r="AD15" s="223"/>
      <c r="AE15" s="336"/>
      <c r="AF15" s="442"/>
      <c r="AG15" s="443"/>
      <c r="AH15" s="444"/>
      <c r="AI15" s="444"/>
      <c r="AJ15" s="445"/>
      <c r="AK15" s="445"/>
      <c r="AL15" s="445"/>
      <c r="AM15" s="445"/>
      <c r="AN15" s="445"/>
      <c r="AO15" s="446"/>
      <c r="AP15" s="440"/>
      <c r="AQ15" s="441"/>
      <c r="AR15" s="412"/>
      <c r="AS15" s="412"/>
      <c r="AT15" s="481"/>
      <c r="AU15" s="481"/>
      <c r="AV15" s="475"/>
      <c r="AW15" s="475"/>
      <c r="AX15" s="475"/>
      <c r="AY15" s="476"/>
      <c r="AZ15" s="4">
        <v>0.66666666666666663</v>
      </c>
      <c r="BA15" s="9" t="s">
        <v>36</v>
      </c>
    </row>
    <row r="16" spans="1:62" ht="27.75" customHeight="1" thickBot="1">
      <c r="A16" s="6"/>
      <c r="B16" s="238"/>
      <c r="C16" s="274"/>
      <c r="D16" s="240"/>
      <c r="E16" s="340"/>
      <c r="F16" s="172"/>
      <c r="G16" s="274"/>
      <c r="H16" s="240"/>
      <c r="I16" s="241"/>
      <c r="J16" s="326"/>
      <c r="K16" s="173"/>
      <c r="L16" s="509"/>
      <c r="M16" s="507"/>
      <c r="N16" s="218"/>
      <c r="O16" s="163"/>
      <c r="P16" s="229"/>
      <c r="Q16" s="230"/>
      <c r="R16" s="504"/>
      <c r="S16" s="507"/>
      <c r="T16" s="504"/>
      <c r="U16" s="505"/>
      <c r="V16" s="395" t="s">
        <v>37</v>
      </c>
      <c r="W16" s="394"/>
      <c r="X16" s="393" t="s">
        <v>38</v>
      </c>
      <c r="Y16" s="394"/>
      <c r="Z16" s="395" t="s">
        <v>39</v>
      </c>
      <c r="AA16" s="394"/>
      <c r="AB16" s="393" t="s">
        <v>40</v>
      </c>
      <c r="AC16" s="394"/>
      <c r="AD16" s="380" t="s">
        <v>41</v>
      </c>
      <c r="AE16" s="429"/>
      <c r="AF16" s="420" t="s">
        <v>42</v>
      </c>
      <c r="AG16" s="421"/>
      <c r="AH16" s="421"/>
      <c r="AI16" s="421"/>
      <c r="AJ16" s="421"/>
      <c r="AK16" s="421"/>
      <c r="AL16" s="421"/>
      <c r="AM16" s="421"/>
      <c r="AN16" s="421"/>
      <c r="AO16" s="422"/>
      <c r="AP16" s="484" t="s">
        <v>43</v>
      </c>
      <c r="AQ16" s="250"/>
      <c r="AR16" s="191"/>
      <c r="AS16" s="191"/>
      <c r="AT16" s="483" t="s">
        <v>43</v>
      </c>
      <c r="AU16" s="250"/>
      <c r="AV16" s="219"/>
      <c r="AW16" s="245"/>
      <c r="AX16" s="191"/>
      <c r="AY16" s="187"/>
      <c r="AZ16" s="6"/>
      <c r="BA16" s="8"/>
    </row>
    <row r="17" spans="1:63" ht="27.75" customHeight="1" thickBot="1">
      <c r="A17" s="4">
        <v>0.5</v>
      </c>
      <c r="B17" s="500" t="s">
        <v>44</v>
      </c>
      <c r="C17" s="496"/>
      <c r="D17" s="496" t="s">
        <v>44</v>
      </c>
      <c r="E17" s="496"/>
      <c r="F17" s="496" t="s">
        <v>44</v>
      </c>
      <c r="G17" s="496"/>
      <c r="H17" s="496" t="s">
        <v>44</v>
      </c>
      <c r="I17" s="496"/>
      <c r="J17" s="496" t="s">
        <v>44</v>
      </c>
      <c r="K17" s="497"/>
      <c r="L17" s="239"/>
      <c r="M17" s="181"/>
      <c r="N17" s="502" t="s">
        <v>35</v>
      </c>
      <c r="O17" s="506"/>
      <c r="P17" s="191"/>
      <c r="Q17" s="191"/>
      <c r="R17" s="180"/>
      <c r="S17" s="181"/>
      <c r="T17" s="180"/>
      <c r="U17" s="181"/>
      <c r="V17" s="417" t="s">
        <v>45</v>
      </c>
      <c r="W17" s="165" t="s">
        <v>46</v>
      </c>
      <c r="X17" s="408" t="s">
        <v>45</v>
      </c>
      <c r="Y17" s="165" t="s">
        <v>46</v>
      </c>
      <c r="Z17" s="408" t="s">
        <v>45</v>
      </c>
      <c r="AA17" s="165" t="s">
        <v>46</v>
      </c>
      <c r="AB17" s="408" t="s">
        <v>45</v>
      </c>
      <c r="AC17" s="165" t="s">
        <v>46</v>
      </c>
      <c r="AD17" s="469"/>
      <c r="AE17" s="470"/>
      <c r="AF17" s="426"/>
      <c r="AG17" s="427"/>
      <c r="AH17" s="427"/>
      <c r="AI17" s="427"/>
      <c r="AJ17" s="427"/>
      <c r="AK17" s="427"/>
      <c r="AL17" s="427"/>
      <c r="AM17" s="427"/>
      <c r="AN17" s="427"/>
      <c r="AO17" s="428"/>
      <c r="AP17" s="352" t="s">
        <v>47</v>
      </c>
      <c r="AQ17" s="379"/>
      <c r="AR17" s="245"/>
      <c r="AS17" s="186"/>
      <c r="AT17" s="380" t="s">
        <v>48</v>
      </c>
      <c r="AU17" s="379"/>
      <c r="AV17" s="245"/>
      <c r="AW17" s="278"/>
      <c r="AX17" s="278"/>
      <c r="AY17" s="312"/>
      <c r="AZ17" s="4">
        <v>0.70833333333333337</v>
      </c>
      <c r="BA17" s="9">
        <v>4.1666666666666664E-2</v>
      </c>
      <c r="BK17" s="15"/>
    </row>
    <row r="18" spans="1:63" ht="27.75" customHeight="1" thickBot="1">
      <c r="B18" s="501"/>
      <c r="C18" s="498"/>
      <c r="D18" s="498"/>
      <c r="E18" s="498"/>
      <c r="F18" s="498"/>
      <c r="G18" s="498"/>
      <c r="H18" s="498"/>
      <c r="I18" s="498"/>
      <c r="J18" s="498"/>
      <c r="K18" s="499"/>
      <c r="L18" s="238"/>
      <c r="M18" s="173"/>
      <c r="N18" s="504"/>
      <c r="O18" s="507"/>
      <c r="P18" s="231" t="s">
        <v>49</v>
      </c>
      <c r="Q18" s="231"/>
      <c r="R18" s="172"/>
      <c r="S18" s="173"/>
      <c r="T18" s="172"/>
      <c r="U18" s="173"/>
      <c r="V18" s="418"/>
      <c r="W18" s="167"/>
      <c r="X18" s="409"/>
      <c r="Y18" s="167"/>
      <c r="Z18" s="409"/>
      <c r="AA18" s="167"/>
      <c r="AB18" s="409"/>
      <c r="AC18" s="167"/>
      <c r="AD18" s="469"/>
      <c r="AE18" s="470"/>
      <c r="AF18" s="440"/>
      <c r="AG18" s="441"/>
      <c r="AH18" s="450"/>
      <c r="AI18" s="450"/>
      <c r="AJ18" s="437"/>
      <c r="AK18" s="437"/>
      <c r="AL18" s="451"/>
      <c r="AM18" s="451"/>
      <c r="AN18" s="451"/>
      <c r="AO18" s="452"/>
      <c r="AP18" s="354"/>
      <c r="AQ18" s="382"/>
      <c r="AR18" s="397"/>
      <c r="AS18" s="414"/>
      <c r="AT18" s="381"/>
      <c r="AU18" s="382"/>
      <c r="AV18" s="482"/>
      <c r="AW18" s="475"/>
      <c r="AX18" s="475"/>
      <c r="AY18" s="476"/>
      <c r="AZ18" s="6"/>
      <c r="BA18" s="8"/>
    </row>
    <row r="19" spans="1:63" ht="27.75" customHeight="1" thickBot="1">
      <c r="A19" s="88">
        <v>0.54166666666666663</v>
      </c>
      <c r="B19" s="347" t="s">
        <v>50</v>
      </c>
      <c r="C19" s="323"/>
      <c r="D19" s="221"/>
      <c r="E19" s="222"/>
      <c r="F19" s="322" t="s">
        <v>50</v>
      </c>
      <c r="G19" s="323"/>
      <c r="H19" s="221"/>
      <c r="I19" s="222"/>
      <c r="J19" s="221"/>
      <c r="K19" s="185"/>
      <c r="L19" s="252" t="s">
        <v>51</v>
      </c>
      <c r="M19" s="232"/>
      <c r="N19" s="176" t="s">
        <v>51</v>
      </c>
      <c r="O19" s="251"/>
      <c r="P19" s="174" t="s">
        <v>52</v>
      </c>
      <c r="Q19" s="257"/>
      <c r="R19" s="174" t="s">
        <v>51</v>
      </c>
      <c r="S19" s="232"/>
      <c r="T19" s="174" t="s">
        <v>53</v>
      </c>
      <c r="U19" s="175"/>
      <c r="V19" s="419"/>
      <c r="W19" s="42"/>
      <c r="X19" s="410"/>
      <c r="Y19" s="43"/>
      <c r="Z19" s="411"/>
      <c r="AA19" s="42"/>
      <c r="AB19" s="411"/>
      <c r="AC19" s="42"/>
      <c r="AD19" s="381"/>
      <c r="AE19" s="430"/>
      <c r="AF19" s="447" t="s">
        <v>54</v>
      </c>
      <c r="AG19" s="283"/>
      <c r="AH19" s="326"/>
      <c r="AI19" s="459"/>
      <c r="AJ19" s="283" t="s">
        <v>54</v>
      </c>
      <c r="AK19" s="283"/>
      <c r="AL19" s="457"/>
      <c r="AM19" s="458"/>
      <c r="AN19" s="173"/>
      <c r="AO19" s="454"/>
      <c r="AP19" s="485"/>
      <c r="AQ19" s="486"/>
      <c r="AR19" s="412"/>
      <c r="AS19" s="412"/>
      <c r="AT19" s="479"/>
      <c r="AU19" s="479"/>
      <c r="AV19" s="475"/>
      <c r="AW19" s="475"/>
      <c r="AX19" s="475"/>
      <c r="AY19" s="476"/>
      <c r="AZ19" s="4">
        <v>0.75</v>
      </c>
      <c r="BA19" s="9">
        <v>8.3333333333333329E-2</v>
      </c>
    </row>
    <row r="20" spans="1:63" ht="27.75" customHeight="1" thickBot="1">
      <c r="A20" s="6"/>
      <c r="B20" s="348"/>
      <c r="C20" s="325"/>
      <c r="D20" s="273"/>
      <c r="E20" s="224"/>
      <c r="F20" s="324"/>
      <c r="G20" s="325"/>
      <c r="H20" s="273"/>
      <c r="I20" s="224"/>
      <c r="J20" s="219"/>
      <c r="K20" s="187"/>
      <c r="L20" s="253"/>
      <c r="M20" s="233"/>
      <c r="N20" s="176"/>
      <c r="O20" s="251"/>
      <c r="P20" s="176"/>
      <c r="Q20" s="258"/>
      <c r="R20" s="176"/>
      <c r="S20" s="233"/>
      <c r="T20" s="176"/>
      <c r="U20" s="177"/>
      <c r="V20" s="399"/>
      <c r="W20" s="400"/>
      <c r="X20" s="361"/>
      <c r="Y20" s="362"/>
      <c r="Z20" s="361"/>
      <c r="AA20" s="362"/>
      <c r="AB20" s="361"/>
      <c r="AC20" s="362"/>
      <c r="AD20" s="361"/>
      <c r="AE20" s="404"/>
      <c r="AF20" s="448"/>
      <c r="AG20" s="217"/>
      <c r="AH20" s="326"/>
      <c r="AI20" s="459"/>
      <c r="AJ20" s="217"/>
      <c r="AK20" s="217"/>
      <c r="AL20" s="457"/>
      <c r="AM20" s="458"/>
      <c r="AN20" s="173"/>
      <c r="AO20" s="454"/>
      <c r="AP20" s="249" t="s">
        <v>55</v>
      </c>
      <c r="AQ20" s="487"/>
      <c r="AR20" s="487"/>
      <c r="AS20" s="487"/>
      <c r="AT20" s="487"/>
      <c r="AU20" s="487"/>
      <c r="AV20" s="487"/>
      <c r="AW20" s="487"/>
      <c r="AX20" s="487"/>
      <c r="AY20" s="488"/>
      <c r="AZ20" s="6"/>
      <c r="BA20" s="8"/>
    </row>
    <row r="21" spans="1:63" ht="27.75" customHeight="1" thickBot="1">
      <c r="A21" s="4">
        <v>0.58333333333333337</v>
      </c>
      <c r="B21" s="247"/>
      <c r="C21" s="241"/>
      <c r="D21" s="319" t="s">
        <v>56</v>
      </c>
      <c r="E21" s="241"/>
      <c r="F21" s="341"/>
      <c r="G21" s="318"/>
      <c r="H21" s="319" t="s">
        <v>56</v>
      </c>
      <c r="I21" s="241"/>
      <c r="J21" s="219"/>
      <c r="K21" s="187"/>
      <c r="L21" s="253"/>
      <c r="M21" s="233"/>
      <c r="N21" s="176"/>
      <c r="O21" s="251"/>
      <c r="P21" s="227" t="s">
        <v>57</v>
      </c>
      <c r="Q21" s="157"/>
      <c r="R21" s="176"/>
      <c r="S21" s="233"/>
      <c r="T21" s="176"/>
      <c r="U21" s="177"/>
      <c r="V21" s="402" t="s">
        <v>58</v>
      </c>
      <c r="W21" s="174"/>
      <c r="X21" s="390" t="s">
        <v>58</v>
      </c>
      <c r="Y21" s="390"/>
      <c r="Z21" s="390" t="s">
        <v>58</v>
      </c>
      <c r="AA21" s="390"/>
      <c r="AB21" s="390" t="s">
        <v>58</v>
      </c>
      <c r="AC21" s="390"/>
      <c r="AD21" s="390" t="s">
        <v>58</v>
      </c>
      <c r="AE21" s="391"/>
      <c r="AF21" s="449"/>
      <c r="AG21" s="218"/>
      <c r="AH21" s="219"/>
      <c r="AI21" s="220"/>
      <c r="AJ21" s="218"/>
      <c r="AK21" s="218"/>
      <c r="AL21" s="455"/>
      <c r="AM21" s="456"/>
      <c r="AN21" s="173"/>
      <c r="AO21" s="454"/>
      <c r="AP21" s="474"/>
      <c r="AQ21" s="278"/>
      <c r="AR21" s="412"/>
      <c r="AS21" s="412"/>
      <c r="AT21" s="475"/>
      <c r="AU21" s="475"/>
      <c r="AV21" s="475"/>
      <c r="AW21" s="475"/>
      <c r="AX21" s="475"/>
      <c r="AY21" s="476"/>
      <c r="AZ21" s="4">
        <v>0.79166666666666663</v>
      </c>
      <c r="BA21" s="9">
        <v>0.125</v>
      </c>
    </row>
    <row r="22" spans="1:63" ht="39.75" customHeight="1" thickBot="1">
      <c r="B22" s="316"/>
      <c r="C22" s="317"/>
      <c r="D22" s="320"/>
      <c r="E22" s="321"/>
      <c r="F22" s="273"/>
      <c r="G22" s="224"/>
      <c r="H22" s="320"/>
      <c r="I22" s="321"/>
      <c r="J22" s="273"/>
      <c r="K22" s="336"/>
      <c r="L22" s="253"/>
      <c r="M22" s="233"/>
      <c r="N22" s="176"/>
      <c r="O22" s="251"/>
      <c r="P22" s="228"/>
      <c r="Q22" s="157"/>
      <c r="R22" s="176"/>
      <c r="S22" s="233"/>
      <c r="T22" s="178"/>
      <c r="U22" s="179"/>
      <c r="V22" s="433" t="s">
        <v>59</v>
      </c>
      <c r="W22" s="386" t="s">
        <v>60</v>
      </c>
      <c r="X22" s="431" t="s">
        <v>59</v>
      </c>
      <c r="Y22" s="383" t="s">
        <v>60</v>
      </c>
      <c r="Z22" s="431" t="s">
        <v>59</v>
      </c>
      <c r="AA22" s="383" t="s">
        <v>60</v>
      </c>
      <c r="AB22" s="431" t="s">
        <v>59</v>
      </c>
      <c r="AC22" s="383" t="s">
        <v>60</v>
      </c>
      <c r="AD22" s="431" t="s">
        <v>59</v>
      </c>
      <c r="AE22" s="386" t="s">
        <v>60</v>
      </c>
      <c r="AF22" s="314"/>
      <c r="AG22" s="315"/>
      <c r="AH22" s="172"/>
      <c r="AI22" s="274"/>
      <c r="AJ22" s="460"/>
      <c r="AK22" s="315"/>
      <c r="AL22" s="172"/>
      <c r="AM22" s="274"/>
      <c r="AN22" s="172"/>
      <c r="AO22" s="454"/>
      <c r="AP22" s="474"/>
      <c r="AQ22" s="278"/>
      <c r="AR22" s="412"/>
      <c r="AS22" s="412"/>
      <c r="AT22" s="475"/>
      <c r="AU22" s="475"/>
      <c r="AV22" s="475"/>
      <c r="AW22" s="475"/>
      <c r="AX22" s="475"/>
      <c r="AY22" s="476"/>
      <c r="AZ22" s="6"/>
      <c r="BA22" s="8"/>
    </row>
    <row r="23" spans="1:63" ht="39" customHeight="1" thickBot="1">
      <c r="A23" s="88">
        <v>0.625</v>
      </c>
      <c r="B23" s="327" t="s">
        <v>61</v>
      </c>
      <c r="C23" s="328"/>
      <c r="D23" s="328"/>
      <c r="E23" s="328"/>
      <c r="F23" s="328"/>
      <c r="G23" s="328"/>
      <c r="H23" s="328"/>
      <c r="I23" s="328"/>
      <c r="J23" s="328"/>
      <c r="K23" s="329"/>
      <c r="L23" s="247"/>
      <c r="M23" s="248"/>
      <c r="N23" s="240"/>
      <c r="O23" s="241"/>
      <c r="P23" s="166" t="s">
        <v>62</v>
      </c>
      <c r="Q23" s="162"/>
      <c r="R23" s="190"/>
      <c r="S23" s="190"/>
      <c r="T23" s="180"/>
      <c r="U23" s="185"/>
      <c r="V23" s="433"/>
      <c r="W23" s="387"/>
      <c r="X23" s="431"/>
      <c r="Y23" s="384"/>
      <c r="Z23" s="431"/>
      <c r="AA23" s="384"/>
      <c r="AB23" s="431"/>
      <c r="AC23" s="384"/>
      <c r="AD23" s="431"/>
      <c r="AE23" s="387"/>
      <c r="AF23" s="461"/>
      <c r="AG23" s="435"/>
      <c r="AH23" s="223"/>
      <c r="AI23" s="435"/>
      <c r="AJ23" s="223"/>
      <c r="AK23" s="435"/>
      <c r="AL23" s="223"/>
      <c r="AM23" s="435"/>
      <c r="AN23" s="223"/>
      <c r="AO23" s="336"/>
      <c r="AP23" s="474"/>
      <c r="AQ23" s="278"/>
      <c r="AR23" s="412"/>
      <c r="AS23" s="412"/>
      <c r="AT23" s="475"/>
      <c r="AU23" s="475"/>
      <c r="AV23" s="475"/>
      <c r="AW23" s="475"/>
      <c r="AX23" s="475"/>
      <c r="AY23" s="476"/>
      <c r="AZ23" s="4">
        <v>0.83333333333333337</v>
      </c>
      <c r="BA23" s="9">
        <v>0.16666666666666666</v>
      </c>
    </row>
    <row r="24" spans="1:63" ht="45" customHeight="1" thickBot="1">
      <c r="A24" s="6"/>
      <c r="B24" s="330"/>
      <c r="C24" s="331"/>
      <c r="D24" s="331"/>
      <c r="E24" s="331"/>
      <c r="F24" s="331"/>
      <c r="G24" s="331"/>
      <c r="H24" s="331"/>
      <c r="I24" s="331"/>
      <c r="J24" s="331"/>
      <c r="K24" s="332"/>
      <c r="L24" s="249" t="s">
        <v>63</v>
      </c>
      <c r="M24" s="193"/>
      <c r="N24" s="193"/>
      <c r="O24" s="250"/>
      <c r="P24" s="167"/>
      <c r="Q24" s="218"/>
      <c r="R24" s="192" t="s">
        <v>63</v>
      </c>
      <c r="S24" s="193"/>
      <c r="T24" s="193"/>
      <c r="U24" s="194"/>
      <c r="V24" s="434"/>
      <c r="W24" s="387"/>
      <c r="X24" s="432"/>
      <c r="Y24" s="384"/>
      <c r="Z24" s="432"/>
      <c r="AA24" s="384"/>
      <c r="AB24" s="432"/>
      <c r="AC24" s="384"/>
      <c r="AD24" s="432"/>
      <c r="AE24" s="388"/>
      <c r="AF24" s="352" t="s">
        <v>64</v>
      </c>
      <c r="AG24" s="353"/>
      <c r="AH24" s="353"/>
      <c r="AI24" s="353"/>
      <c r="AJ24" s="353"/>
      <c r="AK24" s="353"/>
      <c r="AL24" s="353"/>
      <c r="AM24" s="353"/>
      <c r="AN24" s="353"/>
      <c r="AO24" s="429"/>
      <c r="AP24" s="474"/>
      <c r="AQ24" s="278"/>
      <c r="AR24" s="412"/>
      <c r="AS24" s="412"/>
      <c r="AT24" s="475"/>
      <c r="AU24" s="475"/>
      <c r="AV24" s="475"/>
      <c r="AW24" s="475"/>
      <c r="AX24" s="475"/>
      <c r="AY24" s="476"/>
      <c r="AZ24" s="6"/>
      <c r="BA24" s="8"/>
    </row>
    <row r="25" spans="1:63" ht="27.75" customHeight="1" thickBot="1">
      <c r="A25" s="4">
        <v>0.66666666666666663</v>
      </c>
      <c r="B25" s="330"/>
      <c r="C25" s="331"/>
      <c r="D25" s="331"/>
      <c r="E25" s="331"/>
      <c r="F25" s="331"/>
      <c r="G25" s="331"/>
      <c r="H25" s="331"/>
      <c r="I25" s="331"/>
      <c r="J25" s="331"/>
      <c r="K25" s="332"/>
      <c r="L25" s="239"/>
      <c r="M25" s="246"/>
      <c r="N25" s="275"/>
      <c r="O25" s="276"/>
      <c r="P25" s="180"/>
      <c r="Q25" s="181"/>
      <c r="R25" s="186"/>
      <c r="S25" s="191"/>
      <c r="T25" s="186"/>
      <c r="U25" s="187"/>
      <c r="V25" s="41"/>
      <c r="W25" s="401"/>
      <c r="X25" s="107"/>
      <c r="Y25" s="385"/>
      <c r="Z25" s="40"/>
      <c r="AA25" s="385"/>
      <c r="AB25" s="40"/>
      <c r="AC25" s="385"/>
      <c r="AD25" s="40"/>
      <c r="AE25" s="389"/>
      <c r="AF25" s="354"/>
      <c r="AG25" s="355"/>
      <c r="AH25" s="355"/>
      <c r="AI25" s="355"/>
      <c r="AJ25" s="355"/>
      <c r="AK25" s="355"/>
      <c r="AL25" s="355"/>
      <c r="AM25" s="355"/>
      <c r="AN25" s="355"/>
      <c r="AO25" s="430"/>
      <c r="AP25" s="474"/>
      <c r="AQ25" s="278"/>
      <c r="AR25" s="412"/>
      <c r="AS25" s="412"/>
      <c r="AT25" s="475"/>
      <c r="AU25" s="475"/>
      <c r="AV25" s="475"/>
      <c r="AW25" s="475"/>
      <c r="AX25" s="475"/>
      <c r="AY25" s="476"/>
      <c r="AZ25" s="4">
        <v>0.875</v>
      </c>
      <c r="BA25" s="9">
        <v>0.20833333333333334</v>
      </c>
    </row>
    <row r="26" spans="1:63" ht="24.75" customHeight="1" thickBot="1">
      <c r="B26" s="333"/>
      <c r="C26" s="334"/>
      <c r="D26" s="334"/>
      <c r="E26" s="334"/>
      <c r="F26" s="334"/>
      <c r="G26" s="334"/>
      <c r="H26" s="334"/>
      <c r="I26" s="334"/>
      <c r="J26" s="334"/>
      <c r="K26" s="335"/>
      <c r="L26" s="244"/>
      <c r="M26" s="191"/>
      <c r="N26" s="270" t="s">
        <v>65</v>
      </c>
      <c r="O26" s="271"/>
      <c r="P26" s="191"/>
      <c r="Q26" s="191"/>
      <c r="R26" s="186"/>
      <c r="S26" s="191"/>
      <c r="T26" s="186"/>
      <c r="U26" s="187"/>
      <c r="V26" s="396"/>
      <c r="W26" s="398"/>
      <c r="X26" s="413"/>
      <c r="Y26" s="413"/>
      <c r="Z26" s="412"/>
      <c r="AA26" s="413"/>
      <c r="AB26" s="414"/>
      <c r="AC26" s="416"/>
      <c r="AD26" s="405"/>
      <c r="AE26" s="407"/>
      <c r="AF26" s="467"/>
      <c r="AG26" s="468"/>
      <c r="AH26" s="277"/>
      <c r="AI26" s="277"/>
      <c r="AJ26" s="277"/>
      <c r="AK26" s="277"/>
      <c r="AL26" s="277"/>
      <c r="AM26" s="277"/>
      <c r="AN26" s="460"/>
      <c r="AO26" s="466"/>
      <c r="AP26" s="474"/>
      <c r="AQ26" s="278"/>
      <c r="AR26" s="412"/>
      <c r="AS26" s="412"/>
      <c r="AT26" s="475"/>
      <c r="AU26" s="475"/>
      <c r="AV26" s="475"/>
      <c r="AW26" s="475"/>
      <c r="AX26" s="475"/>
      <c r="AY26" s="476"/>
      <c r="AZ26" s="6"/>
      <c r="BA26" s="6"/>
    </row>
    <row r="27" spans="1:63" ht="27.75" customHeight="1" thickBot="1">
      <c r="A27" s="88">
        <v>0.70833333333333337</v>
      </c>
      <c r="B27" s="314"/>
      <c r="C27" s="315"/>
      <c r="D27" s="277"/>
      <c r="E27" s="277"/>
      <c r="F27" s="277"/>
      <c r="G27" s="277"/>
      <c r="H27" s="277"/>
      <c r="I27" s="277"/>
      <c r="J27" s="277"/>
      <c r="K27" s="313"/>
      <c r="L27" s="244"/>
      <c r="M27" s="191"/>
      <c r="N27" s="210"/>
      <c r="O27" s="272"/>
      <c r="P27" s="191"/>
      <c r="Q27" s="191"/>
      <c r="R27" s="186"/>
      <c r="S27" s="191"/>
      <c r="T27" s="186"/>
      <c r="U27" s="187"/>
      <c r="V27" s="396"/>
      <c r="W27" s="397"/>
      <c r="X27" s="412"/>
      <c r="Y27" s="412"/>
      <c r="Z27" s="412"/>
      <c r="AA27" s="412"/>
      <c r="AB27" s="414"/>
      <c r="AC27" s="415"/>
      <c r="AD27" s="405"/>
      <c r="AE27" s="406"/>
      <c r="AF27" s="396"/>
      <c r="AG27" s="397"/>
      <c r="AH27" s="278"/>
      <c r="AI27" s="278"/>
      <c r="AJ27" s="278"/>
      <c r="AK27" s="278"/>
      <c r="AL27" s="278"/>
      <c r="AM27" s="278"/>
      <c r="AN27" s="186"/>
      <c r="AO27" s="187"/>
      <c r="AP27" s="474"/>
      <c r="AQ27" s="278"/>
      <c r="AR27" s="412"/>
      <c r="AS27" s="412"/>
      <c r="AT27" s="475"/>
      <c r="AU27" s="475"/>
      <c r="AV27" s="475"/>
      <c r="AW27" s="475"/>
      <c r="AX27" s="475"/>
      <c r="AY27" s="476"/>
      <c r="AZ27" s="4">
        <v>0.91666666666666663</v>
      </c>
      <c r="BA27" s="4">
        <v>0.25</v>
      </c>
    </row>
    <row r="28" spans="1:63" ht="24.75" customHeight="1">
      <c r="A28" s="6"/>
      <c r="B28" s="244"/>
      <c r="C28" s="245"/>
      <c r="D28" s="278"/>
      <c r="E28" s="278"/>
      <c r="F28" s="278"/>
      <c r="G28" s="278"/>
      <c r="H28" s="278"/>
      <c r="I28" s="278"/>
      <c r="J28" s="278"/>
      <c r="K28" s="312"/>
      <c r="L28" s="244"/>
      <c r="M28" s="245"/>
      <c r="N28" s="180"/>
      <c r="O28" s="246"/>
      <c r="P28" s="186"/>
      <c r="Q28" s="191"/>
      <c r="R28" s="186"/>
      <c r="S28" s="191"/>
      <c r="T28" s="186"/>
      <c r="U28" s="187"/>
      <c r="V28" s="396"/>
      <c r="W28" s="397"/>
      <c r="X28" s="412"/>
      <c r="Y28" s="412"/>
      <c r="Z28" s="412"/>
      <c r="AA28" s="412"/>
      <c r="AB28" s="414"/>
      <c r="AC28" s="415"/>
      <c r="AD28" s="405"/>
      <c r="AE28" s="406"/>
      <c r="AF28" s="396"/>
      <c r="AG28" s="397"/>
      <c r="AH28" s="278"/>
      <c r="AI28" s="278"/>
      <c r="AJ28" s="278"/>
      <c r="AK28" s="278"/>
      <c r="AL28" s="278"/>
      <c r="AM28" s="278"/>
      <c r="AN28" s="186"/>
      <c r="AO28" s="187"/>
      <c r="AP28" s="474"/>
      <c r="AQ28" s="278"/>
      <c r="AR28" s="412"/>
      <c r="AS28" s="412"/>
      <c r="AT28" s="475"/>
      <c r="AU28" s="475"/>
      <c r="AV28" s="475"/>
      <c r="AW28" s="475"/>
      <c r="AX28" s="475"/>
      <c r="AY28" s="476"/>
      <c r="AZ28" s="6"/>
      <c r="BA28" s="6"/>
    </row>
    <row r="29" spans="1:63" ht="27.75" customHeight="1">
      <c r="A29" s="4">
        <v>0.75</v>
      </c>
      <c r="B29" s="195"/>
      <c r="C29" s="196"/>
      <c r="D29" s="305"/>
      <c r="E29" s="305"/>
      <c r="F29" s="278"/>
      <c r="G29" s="278"/>
      <c r="H29" s="170"/>
      <c r="I29" s="170"/>
      <c r="J29" s="170"/>
      <c r="K29" s="310"/>
      <c r="L29" s="244"/>
      <c r="M29" s="245"/>
      <c r="N29" s="255"/>
      <c r="O29" s="281"/>
      <c r="P29" s="255"/>
      <c r="Q29" s="256"/>
      <c r="R29" s="171"/>
      <c r="S29" s="184"/>
      <c r="T29" s="171"/>
      <c r="U29" s="189"/>
      <c r="V29" s="195"/>
      <c r="W29" s="196"/>
      <c r="X29" s="197"/>
      <c r="Y29" s="197"/>
      <c r="Z29" s="197"/>
      <c r="AA29" s="197"/>
      <c r="AB29" s="234"/>
      <c r="AC29" s="235"/>
      <c r="AD29" s="372"/>
      <c r="AE29" s="373"/>
      <c r="AF29" s="195"/>
      <c r="AG29" s="196"/>
      <c r="AH29" s="170"/>
      <c r="AI29" s="170"/>
      <c r="AJ29" s="278"/>
      <c r="AK29" s="278"/>
      <c r="AL29" s="170"/>
      <c r="AM29" s="170"/>
      <c r="AN29" s="186"/>
      <c r="AO29" s="187"/>
      <c r="AP29" s="474"/>
      <c r="AQ29" s="278"/>
      <c r="AR29" s="412"/>
      <c r="AS29" s="412"/>
      <c r="AT29" s="475"/>
      <c r="AU29" s="475"/>
      <c r="AV29" s="475"/>
      <c r="AW29" s="475"/>
      <c r="AX29" s="475"/>
      <c r="AY29" s="491"/>
      <c r="AZ29" s="101">
        <v>0.95833333333333337</v>
      </c>
      <c r="BA29" s="4">
        <v>0.29166666666666669</v>
      </c>
    </row>
    <row r="30" spans="1:63" ht="20.25" customHeight="1" thickBot="1">
      <c r="A30" s="10">
        <v>0.79166666666666663</v>
      </c>
      <c r="B30" s="307"/>
      <c r="C30" s="183"/>
      <c r="D30" s="306"/>
      <c r="E30" s="306"/>
      <c r="F30" s="311"/>
      <c r="G30" s="311"/>
      <c r="H30" s="308"/>
      <c r="I30" s="308"/>
      <c r="J30" s="308"/>
      <c r="K30" s="309"/>
      <c r="L30" s="242"/>
      <c r="M30" s="243"/>
      <c r="N30" s="182"/>
      <c r="O30" s="183"/>
      <c r="P30" s="182"/>
      <c r="Q30" s="254"/>
      <c r="R30" s="182"/>
      <c r="S30" s="183"/>
      <c r="T30" s="182"/>
      <c r="U30" s="188"/>
      <c r="V30" s="307"/>
      <c r="W30" s="183"/>
      <c r="X30" s="403"/>
      <c r="Y30" s="392"/>
      <c r="Z30" s="236"/>
      <c r="AA30" s="392"/>
      <c r="AB30" s="236"/>
      <c r="AC30" s="237"/>
      <c r="AD30" s="370"/>
      <c r="AE30" s="371"/>
      <c r="AF30" s="307"/>
      <c r="AG30" s="453"/>
      <c r="AH30" s="463"/>
      <c r="AI30" s="463"/>
      <c r="AJ30" s="462"/>
      <c r="AK30" s="462"/>
      <c r="AL30" s="463"/>
      <c r="AM30" s="463"/>
      <c r="AN30" s="464"/>
      <c r="AO30" s="465"/>
      <c r="AP30" s="307"/>
      <c r="AQ30" s="453"/>
      <c r="AR30" s="489"/>
      <c r="AS30" s="453"/>
      <c r="AT30" s="464"/>
      <c r="AU30" s="511"/>
      <c r="AV30" s="489"/>
      <c r="AW30" s="453"/>
      <c r="AX30" s="464"/>
      <c r="AY30" s="465"/>
      <c r="AZ30" s="45"/>
      <c r="BA30" s="6"/>
    </row>
    <row r="31" spans="1:63" ht="17.25" thickTop="1" thickBot="1">
      <c r="B31" s="290" t="s">
        <v>66</v>
      </c>
      <c r="C31" s="291"/>
      <c r="D31" s="291"/>
      <c r="E31" s="17"/>
      <c r="F31" s="31" t="s">
        <v>67</v>
      </c>
      <c r="H31" s="12"/>
      <c r="I31" s="12"/>
      <c r="J31" s="12"/>
      <c r="K31" s="12"/>
      <c r="L31" s="22"/>
      <c r="M31" s="22"/>
      <c r="N31" s="22"/>
      <c r="O31" s="46"/>
      <c r="P31" s="33"/>
      <c r="R31" s="44"/>
      <c r="S31" s="44"/>
      <c r="T31" s="44"/>
      <c r="U31" s="44"/>
      <c r="V31" s="44"/>
      <c r="W31" s="44"/>
      <c r="X31" s="44"/>
      <c r="Y31" s="44"/>
      <c r="Z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27"/>
      <c r="BA31" s="27"/>
    </row>
    <row r="32" spans="1:63" ht="15" customHeight="1" thickTop="1">
      <c r="B32" s="292" t="s">
        <v>68</v>
      </c>
      <c r="C32" s="293"/>
      <c r="D32" s="294"/>
      <c r="E32" s="18"/>
      <c r="F32" s="49" t="s">
        <v>69</v>
      </c>
      <c r="G32" s="47"/>
      <c r="H32" s="22"/>
      <c r="I32" s="22"/>
      <c r="J32" s="22"/>
      <c r="K32" s="22"/>
      <c r="L32" s="48"/>
      <c r="M32" s="48"/>
      <c r="N32" s="48"/>
      <c r="O32" s="48"/>
      <c r="P32" s="32"/>
      <c r="R32" s="28"/>
      <c r="S32" s="29"/>
      <c r="T32" s="29"/>
      <c r="U32" s="29"/>
      <c r="V32" s="29"/>
      <c r="W32" s="29"/>
      <c r="Z32" s="493" t="s">
        <v>70</v>
      </c>
      <c r="AA32" s="494"/>
      <c r="AB32" s="494"/>
      <c r="AC32" s="494"/>
      <c r="AD32" s="494"/>
      <c r="AE32" s="494"/>
      <c r="AF32" s="494"/>
      <c r="AG32" s="494"/>
      <c r="AH32" s="494"/>
      <c r="AI32" s="494"/>
      <c r="AJ32" s="494"/>
      <c r="AK32" s="494"/>
      <c r="AL32" s="494"/>
      <c r="AM32" s="494"/>
      <c r="AN32" s="494"/>
      <c r="AO32" s="494"/>
      <c r="AP32" s="494"/>
      <c r="AQ32" s="494"/>
      <c r="AR32" s="494"/>
      <c r="AS32" s="494"/>
      <c r="AT32" s="495"/>
      <c r="AU32" s="28"/>
      <c r="AV32" s="28"/>
      <c r="AW32" s="11"/>
      <c r="AX32" s="11"/>
      <c r="AY32" s="11"/>
      <c r="AZ32" s="3"/>
    </row>
    <row r="33" spans="2:52" ht="15" customHeight="1">
      <c r="B33" s="295" t="s">
        <v>71</v>
      </c>
      <c r="C33" s="296"/>
      <c r="D33" s="296"/>
      <c r="E33" s="19"/>
      <c r="F33" s="26" t="s">
        <v>72</v>
      </c>
      <c r="G33" s="26"/>
      <c r="H33" s="26"/>
      <c r="I33" s="26"/>
      <c r="J33" s="26"/>
      <c r="K33" s="26"/>
      <c r="L33" s="26"/>
      <c r="R33" s="28"/>
      <c r="S33" s="30"/>
      <c r="T33" s="30"/>
      <c r="U33" s="30"/>
      <c r="V33" s="30"/>
      <c r="W33" s="30"/>
      <c r="Z33" s="39"/>
      <c r="AA33" s="52" t="s">
        <v>73</v>
      </c>
      <c r="AB33" s="50" t="s">
        <v>74</v>
      </c>
      <c r="AJ33" s="51" t="s">
        <v>75</v>
      </c>
      <c r="AK33" s="50" t="s">
        <v>76</v>
      </c>
      <c r="AL33" s="28"/>
      <c r="AM33" s="11"/>
      <c r="AN33" s="11"/>
      <c r="AO33" s="11"/>
      <c r="AQ33" s="25"/>
      <c r="AR33" s="25"/>
      <c r="AT33" s="38"/>
      <c r="AU33" s="28"/>
      <c r="AV33" s="28"/>
      <c r="AW33" s="11"/>
      <c r="AX33" s="11"/>
      <c r="AY33" s="11"/>
    </row>
    <row r="34" spans="2:52" ht="15" customHeight="1">
      <c r="B34" s="297" t="s">
        <v>77</v>
      </c>
      <c r="C34" s="298"/>
      <c r="D34" s="299"/>
      <c r="E34"/>
      <c r="F34" s="26" t="s">
        <v>78</v>
      </c>
      <c r="G34" s="26"/>
      <c r="H34" s="26"/>
      <c r="I34" s="26"/>
      <c r="J34" s="26"/>
      <c r="K34" s="26"/>
      <c r="L34" s="26"/>
      <c r="R34" s="28"/>
      <c r="S34" s="14"/>
      <c r="T34" s="14"/>
      <c r="U34" s="14"/>
      <c r="V34" s="29"/>
      <c r="W34" s="29"/>
      <c r="Z34" s="54"/>
      <c r="AA34" s="52" t="s">
        <v>79</v>
      </c>
      <c r="AB34" s="50" t="s">
        <v>80</v>
      </c>
      <c r="AJ34" s="51" t="s">
        <v>81</v>
      </c>
      <c r="AK34" s="50" t="s">
        <v>82</v>
      </c>
      <c r="AL34" s="28"/>
      <c r="AP34" s="25"/>
      <c r="AQ34" s="25"/>
      <c r="AR34" s="25"/>
      <c r="AT34" s="38"/>
      <c r="AU34" s="28"/>
      <c r="AV34" s="28"/>
    </row>
    <row r="35" spans="2:52" ht="15" customHeight="1">
      <c r="B35" s="300" t="s">
        <v>83</v>
      </c>
      <c r="C35" s="301"/>
      <c r="D35" s="302"/>
      <c r="E35"/>
      <c r="R35" s="28"/>
      <c r="S35" s="29"/>
      <c r="T35" s="29"/>
      <c r="U35" s="29"/>
      <c r="V35" s="29"/>
      <c r="W35" s="29"/>
      <c r="Z35" s="39"/>
      <c r="AA35" s="52" t="s">
        <v>84</v>
      </c>
      <c r="AB35" s="50" t="s">
        <v>85</v>
      </c>
      <c r="AJ35" s="51" t="s">
        <v>79</v>
      </c>
      <c r="AK35" s="50" t="s">
        <v>86</v>
      </c>
      <c r="AL35" s="28"/>
      <c r="AT35" s="38"/>
      <c r="AU35" s="28"/>
      <c r="AV35" s="28"/>
    </row>
    <row r="36" spans="2:52" ht="15" customHeight="1">
      <c r="B36" s="303" t="s">
        <v>87</v>
      </c>
      <c r="C36" s="304"/>
      <c r="D36" s="304"/>
      <c r="E36" s="20"/>
      <c r="O36" s="22"/>
      <c r="P36" s="22"/>
      <c r="Q36" s="22"/>
      <c r="R36" s="28"/>
      <c r="S36" s="29"/>
      <c r="T36" s="29"/>
      <c r="U36" s="29"/>
      <c r="V36" s="29"/>
      <c r="W36" s="29"/>
      <c r="Z36" s="39"/>
      <c r="AA36" s="61" t="s">
        <v>88</v>
      </c>
      <c r="AB36" s="50" t="s">
        <v>89</v>
      </c>
      <c r="AL36" s="28"/>
      <c r="AT36" s="38"/>
      <c r="AU36" s="28"/>
      <c r="AV36" s="28"/>
    </row>
    <row r="37" spans="2:52" ht="15" customHeight="1">
      <c r="B37" s="288" t="s">
        <v>90</v>
      </c>
      <c r="C37" s="289"/>
      <c r="D37" s="289"/>
      <c r="E37" s="20"/>
      <c r="F37" s="16"/>
      <c r="G37" s="26"/>
      <c r="H37" s="25"/>
      <c r="L37" s="22"/>
      <c r="M37" s="22"/>
      <c r="N37" s="22"/>
      <c r="O37" s="22"/>
      <c r="P37" s="22"/>
      <c r="Q37" s="22"/>
      <c r="R37" s="28"/>
      <c r="S37" s="29"/>
      <c r="T37" s="29"/>
      <c r="U37" s="29"/>
      <c r="V37" s="29"/>
      <c r="W37" s="29"/>
      <c r="Z37" s="39"/>
      <c r="AA37" s="52" t="s">
        <v>79</v>
      </c>
      <c r="AB37" s="50" t="s">
        <v>91</v>
      </c>
      <c r="AK37" s="28"/>
      <c r="AL37" s="28"/>
      <c r="AT37" s="38"/>
      <c r="AU37" s="28"/>
      <c r="AV37" s="28"/>
    </row>
    <row r="38" spans="2:52" ht="15" customHeight="1" thickBot="1">
      <c r="B38" s="286"/>
      <c r="C38" s="286"/>
      <c r="D38" s="287"/>
      <c r="E38" s="21"/>
      <c r="O38" s="22"/>
      <c r="P38" s="22"/>
      <c r="Q38" s="22"/>
      <c r="R38" s="28"/>
      <c r="S38" s="29"/>
      <c r="T38" s="29"/>
      <c r="U38" s="29"/>
      <c r="V38" s="29"/>
      <c r="W38" s="29"/>
      <c r="Z38" s="55"/>
      <c r="AA38" s="56" t="s">
        <v>92</v>
      </c>
      <c r="AB38" s="57" t="s">
        <v>93</v>
      </c>
      <c r="AC38" s="58"/>
      <c r="AD38" s="58"/>
      <c r="AE38" s="58"/>
      <c r="AF38" s="58"/>
      <c r="AG38" s="58"/>
      <c r="AH38" s="58"/>
      <c r="AI38" s="58"/>
      <c r="AJ38" s="58"/>
      <c r="AK38" s="59"/>
      <c r="AL38" s="59"/>
      <c r="AM38" s="58"/>
      <c r="AN38" s="58"/>
      <c r="AO38" s="58"/>
      <c r="AP38" s="58"/>
      <c r="AQ38" s="58"/>
      <c r="AR38" s="58"/>
      <c r="AS38" s="58"/>
      <c r="AT38" s="60"/>
      <c r="AU38" s="28"/>
      <c r="AV38" s="28"/>
      <c r="AZ38" s="3"/>
    </row>
    <row r="39" spans="2:52" ht="15" customHeight="1" thickTop="1">
      <c r="O39" s="22"/>
      <c r="P39" s="22"/>
      <c r="R39" s="28"/>
      <c r="S39" s="29"/>
      <c r="T39" s="29"/>
      <c r="U39" s="29"/>
      <c r="V39" s="29"/>
      <c r="W39" s="29"/>
      <c r="AB39" s="53"/>
      <c r="AC39" s="492"/>
      <c r="AD39" s="492"/>
      <c r="AK39" s="28"/>
      <c r="AL39" s="28"/>
      <c r="AU39" s="28"/>
      <c r="AV39" s="28"/>
      <c r="AZ39" s="3"/>
    </row>
    <row r="40" spans="2:52" ht="15" customHeight="1">
      <c r="F40" s="26" t="s">
        <v>49</v>
      </c>
      <c r="H40" s="12"/>
      <c r="I40" s="12"/>
      <c r="J40" s="12"/>
      <c r="K40" s="12"/>
      <c r="L40" s="22"/>
      <c r="Q40" s="22"/>
      <c r="R40" s="28"/>
      <c r="S40" s="29"/>
      <c r="T40" s="29"/>
      <c r="U40" s="29"/>
      <c r="V40" s="29"/>
      <c r="W40" s="29"/>
      <c r="AB40" s="22"/>
      <c r="AK40" s="28"/>
      <c r="AL40" s="28"/>
      <c r="AU40" s="28"/>
      <c r="AV40" s="28"/>
    </row>
    <row r="41" spans="2:52" ht="15" customHeight="1">
      <c r="R41" s="28"/>
      <c r="AB41" s="22"/>
      <c r="AK41" s="28"/>
      <c r="AL41" s="28"/>
      <c r="AU41" s="28"/>
      <c r="AV41" s="28"/>
    </row>
    <row r="42" spans="2:52" ht="15" customHeight="1">
      <c r="AB42" s="22"/>
    </row>
    <row r="43" spans="2:52" ht="13.5" customHeight="1">
      <c r="H43" s="12"/>
      <c r="I43" s="12"/>
      <c r="J43" s="12"/>
      <c r="K43" s="12"/>
      <c r="AB43" s="22"/>
    </row>
    <row r="44" spans="2:52" ht="13.5" customHeight="1">
      <c r="AB44" s="22"/>
      <c r="AX44" s="5"/>
      <c r="AZ44" s="3"/>
    </row>
    <row r="45" spans="2:52">
      <c r="AB45" s="22"/>
      <c r="AX45" s="5"/>
      <c r="AZ45" s="3"/>
    </row>
    <row r="46" spans="2:52">
      <c r="AX46" s="5"/>
      <c r="AZ46" s="3"/>
    </row>
    <row r="47" spans="2:52">
      <c r="AX47" s="5"/>
      <c r="AZ47" s="3"/>
    </row>
  </sheetData>
  <mergeCells count="471">
    <mergeCell ref="AP13:AQ13"/>
    <mergeCell ref="AR13:AS13"/>
    <mergeCell ref="AT13:AU13"/>
    <mergeCell ref="AV13:AW13"/>
    <mergeCell ref="AX13:AY13"/>
    <mergeCell ref="AP11:AQ11"/>
    <mergeCell ref="AR11:AS11"/>
    <mergeCell ref="AT11:AU11"/>
    <mergeCell ref="AV11:AW11"/>
    <mergeCell ref="AX11:AY11"/>
    <mergeCell ref="AP12:AQ12"/>
    <mergeCell ref="AR12:AS12"/>
    <mergeCell ref="AT12:AU12"/>
    <mergeCell ref="AV12:AW12"/>
    <mergeCell ref="AX12:AY12"/>
    <mergeCell ref="AC39:AD39"/>
    <mergeCell ref="Z32:AT32"/>
    <mergeCell ref="AB5:AC6"/>
    <mergeCell ref="X5:Y6"/>
    <mergeCell ref="J17:K18"/>
    <mergeCell ref="H17:I18"/>
    <mergeCell ref="F17:G18"/>
    <mergeCell ref="D17:E18"/>
    <mergeCell ref="B17:C18"/>
    <mergeCell ref="T15:U16"/>
    <mergeCell ref="R15:S16"/>
    <mergeCell ref="N17:O18"/>
    <mergeCell ref="L15:M16"/>
    <mergeCell ref="P13:Q14"/>
    <mergeCell ref="AP7:AT8"/>
    <mergeCell ref="AP9:AT10"/>
    <mergeCell ref="AP30:AQ30"/>
    <mergeCell ref="AR30:AS30"/>
    <mergeCell ref="AT30:AU30"/>
    <mergeCell ref="AP22:AQ22"/>
    <mergeCell ref="AR22:AS22"/>
    <mergeCell ref="AT22:AU22"/>
    <mergeCell ref="AR18:AS18"/>
    <mergeCell ref="AF14:AG14"/>
    <mergeCell ref="AV7:AY8"/>
    <mergeCell ref="AV9:AY10"/>
    <mergeCell ref="AU7:AU9"/>
    <mergeCell ref="AP29:AQ29"/>
    <mergeCell ref="AR29:AS29"/>
    <mergeCell ref="AT29:AU29"/>
    <mergeCell ref="AV29:AW29"/>
    <mergeCell ref="AX29:AY29"/>
    <mergeCell ref="AP26:AQ26"/>
    <mergeCell ref="AR26:AS26"/>
    <mergeCell ref="AT26:AU26"/>
    <mergeCell ref="AV26:AW26"/>
    <mergeCell ref="AX26:AY26"/>
    <mergeCell ref="AP24:AQ24"/>
    <mergeCell ref="AR24:AS24"/>
    <mergeCell ref="AT24:AU24"/>
    <mergeCell ref="AV24:AW24"/>
    <mergeCell ref="AX24:AY24"/>
    <mergeCell ref="AP25:AQ25"/>
    <mergeCell ref="AR25:AS25"/>
    <mergeCell ref="AT25:AU25"/>
    <mergeCell ref="AV25:AW25"/>
    <mergeCell ref="AX25:AY25"/>
    <mergeCell ref="AV22:AW22"/>
    <mergeCell ref="AV30:AW30"/>
    <mergeCell ref="AX30:AY30"/>
    <mergeCell ref="AP27:AQ27"/>
    <mergeCell ref="AR27:AS27"/>
    <mergeCell ref="AT27:AU27"/>
    <mergeCell ref="AV27:AW27"/>
    <mergeCell ref="AX27:AY27"/>
    <mergeCell ref="AP28:AQ28"/>
    <mergeCell ref="AR28:AS28"/>
    <mergeCell ref="AT28:AU28"/>
    <mergeCell ref="AV28:AW28"/>
    <mergeCell ref="AX28:AY28"/>
    <mergeCell ref="AX22:AY22"/>
    <mergeCell ref="AP23:AQ23"/>
    <mergeCell ref="AR23:AS23"/>
    <mergeCell ref="AT23:AU23"/>
    <mergeCell ref="AV23:AW23"/>
    <mergeCell ref="AX23:AY23"/>
    <mergeCell ref="AR19:AS19"/>
    <mergeCell ref="AV19:AW19"/>
    <mergeCell ref="AX19:AY19"/>
    <mergeCell ref="AR21:AS21"/>
    <mergeCell ref="AV21:AW21"/>
    <mergeCell ref="AX21:AY21"/>
    <mergeCell ref="AP19:AQ19"/>
    <mergeCell ref="AT19:AU19"/>
    <mergeCell ref="AP21:AQ21"/>
    <mergeCell ref="AT21:AU21"/>
    <mergeCell ref="AP20:AY20"/>
    <mergeCell ref="AV18:AW18"/>
    <mergeCell ref="AX18:AY18"/>
    <mergeCell ref="AX16:AY16"/>
    <mergeCell ref="AV16:AW16"/>
    <mergeCell ref="AT16:AU16"/>
    <mergeCell ref="AR16:AS16"/>
    <mergeCell ref="AP16:AQ16"/>
    <mergeCell ref="AX17:AY17"/>
    <mergeCell ref="AV17:AW17"/>
    <mergeCell ref="AR17:AS17"/>
    <mergeCell ref="AT17:AU18"/>
    <mergeCell ref="AP17:AQ18"/>
    <mergeCell ref="AR14:AS14"/>
    <mergeCell ref="AT14:AU14"/>
    <mergeCell ref="AV14:AW14"/>
    <mergeCell ref="AX14:AY14"/>
    <mergeCell ref="AP15:AQ15"/>
    <mergeCell ref="AR15:AS15"/>
    <mergeCell ref="AT15:AU15"/>
    <mergeCell ref="AV15:AW15"/>
    <mergeCell ref="AX15:AY15"/>
    <mergeCell ref="AP14:AQ14"/>
    <mergeCell ref="AF27:AG27"/>
    <mergeCell ref="AF26:AG26"/>
    <mergeCell ref="AD16:AE19"/>
    <mergeCell ref="AQ2:AW2"/>
    <mergeCell ref="AP3:AQ3"/>
    <mergeCell ref="AR3:AS3"/>
    <mergeCell ref="AT3:AU3"/>
    <mergeCell ref="AV3:AW3"/>
    <mergeCell ref="AX3:AY3"/>
    <mergeCell ref="AP5:AQ5"/>
    <mergeCell ref="AR5:AS5"/>
    <mergeCell ref="AT5:AU5"/>
    <mergeCell ref="AV5:AW5"/>
    <mergeCell ref="AX5:AY5"/>
    <mergeCell ref="AP6:AQ6"/>
    <mergeCell ref="AR6:AS6"/>
    <mergeCell ref="AT6:AU6"/>
    <mergeCell ref="AV6:AW6"/>
    <mergeCell ref="AX6:AY6"/>
    <mergeCell ref="AF22:AG22"/>
    <mergeCell ref="AH14:AI14"/>
    <mergeCell ref="AJ14:AK14"/>
    <mergeCell ref="AL14:AM14"/>
    <mergeCell ref="AN14:AO14"/>
    <mergeCell ref="AJ28:AK28"/>
    <mergeCell ref="AJ27:AK27"/>
    <mergeCell ref="AJ26:AK26"/>
    <mergeCell ref="AH30:AI30"/>
    <mergeCell ref="AH29:AI29"/>
    <mergeCell ref="AH28:AI28"/>
    <mergeCell ref="AH27:AI27"/>
    <mergeCell ref="AH26:AI26"/>
    <mergeCell ref="AN30:AO30"/>
    <mergeCell ref="AN29:AO29"/>
    <mergeCell ref="AN28:AO28"/>
    <mergeCell ref="AN27:AO27"/>
    <mergeCell ref="AN26:AO26"/>
    <mergeCell ref="AL30:AM30"/>
    <mergeCell ref="AL29:AM29"/>
    <mergeCell ref="AL28:AM28"/>
    <mergeCell ref="AL27:AM27"/>
    <mergeCell ref="AL26:AM26"/>
    <mergeCell ref="AF30:AG30"/>
    <mergeCell ref="AF29:AG29"/>
    <mergeCell ref="AF28:AG28"/>
    <mergeCell ref="AN22:AO22"/>
    <mergeCell ref="AN21:AO21"/>
    <mergeCell ref="AN20:AO20"/>
    <mergeCell ref="AN19:AO19"/>
    <mergeCell ref="AL22:AM22"/>
    <mergeCell ref="AL21:AM21"/>
    <mergeCell ref="AL20:AM20"/>
    <mergeCell ref="AL19:AM19"/>
    <mergeCell ref="AH22:AI22"/>
    <mergeCell ref="AH21:AI21"/>
    <mergeCell ref="AH20:AI20"/>
    <mergeCell ref="AH19:AI19"/>
    <mergeCell ref="AJ22:AK22"/>
    <mergeCell ref="AF23:AG23"/>
    <mergeCell ref="AH23:AI23"/>
    <mergeCell ref="AJ23:AK23"/>
    <mergeCell ref="AL23:AM23"/>
    <mergeCell ref="AN23:AO23"/>
    <mergeCell ref="AF24:AO25"/>
    <mergeCell ref="AJ30:AK30"/>
    <mergeCell ref="AJ29:AK29"/>
    <mergeCell ref="AF15:AG15"/>
    <mergeCell ref="AH15:AI15"/>
    <mergeCell ref="AJ15:AK15"/>
    <mergeCell ref="AL15:AM15"/>
    <mergeCell ref="AN15:AO15"/>
    <mergeCell ref="AJ19:AK21"/>
    <mergeCell ref="AF19:AG21"/>
    <mergeCell ref="AF18:AG18"/>
    <mergeCell ref="AH18:AI18"/>
    <mergeCell ref="AJ18:AK18"/>
    <mergeCell ref="AL18:AM18"/>
    <mergeCell ref="AN18:AO18"/>
    <mergeCell ref="AF16:AO17"/>
    <mergeCell ref="AN5:AO5"/>
    <mergeCell ref="AL5:AM5"/>
    <mergeCell ref="AJ5:AK5"/>
    <mergeCell ref="AH5:AI5"/>
    <mergeCell ref="AF5:AG5"/>
    <mergeCell ref="AN6:AO6"/>
    <mergeCell ref="AL6:AM6"/>
    <mergeCell ref="AJ6:AK6"/>
    <mergeCell ref="AH6:AI6"/>
    <mergeCell ref="AF6:AG6"/>
    <mergeCell ref="AF7:AO13"/>
    <mergeCell ref="AD7:AE8"/>
    <mergeCell ref="AD22:AD24"/>
    <mergeCell ref="AB22:AB24"/>
    <mergeCell ref="Z22:Z24"/>
    <mergeCell ref="X22:X24"/>
    <mergeCell ref="V22:V24"/>
    <mergeCell ref="AB8:AB12"/>
    <mergeCell ref="X15:Y15"/>
    <mergeCell ref="X14:Y14"/>
    <mergeCell ref="X13:Y13"/>
    <mergeCell ref="Z11:AA11"/>
    <mergeCell ref="Z10:AA10"/>
    <mergeCell ref="Z9:AA9"/>
    <mergeCell ref="AB13:AC13"/>
    <mergeCell ref="AB14:AC14"/>
    <mergeCell ref="AB15:AC15"/>
    <mergeCell ref="AD15:AE15"/>
    <mergeCell ref="AD14:AE14"/>
    <mergeCell ref="AD13:AE13"/>
    <mergeCell ref="AD12:AE12"/>
    <mergeCell ref="AD11:AE11"/>
    <mergeCell ref="AD10:AE10"/>
    <mergeCell ref="AD9:AE9"/>
    <mergeCell ref="AD20:AE20"/>
    <mergeCell ref="AB20:AC20"/>
    <mergeCell ref="Z20:AA20"/>
    <mergeCell ref="X20:Y20"/>
    <mergeCell ref="AD28:AE28"/>
    <mergeCell ref="AD27:AE27"/>
    <mergeCell ref="AD26:AE26"/>
    <mergeCell ref="V11:W11"/>
    <mergeCell ref="V10:W10"/>
    <mergeCell ref="AB16:AC16"/>
    <mergeCell ref="X17:X19"/>
    <mergeCell ref="Z17:Z19"/>
    <mergeCell ref="AB17:AB19"/>
    <mergeCell ref="Z28:AA28"/>
    <mergeCell ref="Z27:AA27"/>
    <mergeCell ref="Z26:AA26"/>
    <mergeCell ref="AB28:AC28"/>
    <mergeCell ref="AB27:AC27"/>
    <mergeCell ref="AB26:AC26"/>
    <mergeCell ref="V16:W16"/>
    <mergeCell ref="V17:V19"/>
    <mergeCell ref="X28:Y28"/>
    <mergeCell ref="X27:Y27"/>
    <mergeCell ref="X26:Y26"/>
    <mergeCell ref="Z30:AA30"/>
    <mergeCell ref="X16:Y16"/>
    <mergeCell ref="Z16:AA16"/>
    <mergeCell ref="V30:W30"/>
    <mergeCell ref="V29:W29"/>
    <mergeCell ref="V28:W28"/>
    <mergeCell ref="V27:W27"/>
    <mergeCell ref="V26:W26"/>
    <mergeCell ref="V20:W20"/>
    <mergeCell ref="W22:W25"/>
    <mergeCell ref="V21:W21"/>
    <mergeCell ref="X29:Y29"/>
    <mergeCell ref="X30:Y30"/>
    <mergeCell ref="H5:I5"/>
    <mergeCell ref="AD30:AE30"/>
    <mergeCell ref="AD29:AE29"/>
    <mergeCell ref="AN3:AO3"/>
    <mergeCell ref="AL3:AM3"/>
    <mergeCell ref="AJ3:AK3"/>
    <mergeCell ref="AH3:AI3"/>
    <mergeCell ref="AF3:AG3"/>
    <mergeCell ref="X8:X12"/>
    <mergeCell ref="X7:Y7"/>
    <mergeCell ref="AB7:AC7"/>
    <mergeCell ref="Z7:AA8"/>
    <mergeCell ref="Y17:Y18"/>
    <mergeCell ref="AA17:AA18"/>
    <mergeCell ref="AC17:AC18"/>
    <mergeCell ref="Z12:AA15"/>
    <mergeCell ref="Y22:Y25"/>
    <mergeCell ref="AA22:AA25"/>
    <mergeCell ref="AC22:AC25"/>
    <mergeCell ref="AE22:AE25"/>
    <mergeCell ref="X21:Y21"/>
    <mergeCell ref="Z21:AA21"/>
    <mergeCell ref="AB21:AC21"/>
    <mergeCell ref="AD21:AE21"/>
    <mergeCell ref="V3:W3"/>
    <mergeCell ref="Z3:AA3"/>
    <mergeCell ref="AD3:AE3"/>
    <mergeCell ref="V7:W8"/>
    <mergeCell ref="V12:W15"/>
    <mergeCell ref="W17:W18"/>
    <mergeCell ref="J15:K15"/>
    <mergeCell ref="J8:K8"/>
    <mergeCell ref="J7:K7"/>
    <mergeCell ref="J6:K6"/>
    <mergeCell ref="L3:M3"/>
    <mergeCell ref="N3:O3"/>
    <mergeCell ref="R3:S3"/>
    <mergeCell ref="J5:K5"/>
    <mergeCell ref="AD5:AE5"/>
    <mergeCell ref="Z6:AA6"/>
    <mergeCell ref="Z5:AA5"/>
    <mergeCell ref="AD6:AE6"/>
    <mergeCell ref="P6:Q6"/>
    <mergeCell ref="P5:Q5"/>
    <mergeCell ref="P3:Q3"/>
    <mergeCell ref="P7:Q12"/>
    <mergeCell ref="V9:W9"/>
    <mergeCell ref="V6:W6"/>
    <mergeCell ref="F22:G22"/>
    <mergeCell ref="F21:G21"/>
    <mergeCell ref="F13:G13"/>
    <mergeCell ref="F8:G8"/>
    <mergeCell ref="B5:C5"/>
    <mergeCell ref="B3:C3"/>
    <mergeCell ref="B19:C20"/>
    <mergeCell ref="D20:E20"/>
    <mergeCell ref="D19:E19"/>
    <mergeCell ref="B7:C8"/>
    <mergeCell ref="B9:C14"/>
    <mergeCell ref="F3:G3"/>
    <mergeCell ref="D5:E5"/>
    <mergeCell ref="H30:I30"/>
    <mergeCell ref="F30:G30"/>
    <mergeCell ref="F29:G29"/>
    <mergeCell ref="H29:I29"/>
    <mergeCell ref="J28:K28"/>
    <mergeCell ref="J27:K27"/>
    <mergeCell ref="H10:I15"/>
    <mergeCell ref="B28:C28"/>
    <mergeCell ref="B27:C27"/>
    <mergeCell ref="B22:C22"/>
    <mergeCell ref="B21:C21"/>
    <mergeCell ref="B16:C16"/>
    <mergeCell ref="B15:C15"/>
    <mergeCell ref="D21:E22"/>
    <mergeCell ref="F19:G20"/>
    <mergeCell ref="J16:K16"/>
    <mergeCell ref="B23:K26"/>
    <mergeCell ref="J22:K22"/>
    <mergeCell ref="J21:K21"/>
    <mergeCell ref="J20:K20"/>
    <mergeCell ref="J19:K19"/>
    <mergeCell ref="H21:I22"/>
    <mergeCell ref="J9:K14"/>
    <mergeCell ref="D16:E16"/>
    <mergeCell ref="N29:O29"/>
    <mergeCell ref="J3:K3"/>
    <mergeCell ref="D7:E9"/>
    <mergeCell ref="D10:E15"/>
    <mergeCell ref="F10:G10"/>
    <mergeCell ref="F9:G9"/>
    <mergeCell ref="X3:Y3"/>
    <mergeCell ref="AB3:AC3"/>
    <mergeCell ref="B38:D38"/>
    <mergeCell ref="B37:D37"/>
    <mergeCell ref="B31:D31"/>
    <mergeCell ref="B32:D32"/>
    <mergeCell ref="B33:D33"/>
    <mergeCell ref="B34:D34"/>
    <mergeCell ref="B35:D35"/>
    <mergeCell ref="B36:D36"/>
    <mergeCell ref="D29:E29"/>
    <mergeCell ref="D30:E30"/>
    <mergeCell ref="B30:C30"/>
    <mergeCell ref="B29:C29"/>
    <mergeCell ref="J30:K30"/>
    <mergeCell ref="J29:K29"/>
    <mergeCell ref="F14:G14"/>
    <mergeCell ref="H28:I28"/>
    <mergeCell ref="AG2:AM2"/>
    <mergeCell ref="B2:H2"/>
    <mergeCell ref="L2:R2"/>
    <mergeCell ref="V2:AB2"/>
    <mergeCell ref="D3:E3"/>
    <mergeCell ref="D6:E6"/>
    <mergeCell ref="H3:I3"/>
    <mergeCell ref="N28:O28"/>
    <mergeCell ref="N26:O27"/>
    <mergeCell ref="H20:I20"/>
    <mergeCell ref="H19:I19"/>
    <mergeCell ref="H16:I16"/>
    <mergeCell ref="F16:G16"/>
    <mergeCell ref="F15:G15"/>
    <mergeCell ref="N25:O25"/>
    <mergeCell ref="H27:I27"/>
    <mergeCell ref="F28:G28"/>
    <mergeCell ref="F27:G27"/>
    <mergeCell ref="D28:E28"/>
    <mergeCell ref="P26:Q26"/>
    <mergeCell ref="P25:Q25"/>
    <mergeCell ref="D27:E27"/>
    <mergeCell ref="B6:C6"/>
    <mergeCell ref="F6:G7"/>
    <mergeCell ref="AB29:AC29"/>
    <mergeCell ref="AB30:AC30"/>
    <mergeCell ref="L18:M18"/>
    <mergeCell ref="L17:M17"/>
    <mergeCell ref="N23:O23"/>
    <mergeCell ref="N30:O30"/>
    <mergeCell ref="L30:M30"/>
    <mergeCell ref="L29:M29"/>
    <mergeCell ref="L28:M28"/>
    <mergeCell ref="L27:M27"/>
    <mergeCell ref="L26:M26"/>
    <mergeCell ref="L25:M25"/>
    <mergeCell ref="L23:M23"/>
    <mergeCell ref="L24:O24"/>
    <mergeCell ref="N19:O22"/>
    <mergeCell ref="L19:M22"/>
    <mergeCell ref="P30:Q30"/>
    <mergeCell ref="P29:Q29"/>
    <mergeCell ref="P28:Q28"/>
    <mergeCell ref="P27:Q27"/>
    <mergeCell ref="T17:U17"/>
    <mergeCell ref="T18:U18"/>
    <mergeCell ref="P19:Q20"/>
    <mergeCell ref="P23:Q24"/>
    <mergeCell ref="V5:W5"/>
    <mergeCell ref="Z29:AA29"/>
    <mergeCell ref="F5:G5"/>
    <mergeCell ref="L5:M6"/>
    <mergeCell ref="L7:L14"/>
    <mergeCell ref="M7:M14"/>
    <mergeCell ref="N5:O6"/>
    <mergeCell ref="N11:O16"/>
    <mergeCell ref="N10:O10"/>
    <mergeCell ref="N9:O9"/>
    <mergeCell ref="N8:O8"/>
    <mergeCell ref="N7:O7"/>
    <mergeCell ref="H9:I9"/>
    <mergeCell ref="H8:I8"/>
    <mergeCell ref="H7:I7"/>
    <mergeCell ref="H6:I6"/>
    <mergeCell ref="F12:G12"/>
    <mergeCell ref="F11:G11"/>
    <mergeCell ref="P15:Q15"/>
    <mergeCell ref="P21:P22"/>
    <mergeCell ref="P16:Q16"/>
    <mergeCell ref="P17:Q17"/>
    <mergeCell ref="P18:Q18"/>
    <mergeCell ref="R19:S22"/>
    <mergeCell ref="R30:S30"/>
    <mergeCell ref="R29:S29"/>
    <mergeCell ref="T23:U23"/>
    <mergeCell ref="T25:U25"/>
    <mergeCell ref="T30:U30"/>
    <mergeCell ref="T26:U26"/>
    <mergeCell ref="T29:U29"/>
    <mergeCell ref="T28:U28"/>
    <mergeCell ref="T27:U27"/>
    <mergeCell ref="R23:S23"/>
    <mergeCell ref="R25:S25"/>
    <mergeCell ref="R26:S26"/>
    <mergeCell ref="R27:S27"/>
    <mergeCell ref="R28:S28"/>
    <mergeCell ref="R24:U24"/>
    <mergeCell ref="Q21:Q22"/>
    <mergeCell ref="T3:U3"/>
    <mergeCell ref="R7:S14"/>
    <mergeCell ref="T7:U14"/>
    <mergeCell ref="T6:U6"/>
    <mergeCell ref="T5:U5"/>
    <mergeCell ref="R6:S6"/>
    <mergeCell ref="R5:S5"/>
    <mergeCell ref="R18:S18"/>
    <mergeCell ref="T19:U22"/>
    <mergeCell ref="R17:S17"/>
  </mergeCells>
  <phoneticPr fontId="19" type="noConversion"/>
  <printOptions horizontalCentered="1" verticalCentered="1"/>
  <pageMargins left="0.25" right="0.25" top="0.75" bottom="0.75" header="0.3" footer="0.3"/>
  <pageSetup paperSize="17" scale="67" orientation="landscape" r:id="rId1"/>
  <headerFooter alignWithMargins="0">
    <oddHeader>&amp;L&amp;"Arial,Bold"&amp;26&amp;KFF0000DRAFT&amp;C&amp;"Arial Narrow,Bold"&amp;12
PTME Mtg Cadence -- &amp;K0000FFOPTION 1 -- Current State&amp;16&amp;K000000
Bill Russo -  2014 Calendar View
&amp;R&amp;"Arial Narrow,Bold"&amp;12
&amp;14CONFIDENTIAL</oddHeader>
    <oddFooter>&amp;L&amp;8Created By:  Jennifer Bargamian (jbargami)
PTME&amp;R&amp;8Date Issued:  &amp;D 
Effective Date: 01/01/2014
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51DD-4E6E-4010-A3E8-429B4BC5DDE1}">
  <dimension ref="A1:BC37"/>
  <sheetViews>
    <sheetView tabSelected="1" zoomScaleNormal="10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36" sqref="L36"/>
    </sheetView>
  </sheetViews>
  <sheetFormatPr defaultRowHeight="12.75"/>
  <cols>
    <col min="1" max="1" width="10.85546875" style="22" customWidth="1"/>
    <col min="2" max="2" width="28.85546875" style="22" customWidth="1"/>
    <col min="3" max="3" width="51" style="22" customWidth="1"/>
    <col min="4" max="4" width="7.7109375" style="22" customWidth="1"/>
    <col min="5" max="9" width="6.140625" style="22" bestFit="1" customWidth="1"/>
    <col min="10" max="10" width="7.7109375" style="22" bestFit="1" customWidth="1"/>
    <col min="11" max="11" width="7.85546875" style="22" customWidth="1"/>
    <col min="12" max="12" width="7.7109375" style="22" customWidth="1"/>
    <col min="13" max="13" width="7.85546875" style="22" customWidth="1"/>
    <col min="14" max="14" width="16.5703125" style="77" customWidth="1"/>
    <col min="15" max="15" width="20.85546875" style="77" customWidth="1"/>
    <col min="16" max="16" width="13.7109375" style="68" customWidth="1"/>
    <col min="17" max="17" width="25.7109375" style="68" bestFit="1" customWidth="1"/>
    <col min="18" max="18" width="26.7109375" style="68" bestFit="1" customWidth="1"/>
    <col min="19" max="19" width="16.28515625" style="68" bestFit="1" customWidth="1"/>
    <col min="20" max="20" width="16.7109375" style="68" bestFit="1" customWidth="1"/>
    <col min="21" max="21" width="16.28515625" style="68" bestFit="1" customWidth="1"/>
    <col min="22" max="22" width="16.42578125" style="68" bestFit="1" customWidth="1"/>
    <col min="23" max="23" width="16.85546875" style="68" bestFit="1" customWidth="1"/>
    <col min="24" max="24" width="17.28515625" style="68" bestFit="1" customWidth="1"/>
    <col min="25" max="25" width="16.85546875" style="68" bestFit="1" customWidth="1"/>
    <col min="26" max="27" width="14.85546875" style="68" bestFit="1" customWidth="1"/>
    <col min="28" max="28" width="15.28515625" style="68" bestFit="1" customWidth="1"/>
    <col min="29" max="29" width="18.28515625" style="68" bestFit="1" customWidth="1"/>
    <col min="30" max="30" width="10.7109375" style="67" bestFit="1" customWidth="1"/>
    <col min="31" max="31" width="12.5703125" style="67" bestFit="1" customWidth="1"/>
    <col min="32" max="32" width="11.7109375" style="67" bestFit="1" customWidth="1"/>
    <col min="33" max="33" width="11.7109375" style="67" customWidth="1"/>
    <col min="34" max="34" width="11" style="67" bestFit="1" customWidth="1"/>
    <col min="35" max="35" width="11.85546875" style="67" bestFit="1" customWidth="1"/>
    <col min="36" max="36" width="10.85546875" style="67" bestFit="1" customWidth="1"/>
    <col min="37" max="37" width="11" style="67" bestFit="1" customWidth="1"/>
    <col min="38" max="38" width="12.28515625" style="67" bestFit="1" customWidth="1"/>
    <col min="39" max="39" width="12.28515625" style="67" customWidth="1"/>
    <col min="40" max="40" width="12.5703125" style="67" bestFit="1" customWidth="1"/>
    <col min="41" max="41" width="10.5703125" style="67" bestFit="1" customWidth="1"/>
    <col min="42" max="42" width="9.85546875" style="67" bestFit="1" customWidth="1"/>
    <col min="43" max="43" width="10.28515625" style="67" bestFit="1" customWidth="1"/>
    <col min="44" max="45" width="10.28515625" style="67" customWidth="1"/>
    <col min="46" max="46" width="12.7109375" style="67" bestFit="1" customWidth="1"/>
    <col min="47" max="47" width="12.140625" style="67" bestFit="1" customWidth="1"/>
    <col min="48" max="49" width="9.140625" style="22"/>
    <col min="50" max="53" width="12" style="22" customWidth="1"/>
    <col min="54" max="55" width="9.140625" style="77"/>
    <col min="56" max="16384" width="9.140625" style="22"/>
  </cols>
  <sheetData>
    <row r="1" spans="1:55">
      <c r="AD1" s="72" t="s">
        <v>99</v>
      </c>
      <c r="BA1" s="67"/>
    </row>
    <row r="2" spans="1:55">
      <c r="B2" s="69"/>
      <c r="C2" s="69"/>
      <c r="D2" s="515" t="s">
        <v>100</v>
      </c>
      <c r="E2" s="515"/>
      <c r="F2" s="515"/>
      <c r="G2" s="515"/>
      <c r="H2" s="515"/>
      <c r="I2" s="515"/>
      <c r="J2" s="515"/>
      <c r="K2" s="515"/>
      <c r="L2" s="515"/>
      <c r="M2" s="515"/>
      <c r="N2" s="516" t="s">
        <v>101</v>
      </c>
      <c r="O2" s="516"/>
      <c r="P2" s="516"/>
      <c r="Q2" s="75" t="s">
        <v>102</v>
      </c>
      <c r="R2" s="75" t="s">
        <v>103</v>
      </c>
      <c r="S2" s="514" t="s">
        <v>104</v>
      </c>
      <c r="T2" s="514"/>
      <c r="U2" s="514"/>
      <c r="V2" s="514"/>
      <c r="W2" s="514"/>
      <c r="X2" s="514"/>
      <c r="Y2" s="514"/>
      <c r="Z2" s="514"/>
      <c r="AA2" s="73"/>
      <c r="AB2" s="74"/>
      <c r="AC2" s="74"/>
      <c r="AD2" s="514" t="s">
        <v>105</v>
      </c>
      <c r="AE2" s="514"/>
      <c r="AF2" s="514"/>
      <c r="AG2" s="514"/>
      <c r="AH2" s="514"/>
      <c r="AI2" s="513" t="s">
        <v>106</v>
      </c>
      <c r="AJ2" s="513"/>
      <c r="AK2" s="513"/>
      <c r="AL2" s="513"/>
      <c r="AM2" s="74"/>
      <c r="AN2" s="514" t="s">
        <v>107</v>
      </c>
      <c r="AO2" s="514"/>
      <c r="AP2" s="514"/>
      <c r="AQ2" s="514"/>
      <c r="AR2" s="73"/>
      <c r="AS2" s="73"/>
      <c r="AT2" s="513" t="s">
        <v>108</v>
      </c>
      <c r="AU2" s="513"/>
      <c r="AV2" s="513"/>
      <c r="AW2" s="74"/>
      <c r="AX2" s="514" t="s">
        <v>109</v>
      </c>
      <c r="AY2" s="514"/>
      <c r="AZ2" s="514"/>
      <c r="BA2" s="514"/>
    </row>
    <row r="3" spans="1:55" s="66" customFormat="1">
      <c r="A3" s="67" t="s">
        <v>110</v>
      </c>
      <c r="B3" s="70" t="s">
        <v>111</v>
      </c>
      <c r="C3" s="70" t="s">
        <v>160</v>
      </c>
      <c r="D3" s="65" t="s">
        <v>112</v>
      </c>
      <c r="E3" s="78" t="s">
        <v>113</v>
      </c>
      <c r="F3" s="79" t="s">
        <v>114</v>
      </c>
      <c r="G3" s="79" t="s">
        <v>115</v>
      </c>
      <c r="H3" s="79" t="s">
        <v>116</v>
      </c>
      <c r="I3" s="80" t="s">
        <v>117</v>
      </c>
      <c r="J3" s="78" t="s">
        <v>118</v>
      </c>
      <c r="K3" s="79" t="s">
        <v>119</v>
      </c>
      <c r="L3" s="79" t="s">
        <v>120</v>
      </c>
      <c r="M3" s="80" t="s">
        <v>121</v>
      </c>
      <c r="N3" s="82" t="s">
        <v>122</v>
      </c>
      <c r="O3" s="82" t="s">
        <v>123</v>
      </c>
      <c r="P3" s="81" t="s">
        <v>124</v>
      </c>
      <c r="Q3" s="71"/>
      <c r="R3" s="71"/>
      <c r="S3" s="73" t="s">
        <v>181</v>
      </c>
      <c r="T3" s="73" t="s">
        <v>187</v>
      </c>
      <c r="U3" s="73" t="s">
        <v>194</v>
      </c>
      <c r="V3" s="73" t="s">
        <v>203</v>
      </c>
      <c r="W3" s="73" t="s">
        <v>193</v>
      </c>
      <c r="X3" s="73" t="s">
        <v>184</v>
      </c>
      <c r="Y3" s="73" t="s">
        <v>185</v>
      </c>
      <c r="Z3" s="73" t="s">
        <v>198</v>
      </c>
      <c r="AA3" s="73" t="s">
        <v>191</v>
      </c>
      <c r="AB3" s="74" t="s">
        <v>205</v>
      </c>
      <c r="AC3" s="74" t="s">
        <v>206</v>
      </c>
      <c r="AD3" s="73" t="s">
        <v>197</v>
      </c>
      <c r="AE3" s="73" t="s">
        <v>196</v>
      </c>
      <c r="AF3" s="73" t="s">
        <v>207</v>
      </c>
      <c r="AG3" s="73" t="s">
        <v>208</v>
      </c>
      <c r="AH3" s="73" t="s">
        <v>209</v>
      </c>
      <c r="AI3" s="74" t="s">
        <v>210</v>
      </c>
      <c r="AJ3" s="74" t="s">
        <v>211</v>
      </c>
      <c r="AK3" s="74" t="s">
        <v>189</v>
      </c>
      <c r="AL3" s="74" t="s">
        <v>212</v>
      </c>
      <c r="AM3" s="74" t="s">
        <v>213</v>
      </c>
      <c r="AN3" s="73" t="s">
        <v>214</v>
      </c>
      <c r="AO3" s="73" t="s">
        <v>215</v>
      </c>
      <c r="AP3" s="73" t="s">
        <v>216</v>
      </c>
      <c r="AQ3" s="73" t="s">
        <v>217</v>
      </c>
      <c r="AR3" s="73" t="s">
        <v>218</v>
      </c>
      <c r="AS3" s="73" t="s">
        <v>219</v>
      </c>
      <c r="AT3" s="74" t="s">
        <v>220</v>
      </c>
      <c r="AU3" s="74" t="s">
        <v>221</v>
      </c>
      <c r="AV3" s="74" t="s">
        <v>222</v>
      </c>
      <c r="AW3" s="74" t="s">
        <v>223</v>
      </c>
      <c r="AX3" s="73" t="s">
        <v>224</v>
      </c>
      <c r="AY3" s="73" t="s">
        <v>225</v>
      </c>
      <c r="AZ3" s="73" t="s">
        <v>226</v>
      </c>
      <c r="BA3" s="73" t="s">
        <v>227</v>
      </c>
      <c r="BB3" s="66" t="s">
        <v>125</v>
      </c>
      <c r="BC3" s="66" t="s">
        <v>126</v>
      </c>
    </row>
    <row r="4" spans="1:55" s="110" customFormat="1">
      <c r="A4" s="109">
        <v>0.5</v>
      </c>
      <c r="B4" s="110" t="s">
        <v>94</v>
      </c>
      <c r="C4" s="110" t="s">
        <v>153</v>
      </c>
      <c r="D4" s="111" t="s">
        <v>127</v>
      </c>
      <c r="E4" s="112" t="str">
        <f t="shared" ref="E4:E18" si="0">IF(D4="Mon",1,"")</f>
        <v/>
      </c>
      <c r="F4" s="113" t="str">
        <f t="shared" ref="F4:F18" si="1">IF(D4="Tue",1,"")</f>
        <v/>
      </c>
      <c r="G4" s="113" t="str">
        <f t="shared" ref="G4:G18" si="2">IF(D4="Wed",1,"")</f>
        <v/>
      </c>
      <c r="H4" s="113">
        <f t="shared" ref="H4:H18" si="3">IF(D4="Thu",1,"")</f>
        <v>1</v>
      </c>
      <c r="I4" s="114" t="str">
        <f t="shared" ref="I4:I18" si="4">IF(D4="Fri",1,"")</f>
        <v/>
      </c>
      <c r="J4" s="112">
        <v>1</v>
      </c>
      <c r="K4" s="113">
        <v>1</v>
      </c>
      <c r="L4" s="113">
        <v>1</v>
      </c>
      <c r="M4" s="114">
        <v>1</v>
      </c>
      <c r="N4" s="115">
        <v>60</v>
      </c>
      <c r="O4" s="116">
        <f t="shared" ref="O4:O30" si="5">COUNT(J4:M4)/4</f>
        <v>1</v>
      </c>
      <c r="P4" s="117"/>
      <c r="Q4" s="117" t="s">
        <v>128</v>
      </c>
      <c r="R4" s="117" t="s">
        <v>129</v>
      </c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5"/>
      <c r="BC4" s="115"/>
    </row>
    <row r="5" spans="1:55" s="110" customFormat="1">
      <c r="A5" s="109">
        <v>0.5</v>
      </c>
      <c r="B5" s="110" t="s">
        <v>94</v>
      </c>
      <c r="C5" s="110" t="s">
        <v>154</v>
      </c>
      <c r="D5" s="111" t="s">
        <v>130</v>
      </c>
      <c r="E5" s="112" t="str">
        <f t="shared" si="0"/>
        <v/>
      </c>
      <c r="F5" s="113">
        <f t="shared" si="1"/>
        <v>1</v>
      </c>
      <c r="G5" s="113" t="str">
        <f t="shared" si="2"/>
        <v/>
      </c>
      <c r="H5" s="113" t="str">
        <f t="shared" si="3"/>
        <v/>
      </c>
      <c r="I5" s="114" t="str">
        <f t="shared" si="4"/>
        <v/>
      </c>
      <c r="J5" s="112">
        <v>1</v>
      </c>
      <c r="K5" s="113"/>
      <c r="L5" s="113"/>
      <c r="M5" s="114"/>
      <c r="N5" s="115">
        <v>85</v>
      </c>
      <c r="O5" s="116">
        <f t="shared" si="5"/>
        <v>0.25</v>
      </c>
      <c r="P5" s="117"/>
      <c r="Q5" s="117" t="s">
        <v>128</v>
      </c>
      <c r="R5" s="117" t="s">
        <v>186</v>
      </c>
      <c r="S5" s="118" t="s">
        <v>131</v>
      </c>
      <c r="T5" s="118"/>
      <c r="U5" s="118"/>
      <c r="V5" s="118"/>
      <c r="W5" s="118"/>
      <c r="X5" s="118" t="s">
        <v>131</v>
      </c>
      <c r="Y5" s="118" t="s">
        <v>131</v>
      </c>
      <c r="Z5" s="118"/>
      <c r="AA5" s="118"/>
      <c r="AB5" s="118"/>
      <c r="AC5" s="118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5"/>
      <c r="BC5" s="115"/>
    </row>
    <row r="6" spans="1:55" s="110" customFormat="1">
      <c r="A6" s="109">
        <v>0.54166666666666663</v>
      </c>
      <c r="B6" s="110" t="s">
        <v>94</v>
      </c>
      <c r="C6" s="110" t="s">
        <v>155</v>
      </c>
      <c r="D6" s="111" t="s">
        <v>130</v>
      </c>
      <c r="E6" s="112" t="str">
        <f t="shared" si="0"/>
        <v/>
      </c>
      <c r="F6" s="113">
        <f t="shared" si="1"/>
        <v>1</v>
      </c>
      <c r="G6" s="113" t="str">
        <f t="shared" si="2"/>
        <v/>
      </c>
      <c r="H6" s="113" t="str">
        <f t="shared" si="3"/>
        <v/>
      </c>
      <c r="I6" s="114" t="str">
        <f t="shared" si="4"/>
        <v/>
      </c>
      <c r="J6" s="112"/>
      <c r="K6" s="113"/>
      <c r="L6" s="113">
        <v>1</v>
      </c>
      <c r="M6" s="114"/>
      <c r="N6" s="115">
        <v>55</v>
      </c>
      <c r="O6" s="116">
        <f t="shared" si="5"/>
        <v>0.25</v>
      </c>
      <c r="P6" s="117"/>
      <c r="Q6" s="117" t="s">
        <v>128</v>
      </c>
      <c r="R6" s="117" t="s">
        <v>182</v>
      </c>
      <c r="S6" s="118" t="s">
        <v>131</v>
      </c>
      <c r="T6" s="118"/>
      <c r="U6" s="118"/>
      <c r="V6" s="118"/>
      <c r="W6" s="118"/>
      <c r="X6" s="118" t="s">
        <v>131</v>
      </c>
      <c r="Y6" s="118"/>
      <c r="Z6" s="118"/>
      <c r="AA6" s="118"/>
      <c r="AB6" s="118"/>
      <c r="AC6" s="118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5"/>
      <c r="BC6" s="115"/>
    </row>
    <row r="7" spans="1:55" s="108" customFormat="1">
      <c r="A7" s="119">
        <v>0.33333333333333331</v>
      </c>
      <c r="B7" s="108" t="s">
        <v>97</v>
      </c>
      <c r="C7" s="108" t="s">
        <v>156</v>
      </c>
      <c r="D7" s="120" t="s">
        <v>130</v>
      </c>
      <c r="E7" s="121" t="str">
        <f t="shared" si="0"/>
        <v/>
      </c>
      <c r="F7" s="122">
        <f t="shared" si="1"/>
        <v>1</v>
      </c>
      <c r="G7" s="122" t="str">
        <f t="shared" si="2"/>
        <v/>
      </c>
      <c r="H7" s="122" t="str">
        <f t="shared" si="3"/>
        <v/>
      </c>
      <c r="I7" s="123" t="str">
        <f t="shared" si="4"/>
        <v/>
      </c>
      <c r="J7" s="121">
        <v>1</v>
      </c>
      <c r="K7" s="122">
        <v>1</v>
      </c>
      <c r="L7" s="122">
        <v>1</v>
      </c>
      <c r="M7" s="123">
        <v>1</v>
      </c>
      <c r="N7" s="124">
        <v>50</v>
      </c>
      <c r="O7" s="125">
        <f t="shared" si="5"/>
        <v>1</v>
      </c>
      <c r="P7" s="126"/>
      <c r="Q7" s="126" t="s">
        <v>187</v>
      </c>
      <c r="R7" s="126" t="s">
        <v>132</v>
      </c>
      <c r="S7" s="127"/>
      <c r="T7" s="127" t="s">
        <v>131</v>
      </c>
      <c r="U7" s="127" t="s">
        <v>131</v>
      </c>
      <c r="V7" s="127"/>
      <c r="W7" s="127" t="s">
        <v>131</v>
      </c>
      <c r="X7" s="127"/>
      <c r="Y7" s="127"/>
      <c r="Z7" s="127"/>
      <c r="AA7" s="127"/>
      <c r="AB7" s="127"/>
      <c r="AC7" s="127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>
        <v>1</v>
      </c>
      <c r="AO7" s="120">
        <v>1</v>
      </c>
      <c r="AP7" s="120">
        <v>1</v>
      </c>
      <c r="AQ7" s="120">
        <v>1</v>
      </c>
      <c r="AR7" s="120">
        <v>1</v>
      </c>
      <c r="AS7" s="120">
        <v>1</v>
      </c>
      <c r="AT7" s="120">
        <v>1</v>
      </c>
      <c r="AU7" s="120">
        <v>1</v>
      </c>
      <c r="AV7" s="120">
        <v>1</v>
      </c>
      <c r="AW7" s="120">
        <v>1</v>
      </c>
      <c r="AX7" s="120">
        <v>1</v>
      </c>
      <c r="AY7" s="120">
        <v>1</v>
      </c>
      <c r="AZ7" s="120">
        <v>1</v>
      </c>
      <c r="BA7" s="120">
        <v>1</v>
      </c>
      <c r="BB7" s="124"/>
      <c r="BC7" s="124"/>
    </row>
    <row r="8" spans="1:55" s="129" customFormat="1">
      <c r="A8" s="128">
        <v>0.52083333333333337</v>
      </c>
      <c r="B8" s="129" t="s">
        <v>98</v>
      </c>
      <c r="C8" s="129" t="s">
        <v>165</v>
      </c>
      <c r="D8" s="130" t="s">
        <v>133</v>
      </c>
      <c r="E8" s="131" t="str">
        <f t="shared" si="0"/>
        <v/>
      </c>
      <c r="F8" s="132" t="str">
        <f t="shared" si="1"/>
        <v/>
      </c>
      <c r="G8" s="132" t="str">
        <f t="shared" si="2"/>
        <v/>
      </c>
      <c r="H8" s="132" t="str">
        <f t="shared" si="3"/>
        <v/>
      </c>
      <c r="I8" s="133">
        <f t="shared" si="4"/>
        <v>1</v>
      </c>
      <c r="J8" s="131"/>
      <c r="K8" s="132"/>
      <c r="L8" s="132">
        <v>1</v>
      </c>
      <c r="M8" s="133"/>
      <c r="N8" s="134">
        <v>25</v>
      </c>
      <c r="O8" s="135">
        <f t="shared" si="5"/>
        <v>0.25</v>
      </c>
      <c r="P8" s="136"/>
      <c r="Q8" s="136" t="s">
        <v>181</v>
      </c>
      <c r="R8" s="136" t="s">
        <v>200</v>
      </c>
      <c r="S8" s="137" t="s">
        <v>131</v>
      </c>
      <c r="T8" s="137" t="s">
        <v>131</v>
      </c>
      <c r="U8" s="137" t="s">
        <v>131</v>
      </c>
      <c r="V8" s="137" t="s">
        <v>131</v>
      </c>
      <c r="W8" s="137" t="s">
        <v>131</v>
      </c>
      <c r="X8" s="137" t="s">
        <v>131</v>
      </c>
      <c r="Y8" s="137" t="s">
        <v>131</v>
      </c>
      <c r="Z8" s="137" t="s">
        <v>131</v>
      </c>
      <c r="AA8" s="137"/>
      <c r="AB8" s="137"/>
      <c r="AC8" s="137"/>
      <c r="AD8" s="130"/>
      <c r="AE8" s="130"/>
      <c r="AF8" s="130">
        <v>1</v>
      </c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4"/>
      <c r="BC8" s="134"/>
    </row>
    <row r="9" spans="1:55" s="129" customFormat="1">
      <c r="A9" s="128">
        <v>0.33333333333333331</v>
      </c>
      <c r="B9" s="129" t="s">
        <v>98</v>
      </c>
      <c r="C9" s="129" t="s">
        <v>166</v>
      </c>
      <c r="D9" s="130" t="s">
        <v>134</v>
      </c>
      <c r="E9" s="131" t="str">
        <f t="shared" si="0"/>
        <v/>
      </c>
      <c r="F9" s="132" t="str">
        <f t="shared" si="1"/>
        <v/>
      </c>
      <c r="G9" s="132">
        <f t="shared" si="2"/>
        <v>1</v>
      </c>
      <c r="H9" s="132" t="str">
        <f t="shared" si="3"/>
        <v/>
      </c>
      <c r="I9" s="133" t="str">
        <f t="shared" si="4"/>
        <v/>
      </c>
      <c r="J9" s="131">
        <v>1</v>
      </c>
      <c r="K9" s="132">
        <v>1</v>
      </c>
      <c r="L9" s="132">
        <v>1</v>
      </c>
      <c r="M9" s="133">
        <v>1</v>
      </c>
      <c r="N9" s="134">
        <v>25</v>
      </c>
      <c r="O9" s="135">
        <f t="shared" si="5"/>
        <v>1</v>
      </c>
      <c r="P9" s="136"/>
      <c r="Q9" s="136"/>
      <c r="R9" s="136" t="s">
        <v>135</v>
      </c>
      <c r="S9" s="137" t="s">
        <v>131</v>
      </c>
      <c r="T9" s="137" t="s">
        <v>131</v>
      </c>
      <c r="U9" s="137" t="s">
        <v>131</v>
      </c>
      <c r="V9" s="137" t="s">
        <v>131</v>
      </c>
      <c r="W9" s="137" t="s">
        <v>131</v>
      </c>
      <c r="X9" s="137" t="s">
        <v>131</v>
      </c>
      <c r="Y9" s="137" t="s">
        <v>131</v>
      </c>
      <c r="Z9" s="137" t="s">
        <v>131</v>
      </c>
      <c r="AA9" s="137"/>
      <c r="AB9" s="137" t="s">
        <v>131</v>
      </c>
      <c r="AC9" s="137" t="s">
        <v>131</v>
      </c>
      <c r="AD9" s="130" t="s">
        <v>131</v>
      </c>
      <c r="AE9" s="130" t="s">
        <v>131</v>
      </c>
      <c r="AF9" s="130" t="s">
        <v>131</v>
      </c>
      <c r="AG9" s="130" t="s">
        <v>131</v>
      </c>
      <c r="AH9" s="130" t="s">
        <v>131</v>
      </c>
      <c r="AI9" s="130" t="s">
        <v>131</v>
      </c>
      <c r="AJ9" s="130" t="s">
        <v>131</v>
      </c>
      <c r="AK9" s="130" t="s">
        <v>131</v>
      </c>
      <c r="AL9" s="130" t="s">
        <v>131</v>
      </c>
      <c r="AM9" s="130">
        <v>1</v>
      </c>
      <c r="AN9" s="130" t="s">
        <v>131</v>
      </c>
      <c r="AO9" s="130" t="s">
        <v>131</v>
      </c>
      <c r="AP9" s="130" t="s">
        <v>131</v>
      </c>
      <c r="AQ9" s="130" t="s">
        <v>131</v>
      </c>
      <c r="AR9" s="130" t="s">
        <v>131</v>
      </c>
      <c r="AS9" s="130" t="s">
        <v>131</v>
      </c>
      <c r="AT9" s="130" t="s">
        <v>131</v>
      </c>
      <c r="AU9" s="130" t="s">
        <v>131</v>
      </c>
      <c r="AV9" s="130"/>
      <c r="AW9" s="130"/>
      <c r="AX9" s="130"/>
      <c r="AY9" s="130"/>
      <c r="AZ9" s="130"/>
      <c r="BA9" s="130"/>
      <c r="BB9" s="134"/>
      <c r="BC9" s="134"/>
    </row>
    <row r="10" spans="1:55" s="129" customFormat="1">
      <c r="A10" s="128">
        <v>0.54166666666666663</v>
      </c>
      <c r="B10" s="129" t="s">
        <v>98</v>
      </c>
      <c r="C10" s="129" t="s">
        <v>167</v>
      </c>
      <c r="D10" s="130" t="s">
        <v>133</v>
      </c>
      <c r="E10" s="131" t="str">
        <f t="shared" si="0"/>
        <v/>
      </c>
      <c r="F10" s="132" t="str">
        <f t="shared" si="1"/>
        <v/>
      </c>
      <c r="G10" s="132" t="str">
        <f t="shared" si="2"/>
        <v/>
      </c>
      <c r="H10" s="132" t="str">
        <f t="shared" si="3"/>
        <v/>
      </c>
      <c r="I10" s="133">
        <f t="shared" si="4"/>
        <v>1</v>
      </c>
      <c r="J10" s="131"/>
      <c r="K10" s="132"/>
      <c r="L10" s="132">
        <v>1</v>
      </c>
      <c r="M10" s="133"/>
      <c r="N10" s="134">
        <v>25</v>
      </c>
      <c r="O10" s="135">
        <f t="shared" si="5"/>
        <v>0.25</v>
      </c>
      <c r="P10" s="136"/>
      <c r="Q10" s="136" t="s">
        <v>181</v>
      </c>
      <c r="R10" s="136" t="s">
        <v>136</v>
      </c>
      <c r="S10" s="137" t="s">
        <v>131</v>
      </c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4"/>
      <c r="BC10" s="134"/>
    </row>
    <row r="11" spans="1:55" s="129" customFormat="1">
      <c r="A11" s="128">
        <v>0.52083333333333337</v>
      </c>
      <c r="B11" s="129" t="s">
        <v>98</v>
      </c>
      <c r="C11" s="129" t="s">
        <v>168</v>
      </c>
      <c r="D11" s="130" t="s">
        <v>133</v>
      </c>
      <c r="E11" s="131" t="str">
        <f t="shared" si="0"/>
        <v/>
      </c>
      <c r="F11" s="132" t="str">
        <f t="shared" si="1"/>
        <v/>
      </c>
      <c r="G11" s="132" t="str">
        <f t="shared" si="2"/>
        <v/>
      </c>
      <c r="H11" s="132" t="str">
        <f t="shared" si="3"/>
        <v/>
      </c>
      <c r="I11" s="133">
        <f t="shared" si="4"/>
        <v>1</v>
      </c>
      <c r="J11" s="131"/>
      <c r="K11" s="132">
        <v>1</v>
      </c>
      <c r="L11" s="132"/>
      <c r="M11" s="133"/>
      <c r="N11" s="134">
        <v>50</v>
      </c>
      <c r="O11" s="135">
        <f t="shared" si="5"/>
        <v>0.25</v>
      </c>
      <c r="P11" s="136"/>
      <c r="Q11" s="136" t="s">
        <v>181</v>
      </c>
      <c r="R11" s="136" t="s">
        <v>136</v>
      </c>
      <c r="S11" s="137" t="s">
        <v>131</v>
      </c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4"/>
      <c r="BC11" s="134"/>
    </row>
    <row r="12" spans="1:55" s="129" customFormat="1" ht="15" customHeight="1">
      <c r="A12" s="128">
        <v>0.52083333333333337</v>
      </c>
      <c r="B12" s="129" t="s">
        <v>98</v>
      </c>
      <c r="C12" s="129" t="s">
        <v>169</v>
      </c>
      <c r="D12" s="130" t="s">
        <v>133</v>
      </c>
      <c r="E12" s="131" t="str">
        <f t="shared" si="0"/>
        <v/>
      </c>
      <c r="F12" s="132" t="str">
        <f t="shared" si="1"/>
        <v/>
      </c>
      <c r="G12" s="132" t="str">
        <f t="shared" si="2"/>
        <v/>
      </c>
      <c r="H12" s="132" t="str">
        <f t="shared" si="3"/>
        <v/>
      </c>
      <c r="I12" s="133">
        <f t="shared" si="4"/>
        <v>1</v>
      </c>
      <c r="J12" s="131">
        <v>1</v>
      </c>
      <c r="K12" s="132"/>
      <c r="L12" s="132"/>
      <c r="M12" s="133"/>
      <c r="N12" s="134">
        <v>50</v>
      </c>
      <c r="O12" s="135">
        <f t="shared" si="5"/>
        <v>0.25</v>
      </c>
      <c r="P12" s="136"/>
      <c r="Q12" s="136" t="s">
        <v>181</v>
      </c>
      <c r="R12" s="136" t="s">
        <v>136</v>
      </c>
      <c r="S12" s="137" t="s">
        <v>131</v>
      </c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4"/>
      <c r="BC12" s="134"/>
    </row>
    <row r="13" spans="1:55" s="129" customFormat="1" ht="15" customHeight="1">
      <c r="A13" s="128">
        <v>0.41666666666666669</v>
      </c>
      <c r="B13" s="129" t="s">
        <v>98</v>
      </c>
      <c r="C13" s="129" t="s">
        <v>170</v>
      </c>
      <c r="D13" s="130" t="s">
        <v>130</v>
      </c>
      <c r="E13" s="131" t="str">
        <f t="shared" si="0"/>
        <v/>
      </c>
      <c r="F13" s="132">
        <f t="shared" si="1"/>
        <v>1</v>
      </c>
      <c r="G13" s="132" t="str">
        <f t="shared" si="2"/>
        <v/>
      </c>
      <c r="H13" s="132" t="str">
        <f t="shared" si="3"/>
        <v/>
      </c>
      <c r="I13" s="133" t="str">
        <f t="shared" si="4"/>
        <v/>
      </c>
      <c r="J13" s="131">
        <v>1</v>
      </c>
      <c r="K13" s="132"/>
      <c r="L13" s="132">
        <v>1</v>
      </c>
      <c r="M13" s="133"/>
      <c r="N13" s="134">
        <v>50</v>
      </c>
      <c r="O13" s="135">
        <f t="shared" si="5"/>
        <v>0.5</v>
      </c>
      <c r="P13" s="136"/>
      <c r="Q13" s="136" t="s">
        <v>188</v>
      </c>
      <c r="R13" s="136" t="s">
        <v>137</v>
      </c>
      <c r="S13" s="137" t="s">
        <v>131</v>
      </c>
      <c r="T13" s="137" t="s">
        <v>131</v>
      </c>
      <c r="U13" s="137"/>
      <c r="V13" s="137"/>
      <c r="W13" s="137"/>
      <c r="X13" s="137" t="s">
        <v>131</v>
      </c>
      <c r="Y13" s="137"/>
      <c r="Z13" s="137"/>
      <c r="AA13" s="137"/>
      <c r="AB13" s="137"/>
      <c r="AC13" s="137"/>
      <c r="AD13" s="130"/>
      <c r="AE13" s="130"/>
      <c r="AF13" s="130"/>
      <c r="AG13" s="130">
        <v>1</v>
      </c>
      <c r="AH13" s="130"/>
      <c r="AI13" s="130">
        <v>1</v>
      </c>
      <c r="AJ13" s="130"/>
      <c r="AK13" s="130"/>
      <c r="AL13" s="130"/>
      <c r="AM13" s="130"/>
      <c r="AN13" s="130">
        <v>1</v>
      </c>
      <c r="AO13" s="130"/>
      <c r="AP13" s="130"/>
      <c r="AQ13" s="130"/>
      <c r="AR13" s="130"/>
      <c r="AS13" s="130"/>
      <c r="AT13" s="130"/>
      <c r="AU13" s="130"/>
      <c r="AV13" s="130"/>
      <c r="AW13" s="130"/>
      <c r="AX13" s="130">
        <v>1</v>
      </c>
      <c r="AY13" s="130"/>
      <c r="AZ13" s="130"/>
      <c r="BA13" s="130">
        <v>1</v>
      </c>
      <c r="BB13" s="134"/>
      <c r="BC13" s="134"/>
    </row>
    <row r="14" spans="1:55" s="129" customFormat="1" ht="15" customHeight="1">
      <c r="A14" s="128">
        <v>0.39583333333333331</v>
      </c>
      <c r="B14" s="129" t="s">
        <v>98</v>
      </c>
      <c r="C14" s="129" t="s">
        <v>171</v>
      </c>
      <c r="D14" s="130" t="s">
        <v>134</v>
      </c>
      <c r="E14" s="131" t="str">
        <f t="shared" si="0"/>
        <v/>
      </c>
      <c r="F14" s="132"/>
      <c r="G14" s="132">
        <v>1</v>
      </c>
      <c r="H14" s="132"/>
      <c r="I14" s="133" t="str">
        <f t="shared" si="4"/>
        <v/>
      </c>
      <c r="J14" s="131"/>
      <c r="K14" s="132">
        <v>1</v>
      </c>
      <c r="L14" s="132"/>
      <c r="M14" s="133"/>
      <c r="N14" s="134">
        <v>25</v>
      </c>
      <c r="O14" s="135">
        <f t="shared" si="5"/>
        <v>0.25</v>
      </c>
      <c r="P14" s="136"/>
      <c r="Q14" s="136" t="s">
        <v>204</v>
      </c>
      <c r="R14" s="136" t="s">
        <v>190</v>
      </c>
      <c r="S14" s="137" t="s">
        <v>131</v>
      </c>
      <c r="T14" s="137" t="s">
        <v>131</v>
      </c>
      <c r="U14" s="137" t="s">
        <v>131</v>
      </c>
      <c r="V14" s="137" t="s">
        <v>131</v>
      </c>
      <c r="W14" s="137" t="s">
        <v>131</v>
      </c>
      <c r="X14" s="137" t="s">
        <v>131</v>
      </c>
      <c r="Y14" s="137" t="s">
        <v>131</v>
      </c>
      <c r="Z14" s="137" t="s">
        <v>131</v>
      </c>
      <c r="AA14" s="137" t="s">
        <v>131</v>
      </c>
      <c r="AB14" s="137" t="s">
        <v>131</v>
      </c>
      <c r="AC14" s="137" t="s">
        <v>131</v>
      </c>
      <c r="AD14" s="130"/>
      <c r="AE14" s="130"/>
      <c r="AF14" s="130"/>
      <c r="AG14" s="130"/>
      <c r="AH14" s="130"/>
      <c r="AI14" s="130"/>
      <c r="AJ14" s="130"/>
      <c r="AK14" s="130">
        <v>1</v>
      </c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4"/>
      <c r="BC14" s="134">
        <v>1</v>
      </c>
    </row>
    <row r="15" spans="1:55" s="129" customFormat="1" ht="15" customHeight="1">
      <c r="A15" s="128">
        <v>0.4375</v>
      </c>
      <c r="B15" s="129" t="s">
        <v>98</v>
      </c>
      <c r="C15" s="129" t="s">
        <v>172</v>
      </c>
      <c r="D15" s="130" t="s">
        <v>127</v>
      </c>
      <c r="E15" s="131" t="str">
        <f t="shared" si="0"/>
        <v/>
      </c>
      <c r="F15" s="132"/>
      <c r="G15" s="132"/>
      <c r="H15" s="132">
        <v>1</v>
      </c>
      <c r="I15" s="133" t="str">
        <f t="shared" si="4"/>
        <v/>
      </c>
      <c r="J15" s="131"/>
      <c r="K15" s="132"/>
      <c r="L15" s="132">
        <v>1</v>
      </c>
      <c r="M15" s="133"/>
      <c r="N15" s="134">
        <v>25</v>
      </c>
      <c r="O15" s="135">
        <f t="shared" si="5"/>
        <v>0.25</v>
      </c>
      <c r="P15" s="136"/>
      <c r="Q15" s="136" t="s">
        <v>204</v>
      </c>
      <c r="R15" s="136" t="s">
        <v>190</v>
      </c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4"/>
      <c r="BC15" s="134"/>
    </row>
    <row r="16" spans="1:55" s="129" customFormat="1" ht="15" customHeight="1">
      <c r="A16" s="128">
        <v>0.64583333333333337</v>
      </c>
      <c r="B16" s="129" t="s">
        <v>98</v>
      </c>
      <c r="C16" s="129" t="s">
        <v>173</v>
      </c>
      <c r="D16" s="130" t="s">
        <v>134</v>
      </c>
      <c r="E16" s="131"/>
      <c r="F16" s="132"/>
      <c r="G16" s="132">
        <v>1</v>
      </c>
      <c r="H16" s="132"/>
      <c r="I16" s="133"/>
      <c r="J16" s="131"/>
      <c r="K16" s="132">
        <v>1</v>
      </c>
      <c r="L16" s="132"/>
      <c r="M16" s="133"/>
      <c r="N16" s="134">
        <v>25</v>
      </c>
      <c r="O16" s="135">
        <f t="shared" ref="O16" si="6">COUNT(J16:M16)/4</f>
        <v>0.25</v>
      </c>
      <c r="P16" s="136"/>
      <c r="Q16" s="136" t="s">
        <v>204</v>
      </c>
      <c r="R16" s="136" t="s">
        <v>190</v>
      </c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4"/>
      <c r="BC16" s="134"/>
    </row>
    <row r="17" spans="1:55" s="129" customFormat="1">
      <c r="A17" s="128">
        <v>0.45833333333333331</v>
      </c>
      <c r="B17" s="129" t="s">
        <v>98</v>
      </c>
      <c r="C17" s="129" t="s">
        <v>174</v>
      </c>
      <c r="D17" s="130" t="s">
        <v>127</v>
      </c>
      <c r="E17" s="131" t="str">
        <f t="shared" si="0"/>
        <v/>
      </c>
      <c r="F17" s="132" t="str">
        <f t="shared" si="1"/>
        <v/>
      </c>
      <c r="G17" s="132" t="str">
        <f t="shared" si="2"/>
        <v/>
      </c>
      <c r="H17" s="132">
        <f t="shared" si="3"/>
        <v>1</v>
      </c>
      <c r="I17" s="133" t="str">
        <f t="shared" si="4"/>
        <v/>
      </c>
      <c r="J17" s="131">
        <v>1</v>
      </c>
      <c r="K17" s="132">
        <v>1</v>
      </c>
      <c r="L17" s="132">
        <v>1</v>
      </c>
      <c r="M17" s="133"/>
      <c r="N17" s="134">
        <v>50</v>
      </c>
      <c r="O17" s="135">
        <f t="shared" si="5"/>
        <v>0.75</v>
      </c>
      <c r="P17" s="136"/>
      <c r="Q17" s="136" t="s">
        <v>202</v>
      </c>
      <c r="R17" s="136" t="s">
        <v>135</v>
      </c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4"/>
      <c r="BC17" s="134"/>
    </row>
    <row r="18" spans="1:55" s="139" customFormat="1">
      <c r="A18" s="138">
        <v>0.45833333333333331</v>
      </c>
      <c r="B18" s="139" t="s">
        <v>96</v>
      </c>
      <c r="C18" s="139" t="s">
        <v>157</v>
      </c>
      <c r="D18" s="140" t="s">
        <v>134</v>
      </c>
      <c r="E18" s="141" t="str">
        <f t="shared" si="0"/>
        <v/>
      </c>
      <c r="F18" s="142" t="str">
        <f t="shared" si="1"/>
        <v/>
      </c>
      <c r="G18" s="142">
        <f t="shared" si="2"/>
        <v>1</v>
      </c>
      <c r="H18" s="142" t="str">
        <f t="shared" si="3"/>
        <v/>
      </c>
      <c r="I18" s="143" t="str">
        <f t="shared" si="4"/>
        <v/>
      </c>
      <c r="J18" s="141">
        <v>1</v>
      </c>
      <c r="K18" s="142"/>
      <c r="L18" s="142">
        <v>1</v>
      </c>
      <c r="M18" s="143"/>
      <c r="N18" s="144">
        <v>60</v>
      </c>
      <c r="O18" s="145">
        <f t="shared" si="5"/>
        <v>0.5</v>
      </c>
      <c r="P18" s="146"/>
      <c r="Q18" s="146" t="s">
        <v>199</v>
      </c>
      <c r="R18" s="146" t="s">
        <v>138</v>
      </c>
      <c r="S18" s="147"/>
      <c r="T18" s="147"/>
      <c r="U18" s="147"/>
      <c r="V18" s="147"/>
      <c r="W18" s="147"/>
      <c r="X18" s="147"/>
      <c r="Y18" s="147" t="s">
        <v>131</v>
      </c>
      <c r="Z18" s="147" t="s">
        <v>131</v>
      </c>
      <c r="AA18" s="147"/>
      <c r="AB18" s="147"/>
      <c r="AC18" s="147"/>
      <c r="AD18" s="140"/>
      <c r="AE18" s="140"/>
      <c r="AF18" s="140"/>
      <c r="AG18" s="140"/>
      <c r="AH18" s="140"/>
      <c r="AI18" s="140">
        <v>1</v>
      </c>
      <c r="AJ18" s="140">
        <v>1</v>
      </c>
      <c r="AK18" s="140">
        <v>1</v>
      </c>
      <c r="AL18" s="140">
        <v>1</v>
      </c>
      <c r="AM18" s="140">
        <v>1</v>
      </c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4"/>
      <c r="BC18" s="144"/>
    </row>
    <row r="19" spans="1:55" s="139" customFormat="1" ht="15" customHeight="1">
      <c r="A19" s="138">
        <v>0.35416666666666669</v>
      </c>
      <c r="B19" s="139" t="s">
        <v>96</v>
      </c>
      <c r="C19" s="139" t="s">
        <v>158</v>
      </c>
      <c r="D19" s="140" t="s">
        <v>133</v>
      </c>
      <c r="E19" s="141"/>
      <c r="F19" s="142"/>
      <c r="G19" s="142"/>
      <c r="H19" s="142"/>
      <c r="I19" s="143">
        <v>1</v>
      </c>
      <c r="J19" s="141">
        <v>1</v>
      </c>
      <c r="K19" s="142">
        <v>1</v>
      </c>
      <c r="L19" s="142">
        <v>1</v>
      </c>
      <c r="M19" s="143">
        <v>1</v>
      </c>
      <c r="N19" s="144">
        <v>60</v>
      </c>
      <c r="O19" s="145">
        <f t="shared" si="5"/>
        <v>1</v>
      </c>
      <c r="P19" s="146"/>
      <c r="Q19" s="146" t="s">
        <v>197</v>
      </c>
      <c r="R19" s="146" t="s">
        <v>139</v>
      </c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0">
        <v>1</v>
      </c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4"/>
      <c r="BC19" s="144"/>
    </row>
    <row r="20" spans="1:55" s="139" customFormat="1" ht="15" customHeight="1">
      <c r="A20" s="138">
        <v>0.39583333333333331</v>
      </c>
      <c r="B20" s="139" t="s">
        <v>96</v>
      </c>
      <c r="C20" s="139" t="s">
        <v>159</v>
      </c>
      <c r="D20" s="140" t="s">
        <v>133</v>
      </c>
      <c r="E20" s="141" t="str">
        <f t="shared" ref="E20:E28" si="7">IF(D20="Mon",1,"")</f>
        <v/>
      </c>
      <c r="F20" s="142" t="str">
        <f t="shared" ref="F20:F28" si="8">IF(D20="Tue",1,"")</f>
        <v/>
      </c>
      <c r="G20" s="142" t="str">
        <f>IF(D20="Wed",1,"")</f>
        <v/>
      </c>
      <c r="H20" s="142" t="str">
        <f>IF(D20="Thu",1,"")</f>
        <v/>
      </c>
      <c r="I20" s="143">
        <f t="shared" ref="I20:I28" si="9">IF(D20="Fri",1,"")</f>
        <v>1</v>
      </c>
      <c r="J20" s="141">
        <v>1</v>
      </c>
      <c r="K20" s="142">
        <v>1</v>
      </c>
      <c r="L20" s="142">
        <v>1</v>
      </c>
      <c r="M20" s="143">
        <v>1</v>
      </c>
      <c r="N20" s="144">
        <v>30</v>
      </c>
      <c r="O20" s="145">
        <f t="shared" si="5"/>
        <v>1</v>
      </c>
      <c r="P20" s="146"/>
      <c r="Q20" s="146" t="s">
        <v>191</v>
      </c>
      <c r="R20" s="146" t="s">
        <v>136</v>
      </c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 t="s">
        <v>131</v>
      </c>
      <c r="AW20" s="140" t="s">
        <v>131</v>
      </c>
      <c r="AX20" s="140" t="s">
        <v>131</v>
      </c>
      <c r="AY20" s="140" t="s">
        <v>131</v>
      </c>
      <c r="AZ20" s="140" t="s">
        <v>131</v>
      </c>
      <c r="BA20" s="140" t="s">
        <v>131</v>
      </c>
      <c r="BB20" s="144"/>
      <c r="BC20" s="144"/>
    </row>
    <row r="21" spans="1:55" s="139" customFormat="1" ht="15" customHeight="1">
      <c r="A21" s="138">
        <v>0.33333333333333331</v>
      </c>
      <c r="B21" s="139" t="s">
        <v>96</v>
      </c>
      <c r="C21" s="139" t="s">
        <v>161</v>
      </c>
      <c r="D21" s="140" t="s">
        <v>127</v>
      </c>
      <c r="E21" s="141" t="str">
        <f t="shared" si="7"/>
        <v/>
      </c>
      <c r="F21" s="142" t="str">
        <f t="shared" si="8"/>
        <v/>
      </c>
      <c r="G21" s="142" t="str">
        <f>IF(D21="Wed",1,"")</f>
        <v/>
      </c>
      <c r="H21" s="142">
        <f>IF(D21="Thu",1,"")</f>
        <v>1</v>
      </c>
      <c r="I21" s="143" t="str">
        <f t="shared" si="9"/>
        <v/>
      </c>
      <c r="J21" s="141">
        <v>1</v>
      </c>
      <c r="K21" s="142">
        <v>1</v>
      </c>
      <c r="L21" s="142">
        <v>1</v>
      </c>
      <c r="M21" s="143">
        <v>1</v>
      </c>
      <c r="N21" s="144">
        <v>45</v>
      </c>
      <c r="O21" s="145">
        <f t="shared" si="5"/>
        <v>1</v>
      </c>
      <c r="P21" s="146"/>
      <c r="Q21" s="146" t="s">
        <v>140</v>
      </c>
      <c r="R21" s="146" t="s">
        <v>141</v>
      </c>
      <c r="S21" s="147" t="s">
        <v>131</v>
      </c>
      <c r="T21" s="147" t="s">
        <v>131</v>
      </c>
      <c r="U21" s="147" t="s">
        <v>131</v>
      </c>
      <c r="V21" s="147" t="s">
        <v>131</v>
      </c>
      <c r="W21" s="147" t="s">
        <v>131</v>
      </c>
      <c r="X21" s="147" t="s">
        <v>131</v>
      </c>
      <c r="Y21" s="147" t="s">
        <v>131</v>
      </c>
      <c r="Z21" s="147" t="s">
        <v>131</v>
      </c>
      <c r="AA21" s="147" t="s">
        <v>131</v>
      </c>
      <c r="AB21" s="147"/>
      <c r="AC21" s="147"/>
      <c r="AD21" s="140"/>
      <c r="AE21" s="140"/>
      <c r="AF21" s="140"/>
      <c r="AG21" s="140"/>
      <c r="AH21" s="140"/>
      <c r="AI21" s="140">
        <v>1</v>
      </c>
      <c r="AJ21" s="140">
        <v>1</v>
      </c>
      <c r="AK21" s="140">
        <v>1</v>
      </c>
      <c r="AL21" s="140">
        <v>1</v>
      </c>
      <c r="AM21" s="140">
        <v>1</v>
      </c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4"/>
      <c r="BC21" s="144"/>
    </row>
    <row r="22" spans="1:55" s="139" customFormat="1" ht="15" customHeight="1">
      <c r="A22" s="138">
        <v>0.375</v>
      </c>
      <c r="B22" s="139" t="s">
        <v>96</v>
      </c>
      <c r="C22" s="139" t="s">
        <v>162</v>
      </c>
      <c r="D22" s="140" t="s">
        <v>127</v>
      </c>
      <c r="E22" s="141" t="str">
        <f t="shared" si="7"/>
        <v/>
      </c>
      <c r="F22" s="142" t="str">
        <f t="shared" si="8"/>
        <v/>
      </c>
      <c r="G22" s="142"/>
      <c r="H22" s="142">
        <f>IF(D22="Thu",1,"")</f>
        <v>1</v>
      </c>
      <c r="I22" s="143" t="str">
        <f t="shared" si="9"/>
        <v/>
      </c>
      <c r="J22" s="141">
        <v>1</v>
      </c>
      <c r="K22" s="142">
        <v>1</v>
      </c>
      <c r="L22" s="142">
        <v>1</v>
      </c>
      <c r="M22" s="143">
        <v>1</v>
      </c>
      <c r="N22" s="144">
        <v>60</v>
      </c>
      <c r="O22" s="145">
        <f t="shared" si="5"/>
        <v>1</v>
      </c>
      <c r="P22" s="146"/>
      <c r="Q22" s="146" t="s">
        <v>140</v>
      </c>
      <c r="R22" s="146" t="s">
        <v>142</v>
      </c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4"/>
      <c r="BC22" s="144"/>
    </row>
    <row r="23" spans="1:55" s="139" customFormat="1">
      <c r="A23" s="138">
        <v>0.375</v>
      </c>
      <c r="B23" s="139" t="s">
        <v>96</v>
      </c>
      <c r="C23" s="139" t="s">
        <v>163</v>
      </c>
      <c r="D23" s="140" t="s">
        <v>127</v>
      </c>
      <c r="E23" s="141" t="str">
        <f t="shared" si="7"/>
        <v/>
      </c>
      <c r="F23" s="142" t="str">
        <f t="shared" si="8"/>
        <v/>
      </c>
      <c r="G23" s="142" t="str">
        <f>IF(D23="Wed",1,"")</f>
        <v/>
      </c>
      <c r="H23" s="142">
        <f>IF(D23="Thu",1,"")</f>
        <v>1</v>
      </c>
      <c r="I23" s="143" t="str">
        <f t="shared" si="9"/>
        <v/>
      </c>
      <c r="J23" s="141"/>
      <c r="K23" s="142"/>
      <c r="L23" s="142"/>
      <c r="M23" s="143">
        <v>1</v>
      </c>
      <c r="N23" s="144">
        <v>240</v>
      </c>
      <c r="O23" s="145">
        <f t="shared" si="5"/>
        <v>0.25</v>
      </c>
      <c r="P23" s="146"/>
      <c r="Q23" s="146" t="s">
        <v>191</v>
      </c>
      <c r="R23" s="146" t="s">
        <v>129</v>
      </c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4"/>
      <c r="BC23" s="144"/>
    </row>
    <row r="24" spans="1:55" s="139" customFormat="1">
      <c r="A24" s="138">
        <v>0.41666666666666669</v>
      </c>
      <c r="B24" s="139" t="s">
        <v>96</v>
      </c>
      <c r="C24" s="139" t="s">
        <v>164</v>
      </c>
      <c r="D24" s="140" t="s">
        <v>134</v>
      </c>
      <c r="E24" s="141" t="str">
        <f t="shared" si="7"/>
        <v/>
      </c>
      <c r="F24" s="142" t="str">
        <f t="shared" si="8"/>
        <v/>
      </c>
      <c r="G24" s="142">
        <v>1</v>
      </c>
      <c r="H24" s="142"/>
      <c r="I24" s="143" t="str">
        <f t="shared" si="9"/>
        <v/>
      </c>
      <c r="J24" s="141">
        <v>1</v>
      </c>
      <c r="K24" s="142">
        <v>1</v>
      </c>
      <c r="L24" s="142">
        <v>1</v>
      </c>
      <c r="M24" s="143">
        <v>1</v>
      </c>
      <c r="N24" s="144">
        <v>50</v>
      </c>
      <c r="O24" s="145">
        <f t="shared" si="5"/>
        <v>1</v>
      </c>
      <c r="P24" s="146"/>
      <c r="Q24" s="146" t="s">
        <v>196</v>
      </c>
      <c r="R24" s="146" t="s">
        <v>142</v>
      </c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4"/>
      <c r="BC24" s="144"/>
    </row>
    <row r="25" spans="1:55" s="76" customFormat="1">
      <c r="A25" s="148">
        <v>0.4375</v>
      </c>
      <c r="B25" s="76" t="s">
        <v>95</v>
      </c>
      <c r="C25" s="76" t="s">
        <v>175</v>
      </c>
      <c r="D25" s="149" t="s">
        <v>143</v>
      </c>
      <c r="E25" s="150">
        <f t="shared" si="7"/>
        <v>1</v>
      </c>
      <c r="F25" s="151" t="str">
        <f t="shared" si="8"/>
        <v/>
      </c>
      <c r="G25" s="151" t="str">
        <f>IF(D25="Wed",1,"")</f>
        <v/>
      </c>
      <c r="H25" s="151" t="str">
        <f>IF(D25="Thu",1,"")</f>
        <v/>
      </c>
      <c r="I25" s="152" t="str">
        <f t="shared" si="9"/>
        <v/>
      </c>
      <c r="J25" s="150">
        <v>1</v>
      </c>
      <c r="K25" s="151">
        <v>1</v>
      </c>
      <c r="L25" s="151">
        <v>1</v>
      </c>
      <c r="M25" s="152">
        <v>1</v>
      </c>
      <c r="N25" s="153">
        <v>60</v>
      </c>
      <c r="O25" s="154">
        <f t="shared" si="5"/>
        <v>1</v>
      </c>
      <c r="P25" s="155"/>
      <c r="Q25" s="155" t="s">
        <v>201</v>
      </c>
      <c r="R25" s="155" t="s">
        <v>144</v>
      </c>
      <c r="S25" s="156" t="s">
        <v>131</v>
      </c>
      <c r="T25" s="156" t="s">
        <v>131</v>
      </c>
      <c r="U25" s="156" t="s">
        <v>131</v>
      </c>
      <c r="V25" s="156" t="s">
        <v>131</v>
      </c>
      <c r="W25" s="156" t="s">
        <v>131</v>
      </c>
      <c r="X25" s="156" t="s">
        <v>131</v>
      </c>
      <c r="Y25" s="156" t="s">
        <v>131</v>
      </c>
      <c r="Z25" s="156" t="s">
        <v>131</v>
      </c>
      <c r="AA25" s="156"/>
      <c r="AB25" s="156" t="s">
        <v>131</v>
      </c>
      <c r="AC25" s="156" t="s">
        <v>131</v>
      </c>
      <c r="AD25" s="149">
        <v>1</v>
      </c>
      <c r="AE25" s="149">
        <v>1</v>
      </c>
      <c r="AF25" s="149">
        <v>1</v>
      </c>
      <c r="AG25" s="149">
        <v>1</v>
      </c>
      <c r="AH25" s="149">
        <v>1</v>
      </c>
      <c r="AI25" s="149">
        <v>1</v>
      </c>
      <c r="AJ25" s="149">
        <v>1</v>
      </c>
      <c r="AK25" s="149">
        <v>1</v>
      </c>
      <c r="AL25" s="149">
        <v>1</v>
      </c>
      <c r="AM25" s="149">
        <v>1</v>
      </c>
      <c r="AN25" s="149">
        <v>1</v>
      </c>
      <c r="AO25" s="149">
        <v>1</v>
      </c>
      <c r="AP25" s="149">
        <v>1</v>
      </c>
      <c r="AQ25" s="149">
        <v>1</v>
      </c>
      <c r="AR25" s="149">
        <v>1</v>
      </c>
      <c r="AS25" s="149">
        <v>1</v>
      </c>
      <c r="AT25" s="149">
        <v>1</v>
      </c>
      <c r="AU25" s="149">
        <v>1</v>
      </c>
      <c r="AV25" s="149">
        <v>1</v>
      </c>
      <c r="AW25" s="149">
        <v>1</v>
      </c>
      <c r="AX25" s="149">
        <v>1</v>
      </c>
      <c r="AY25" s="149">
        <v>1</v>
      </c>
      <c r="AZ25" s="149">
        <v>1</v>
      </c>
      <c r="BA25" s="149">
        <v>1</v>
      </c>
      <c r="BB25" s="153"/>
      <c r="BC25" s="153"/>
    </row>
    <row r="26" spans="1:55" s="76" customFormat="1">
      <c r="A26" s="148">
        <v>0.375</v>
      </c>
      <c r="B26" s="76" t="s">
        <v>95</v>
      </c>
      <c r="C26" s="76" t="s">
        <v>176</v>
      </c>
      <c r="D26" s="149" t="s">
        <v>143</v>
      </c>
      <c r="E26" s="150">
        <f t="shared" si="7"/>
        <v>1</v>
      </c>
      <c r="F26" s="151" t="str">
        <f t="shared" si="8"/>
        <v/>
      </c>
      <c r="G26" s="151" t="str">
        <f>IF(D26="Wed",1,"")</f>
        <v/>
      </c>
      <c r="H26" s="151" t="str">
        <f>IF(D26="Thu",1,"")</f>
        <v/>
      </c>
      <c r="I26" s="152" t="str">
        <f t="shared" si="9"/>
        <v/>
      </c>
      <c r="J26" s="150">
        <v>1</v>
      </c>
      <c r="K26" s="151">
        <v>1</v>
      </c>
      <c r="L26" s="151">
        <v>1</v>
      </c>
      <c r="M26" s="152">
        <v>1</v>
      </c>
      <c r="N26" s="153">
        <v>30</v>
      </c>
      <c r="O26" s="154">
        <f t="shared" si="5"/>
        <v>1</v>
      </c>
      <c r="P26" s="155"/>
      <c r="Q26" s="155" t="s">
        <v>181</v>
      </c>
      <c r="R26" s="155" t="s">
        <v>144</v>
      </c>
      <c r="S26" s="156" t="s">
        <v>131</v>
      </c>
      <c r="T26" s="156" t="s">
        <v>131</v>
      </c>
      <c r="U26" s="156" t="s">
        <v>131</v>
      </c>
      <c r="V26" s="156" t="s">
        <v>131</v>
      </c>
      <c r="W26" s="156" t="s">
        <v>131</v>
      </c>
      <c r="X26" s="156" t="s">
        <v>131</v>
      </c>
      <c r="Y26" s="156" t="s">
        <v>131</v>
      </c>
      <c r="Z26" s="156" t="s">
        <v>131</v>
      </c>
      <c r="AA26" s="156" t="s">
        <v>131</v>
      </c>
      <c r="AB26" s="156" t="s">
        <v>131</v>
      </c>
      <c r="AC26" s="156" t="s">
        <v>131</v>
      </c>
      <c r="AD26" s="149" t="s">
        <v>131</v>
      </c>
      <c r="AE26" s="149" t="s">
        <v>131</v>
      </c>
      <c r="AF26" s="149" t="s">
        <v>131</v>
      </c>
      <c r="AG26" s="149" t="s">
        <v>131</v>
      </c>
      <c r="AH26" s="149" t="s">
        <v>131</v>
      </c>
      <c r="AI26" s="149" t="s">
        <v>131</v>
      </c>
      <c r="AJ26" s="149" t="s">
        <v>131</v>
      </c>
      <c r="AK26" s="149" t="s">
        <v>131</v>
      </c>
      <c r="AL26" s="149" t="s">
        <v>131</v>
      </c>
      <c r="AM26" s="149">
        <v>1</v>
      </c>
      <c r="AN26" s="149" t="s">
        <v>131</v>
      </c>
      <c r="AO26" s="149" t="s">
        <v>131</v>
      </c>
      <c r="AP26" s="149" t="s">
        <v>131</v>
      </c>
      <c r="AQ26" s="149" t="s">
        <v>131</v>
      </c>
      <c r="AR26" s="149" t="s">
        <v>131</v>
      </c>
      <c r="AS26" s="149" t="s">
        <v>131</v>
      </c>
      <c r="AT26" s="149" t="s">
        <v>131</v>
      </c>
      <c r="AU26" s="149" t="s">
        <v>131</v>
      </c>
      <c r="AV26" s="149">
        <v>1</v>
      </c>
      <c r="AW26" s="149">
        <v>1</v>
      </c>
      <c r="AX26" s="149">
        <v>1</v>
      </c>
      <c r="AY26" s="149">
        <v>1</v>
      </c>
      <c r="AZ26" s="149">
        <v>1</v>
      </c>
      <c r="BA26" s="149">
        <v>1</v>
      </c>
      <c r="BB26" s="153"/>
      <c r="BC26" s="153"/>
    </row>
    <row r="27" spans="1:55" s="76" customFormat="1">
      <c r="A27" s="148">
        <v>0.35416666666666669</v>
      </c>
      <c r="B27" s="76" t="s">
        <v>95</v>
      </c>
      <c r="C27" s="76" t="s">
        <v>177</v>
      </c>
      <c r="D27" s="149" t="s">
        <v>134</v>
      </c>
      <c r="E27" s="150" t="str">
        <f t="shared" si="7"/>
        <v/>
      </c>
      <c r="F27" s="151" t="str">
        <f t="shared" si="8"/>
        <v/>
      </c>
      <c r="G27" s="151">
        <f>IF(D27="Wed",1,"")</f>
        <v>1</v>
      </c>
      <c r="H27" s="151" t="str">
        <f>IF(D27="Thu",1,"")</f>
        <v/>
      </c>
      <c r="I27" s="152" t="str">
        <f t="shared" si="9"/>
        <v/>
      </c>
      <c r="J27" s="150">
        <v>1</v>
      </c>
      <c r="K27" s="151">
        <v>1</v>
      </c>
      <c r="L27" s="151">
        <v>1</v>
      </c>
      <c r="M27" s="152">
        <v>1</v>
      </c>
      <c r="N27" s="153">
        <v>50</v>
      </c>
      <c r="O27" s="154">
        <f t="shared" si="5"/>
        <v>1</v>
      </c>
      <c r="P27" s="155"/>
      <c r="Q27" s="155" t="s">
        <v>181</v>
      </c>
      <c r="R27" s="155" t="s">
        <v>145</v>
      </c>
      <c r="S27" s="156" t="s">
        <v>131</v>
      </c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53"/>
      <c r="BC27" s="153"/>
    </row>
    <row r="28" spans="1:55" s="76" customFormat="1">
      <c r="A28" s="148">
        <v>0.35416666666666669</v>
      </c>
      <c r="B28" s="76" t="s">
        <v>95</v>
      </c>
      <c r="C28" s="76" t="s">
        <v>178</v>
      </c>
      <c r="D28" s="149" t="s">
        <v>133</v>
      </c>
      <c r="E28" s="150" t="str">
        <f t="shared" si="7"/>
        <v/>
      </c>
      <c r="F28" s="151" t="str">
        <f t="shared" si="8"/>
        <v/>
      </c>
      <c r="G28" s="151" t="str">
        <f>IF(D28="Wed",1,"")</f>
        <v/>
      </c>
      <c r="H28" s="151" t="str">
        <f>IF(D28="Thu",1,"")</f>
        <v/>
      </c>
      <c r="I28" s="152">
        <f t="shared" si="9"/>
        <v>1</v>
      </c>
      <c r="J28" s="150">
        <v>1</v>
      </c>
      <c r="K28" s="151">
        <v>1</v>
      </c>
      <c r="L28" s="151">
        <v>1</v>
      </c>
      <c r="M28" s="152">
        <v>1</v>
      </c>
      <c r="N28" s="153">
        <v>30</v>
      </c>
      <c r="O28" s="154">
        <f t="shared" si="5"/>
        <v>1</v>
      </c>
      <c r="P28" s="155"/>
      <c r="Q28" s="155" t="s">
        <v>201</v>
      </c>
      <c r="R28" s="155" t="s">
        <v>195</v>
      </c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53"/>
      <c r="BC28" s="153"/>
    </row>
    <row r="29" spans="1:55" s="76" customFormat="1">
      <c r="A29" s="148">
        <v>0.39583333333333331</v>
      </c>
      <c r="B29" s="76" t="s">
        <v>95</v>
      </c>
      <c r="C29" s="76" t="s">
        <v>179</v>
      </c>
      <c r="D29" s="149" t="s">
        <v>143</v>
      </c>
      <c r="E29" s="150">
        <v>1</v>
      </c>
      <c r="F29" s="151"/>
      <c r="G29" s="151"/>
      <c r="H29" s="151"/>
      <c r="I29" s="152"/>
      <c r="J29" s="150">
        <v>1</v>
      </c>
      <c r="K29" s="151">
        <v>1</v>
      </c>
      <c r="L29" s="151">
        <v>1</v>
      </c>
      <c r="M29" s="152">
        <v>1</v>
      </c>
      <c r="N29" s="153">
        <v>30</v>
      </c>
      <c r="O29" s="154">
        <f t="shared" si="5"/>
        <v>1</v>
      </c>
      <c r="P29" s="155"/>
      <c r="Q29" s="155" t="s">
        <v>183</v>
      </c>
      <c r="R29" s="155" t="s">
        <v>144</v>
      </c>
      <c r="S29" s="156" t="s">
        <v>131</v>
      </c>
      <c r="T29" s="156" t="s">
        <v>131</v>
      </c>
      <c r="U29" s="156" t="s">
        <v>131</v>
      </c>
      <c r="V29" s="156" t="s">
        <v>131</v>
      </c>
      <c r="W29" s="156" t="s">
        <v>131</v>
      </c>
      <c r="X29" s="156" t="s">
        <v>131</v>
      </c>
      <c r="Y29" s="156" t="s">
        <v>131</v>
      </c>
      <c r="Z29" s="156" t="s">
        <v>131</v>
      </c>
      <c r="AA29" s="156"/>
      <c r="AB29" s="156" t="s">
        <v>131</v>
      </c>
      <c r="AC29" s="156" t="s">
        <v>131</v>
      </c>
      <c r="AD29" s="149">
        <v>1</v>
      </c>
      <c r="AE29" s="149">
        <v>1</v>
      </c>
      <c r="AF29" s="149">
        <v>1</v>
      </c>
      <c r="AG29" s="149">
        <v>1</v>
      </c>
      <c r="AH29" s="149">
        <v>1</v>
      </c>
      <c r="AI29" s="149">
        <v>1</v>
      </c>
      <c r="AJ29" s="149">
        <v>1</v>
      </c>
      <c r="AK29" s="149">
        <v>1</v>
      </c>
      <c r="AL29" s="149">
        <v>1</v>
      </c>
      <c r="AM29" s="149">
        <v>1</v>
      </c>
      <c r="AN29" s="149">
        <v>1</v>
      </c>
      <c r="AO29" s="149">
        <v>1</v>
      </c>
      <c r="AP29" s="149">
        <v>1</v>
      </c>
      <c r="AQ29" s="149">
        <v>1</v>
      </c>
      <c r="AR29" s="149">
        <v>1</v>
      </c>
      <c r="AS29" s="149">
        <v>1</v>
      </c>
      <c r="AT29" s="149">
        <v>1</v>
      </c>
      <c r="AU29" s="149">
        <v>1</v>
      </c>
      <c r="AV29" s="149">
        <v>1</v>
      </c>
      <c r="AW29" s="149">
        <v>1</v>
      </c>
      <c r="AX29" s="149">
        <v>1</v>
      </c>
      <c r="AY29" s="149">
        <v>1</v>
      </c>
      <c r="AZ29" s="149">
        <v>1</v>
      </c>
      <c r="BA29" s="149">
        <v>1</v>
      </c>
      <c r="BB29" s="153"/>
      <c r="BC29" s="153"/>
    </row>
    <row r="30" spans="1:55" s="76" customFormat="1">
      <c r="A30" s="148">
        <v>0.375</v>
      </c>
      <c r="B30" s="76" t="s">
        <v>95</v>
      </c>
      <c r="C30" s="76" t="s">
        <v>180</v>
      </c>
      <c r="D30" s="149" t="s">
        <v>130</v>
      </c>
      <c r="E30" s="150" t="str">
        <f>IF(D30="Mon",1,"")</f>
        <v/>
      </c>
      <c r="F30" s="151">
        <f>IF(D30="Tue",1,"")</f>
        <v>1</v>
      </c>
      <c r="G30" s="151" t="str">
        <f>IF(D30="Wed",1,"")</f>
        <v/>
      </c>
      <c r="H30" s="151" t="str">
        <f>IF(D30="Thu",1,"")</f>
        <v/>
      </c>
      <c r="I30" s="152" t="str">
        <f>IF(D30="Fri",1,"")</f>
        <v/>
      </c>
      <c r="J30" s="150"/>
      <c r="K30" s="151">
        <v>1</v>
      </c>
      <c r="L30" s="151"/>
      <c r="M30" s="152"/>
      <c r="N30" s="153">
        <v>50</v>
      </c>
      <c r="O30" s="154">
        <f t="shared" si="5"/>
        <v>0.25</v>
      </c>
      <c r="P30" s="155"/>
      <c r="Q30" s="155" t="s">
        <v>201</v>
      </c>
      <c r="R30" s="155" t="s">
        <v>144</v>
      </c>
      <c r="S30" s="156"/>
      <c r="T30" s="156" t="s">
        <v>131</v>
      </c>
      <c r="U30" s="156" t="s">
        <v>131</v>
      </c>
      <c r="V30" s="156" t="s">
        <v>131</v>
      </c>
      <c r="W30" s="156" t="s">
        <v>131</v>
      </c>
      <c r="X30" s="156" t="s">
        <v>131</v>
      </c>
      <c r="Y30" s="156" t="s">
        <v>131</v>
      </c>
      <c r="Z30" s="156" t="s">
        <v>131</v>
      </c>
      <c r="AA30" s="156"/>
      <c r="AB30" s="156" t="s">
        <v>131</v>
      </c>
      <c r="AC30" s="156" t="s">
        <v>131</v>
      </c>
      <c r="AD30" s="149">
        <v>1</v>
      </c>
      <c r="AE30" s="149">
        <v>1</v>
      </c>
      <c r="AF30" s="149">
        <v>1</v>
      </c>
      <c r="AG30" s="149">
        <v>1</v>
      </c>
      <c r="AH30" s="149">
        <v>1</v>
      </c>
      <c r="AI30" s="149">
        <v>1</v>
      </c>
      <c r="AJ30" s="149">
        <v>1</v>
      </c>
      <c r="AK30" s="149">
        <v>1</v>
      </c>
      <c r="AL30" s="149">
        <v>1</v>
      </c>
      <c r="AM30" s="149">
        <v>1</v>
      </c>
      <c r="AN30" s="149">
        <v>1</v>
      </c>
      <c r="AO30" s="149">
        <v>1</v>
      </c>
      <c r="AP30" s="149">
        <v>1</v>
      </c>
      <c r="AQ30" s="149">
        <v>1</v>
      </c>
      <c r="AR30" s="149">
        <v>1</v>
      </c>
      <c r="AS30" s="149">
        <v>1</v>
      </c>
      <c r="AT30" s="149">
        <v>1</v>
      </c>
      <c r="AU30" s="149">
        <v>1</v>
      </c>
      <c r="AV30" s="149">
        <v>1</v>
      </c>
      <c r="AW30" s="149">
        <v>1</v>
      </c>
      <c r="AX30" s="149">
        <v>1</v>
      </c>
      <c r="AY30" s="149">
        <v>1</v>
      </c>
      <c r="AZ30" s="149">
        <v>1</v>
      </c>
      <c r="BA30" s="149">
        <v>1</v>
      </c>
      <c r="BB30" s="153"/>
      <c r="BC30" s="153"/>
    </row>
    <row r="31" spans="1:55">
      <c r="E31" s="84"/>
      <c r="F31" s="84"/>
      <c r="G31" s="84"/>
      <c r="H31" s="84"/>
      <c r="I31" s="84"/>
      <c r="J31" s="84"/>
      <c r="K31" s="84"/>
      <c r="L31" s="84"/>
      <c r="M31" s="84"/>
      <c r="N31" s="83"/>
    </row>
    <row r="32" spans="1:55">
      <c r="E32" s="84"/>
      <c r="F32" s="84"/>
      <c r="G32" s="84"/>
      <c r="H32" s="84"/>
      <c r="I32" s="84"/>
      <c r="J32" s="84"/>
      <c r="K32" s="84"/>
      <c r="L32" s="84"/>
      <c r="M32" s="84"/>
      <c r="N32" s="83"/>
    </row>
    <row r="33" spans="3:14">
      <c r="E33" s="84"/>
      <c r="F33" s="84"/>
      <c r="G33" s="84"/>
      <c r="H33" s="84"/>
      <c r="I33" s="84"/>
      <c r="J33" s="84"/>
      <c r="K33" s="84"/>
      <c r="L33" s="84"/>
      <c r="M33" s="84"/>
      <c r="N33" s="83"/>
    </row>
    <row r="34" spans="3:14">
      <c r="C34" s="63"/>
      <c r="E34" s="84"/>
      <c r="F34" s="84"/>
      <c r="G34" s="84"/>
      <c r="H34" s="84"/>
      <c r="I34" s="84"/>
      <c r="J34" s="84"/>
      <c r="K34" s="84"/>
      <c r="L34" s="84"/>
      <c r="M34" s="84"/>
      <c r="N34" s="83"/>
    </row>
    <row r="35" spans="3:14">
      <c r="E35" s="84"/>
      <c r="F35" s="84"/>
      <c r="G35" s="84"/>
      <c r="H35" s="84"/>
      <c r="I35" s="84"/>
      <c r="J35" s="84"/>
      <c r="K35" s="84"/>
      <c r="L35" s="84"/>
      <c r="M35" s="84"/>
      <c r="N35" s="83"/>
    </row>
    <row r="36" spans="3:14">
      <c r="E36" s="84"/>
      <c r="F36" s="84"/>
      <c r="G36" s="84"/>
      <c r="H36" s="84"/>
      <c r="I36" s="84"/>
      <c r="J36" s="84"/>
      <c r="K36" s="84"/>
      <c r="L36" s="84"/>
      <c r="M36" s="84"/>
      <c r="N36" s="83"/>
    </row>
    <row r="37" spans="3:14">
      <c r="E37" s="84"/>
      <c r="F37" s="84"/>
      <c r="G37" s="84"/>
      <c r="H37" s="84"/>
      <c r="I37" s="84"/>
      <c r="J37" s="84"/>
      <c r="K37" s="84"/>
      <c r="L37" s="84"/>
      <c r="M37" s="84"/>
      <c r="N37" s="83"/>
    </row>
  </sheetData>
  <autoFilter ref="A3:BD30" xr:uid="{F08B51DD-4E6E-4010-A3E8-429B4BC5DDE1}">
    <sortState xmlns:xlrd2="http://schemas.microsoft.com/office/spreadsheetml/2017/richdata2" ref="A4:BD30">
      <sortCondition ref="B3:B30"/>
    </sortState>
  </autoFilter>
  <mergeCells count="8">
    <mergeCell ref="AT2:AV2"/>
    <mergeCell ref="AX2:BA2"/>
    <mergeCell ref="D2:M2"/>
    <mergeCell ref="N2:P2"/>
    <mergeCell ref="S2:Z2"/>
    <mergeCell ref="AD2:AH2"/>
    <mergeCell ref="AI2:AL2"/>
    <mergeCell ref="AN2:AQ2"/>
  </mergeCells>
  <phoneticPr fontId="59" type="noConversion"/>
  <conditionalFormatting sqref="B4:BD4">
    <cfRule type="expression" dxfId="17" priority="19" stopIfTrue="1">
      <formula>$B4=#REF!</formula>
    </cfRule>
    <cfRule type="expression" dxfId="16" priority="20" stopIfTrue="1">
      <formula>$B4=#REF!</formula>
    </cfRule>
    <cfRule type="expression" dxfId="15" priority="21" stopIfTrue="1">
      <formula>$B4=#REF!</formula>
    </cfRule>
    <cfRule type="expression" dxfId="14" priority="22" stopIfTrue="1">
      <formula>$B4=#REF!</formula>
    </cfRule>
    <cfRule type="expression" dxfId="13" priority="23" stopIfTrue="1">
      <formula>$B4=#REF!</formula>
    </cfRule>
    <cfRule type="expression" dxfId="12" priority="24" stopIfTrue="1">
      <formula>$B4=#REF!</formula>
    </cfRule>
    <cfRule type="expression" dxfId="11" priority="25" stopIfTrue="1">
      <formula>$B4=#REF!</formula>
    </cfRule>
    <cfRule type="expression" dxfId="10" priority="26" stopIfTrue="1">
      <formula>$B4=#REF!</formula>
    </cfRule>
    <cfRule type="expression" dxfId="9" priority="27" stopIfTrue="1">
      <formula>$B4=#REF!</formula>
    </cfRule>
  </conditionalFormatting>
  <conditionalFormatting sqref="B5:BD30">
    <cfRule type="expression" dxfId="8" priority="28" stopIfTrue="1">
      <formula>$B5=#REF!</formula>
    </cfRule>
    <cfRule type="expression" dxfId="7" priority="29" stopIfTrue="1">
      <formula>$B5=#REF!</formula>
    </cfRule>
    <cfRule type="expression" dxfId="6" priority="30" stopIfTrue="1">
      <formula>$B5=#REF!</formula>
    </cfRule>
    <cfRule type="expression" dxfId="5" priority="31" stopIfTrue="1">
      <formula>$B5=#REF!</formula>
    </cfRule>
    <cfRule type="expression" dxfId="4" priority="32" stopIfTrue="1">
      <formula>$B5=#REF!</formula>
    </cfRule>
    <cfRule type="expression" dxfId="3" priority="33" stopIfTrue="1">
      <formula>$B5=#REF!</formula>
    </cfRule>
    <cfRule type="expression" dxfId="2" priority="34" stopIfTrue="1">
      <formula>$B5=#REF!</formula>
    </cfRule>
    <cfRule type="expression" dxfId="1" priority="35" stopIfTrue="1">
      <formula>$B5=#REF!</formula>
    </cfRule>
    <cfRule type="expression" dxfId="0" priority="36" stopIfTrue="1">
      <formula>$B5=#REF!</formula>
    </cfRule>
  </conditionalFormatting>
  <dataValidations count="1">
    <dataValidation type="list" allowBlank="1" showInputMessage="1" showErrorMessage="1" sqref="B4:B33" xr:uid="{D3E25ED6-AE43-4AA4-A66C-9504A0481B40}">
      <formula1>Category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6E64-D943-447C-8FA3-582D69B0307F}">
  <dimension ref="A1:A11"/>
  <sheetViews>
    <sheetView zoomScale="145" zoomScaleNormal="145" workbookViewId="0">
      <selection activeCell="A8" sqref="A8"/>
    </sheetView>
  </sheetViews>
  <sheetFormatPr defaultRowHeight="12.75"/>
  <cols>
    <col min="1" max="1" width="73.7109375" bestFit="1" customWidth="1"/>
  </cols>
  <sheetData>
    <row r="1" spans="1:1">
      <c r="A1" s="64" t="s">
        <v>146</v>
      </c>
    </row>
    <row r="2" spans="1:1">
      <c r="A2" s="22" t="s">
        <v>147</v>
      </c>
    </row>
    <row r="4" spans="1:1">
      <c r="A4" s="64" t="s">
        <v>124</v>
      </c>
    </row>
    <row r="5" spans="1:1">
      <c r="A5" s="22" t="s">
        <v>148</v>
      </c>
    </row>
    <row r="6" spans="1:1">
      <c r="A6" s="22" t="s">
        <v>149</v>
      </c>
    </row>
    <row r="7" spans="1:1">
      <c r="A7" s="22" t="s">
        <v>150</v>
      </c>
    </row>
    <row r="8" spans="1:1">
      <c r="A8" s="22" t="s">
        <v>192</v>
      </c>
    </row>
    <row r="10" spans="1:1">
      <c r="A10" s="64" t="s">
        <v>151</v>
      </c>
    </row>
    <row r="11" spans="1:1">
      <c r="A11" t="s">
        <v>152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2 K H V T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k 2 K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i h 1 U o i k e 4 D g A A A B E A A A A T A B w A R m 9 y b X V s Y X M v U 2 V j d G l v b j E u b S C i G A A o o B Q A A A A A A A A A A A A A A A A A A A A A A A A A A A A r T k 0 u y c z P U w i G 0 I b W A F B L A Q I t A B Q A A g A I A J N i h 1 U 4 2 u H I p A A A A P Y A A A A S A A A A A A A A A A A A A A A A A A A A A A B D b 2 5 m a W c v U G F j a 2 F n Z S 5 4 b W x Q S w E C L Q A U A A I A C A C T Y o d V D 8 r p q 6 Q A A A D p A A A A E w A A A A A A A A A A A A A A A A D w A A A A W 0 N v b n R l b n R f V H l w Z X N d L n h t b F B L A Q I t A B Q A A g A I A J N i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K b 8 p A + J w Y T I P A W s c / C z h w A A A A A A I A A A A A A A N m A A D A A A A A E A A A A G Q b 1 g 7 o K p t o N q N N i 1 b a Y F 8 A A A A A B I A A A K A A A A A Q A A A A L / q i y Q w P J p x 2 a s N B 8 X M D E V A A A A D D 8 b x z O h g b q O / g L a G 5 e e O C / R u e q O u 2 A f l 0 4 N Y K 6 O D M p G + p e O 6 t Z 5 V 5 I a H O G a j O p N H A l 6 k 8 t j 4 F i K 6 T 6 8 T c R Y j z e C 7 Z s 5 u T x E d T e Z E G k Q v x u x Q A A A D 8 2 O q 4 E R f V l O J d b r g k 1 L n 3 X q X l t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9F3254974BE44E8BE2C65D00DF5E7E" ma:contentTypeVersion="5" ma:contentTypeDescription="Create a new document." ma:contentTypeScope="" ma:versionID="6788d15308ed5763484012abe605875f">
  <xsd:schema xmlns:xsd="http://www.w3.org/2001/XMLSchema" xmlns:xs="http://www.w3.org/2001/XMLSchema" xmlns:p="http://schemas.microsoft.com/office/2006/metadata/properties" xmlns:ns2="17446e29-9952-4cb2-a904-5999f662eba6" xmlns:ns3="f51e0e63-570a-46a3-b107-7ae7c19fb5eb" targetNamespace="http://schemas.microsoft.com/office/2006/metadata/properties" ma:root="true" ma:fieldsID="83e5ccc99c464d6d022df2d2ce14cc25" ns2:_="" ns3:_="">
    <xsd:import namespace="17446e29-9952-4cb2-a904-5999f662eba6"/>
    <xsd:import namespace="f51e0e63-570a-46a3-b107-7ae7c19fb5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46e29-9952-4cb2-a904-5999f662eb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e0e63-570a-46a3-b107-7ae7c19fb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66DB7A-4BAD-482A-ADBD-4676297AFFE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0B56084-D6FB-411C-9A28-6C8949BEBED9}">
  <ds:schemaRefs>
    <ds:schemaRef ds:uri="17446e29-9952-4cb2-a904-5999f662eba6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f51e0e63-570a-46a3-b107-7ae7c19fb5eb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54D3EC9-1DE3-4FB8-A21D-8496180342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46e29-9952-4cb2-a904-5999f662eba6"/>
    <ds:schemaRef ds:uri="f51e0e63-570a-46a3-b107-7ae7c19fb5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B135FB1-2700-4E27-9281-553AF9AF7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PTME Draft Option 1</vt:lpstr>
      <vt:lpstr>Activity list (Future)</vt:lpstr>
      <vt:lpstr>Objectives</vt:lpstr>
    </vt:vector>
  </TitlesOfParts>
  <Manager/>
  <Company>Ford Motor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sroose</dc:creator>
  <cp:keywords/>
  <dc:description/>
  <cp:lastModifiedBy>James Flynn</cp:lastModifiedBy>
  <cp:revision/>
  <dcterms:created xsi:type="dcterms:W3CDTF">2012-04-04T20:20:02Z</dcterms:created>
  <dcterms:modified xsi:type="dcterms:W3CDTF">2023-06-23T12:49:19Z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0x0101003C9F3254974BE44E8BE2C65D00DF5E7E</vt:lpwstr>
  </property>
  <property fmtid="{D5CDD505-2E9C-101B-9397-08002B2CF9AE}" pid="3" name="_dlc_DocIdItemGuid">
    <vt:lpwstr>5fa1d666-ae6b-43e8-9329-af0b78df14c9</vt:lpwstr>
  </property>
  <property fmtid="{D5CDD505-2E9C-101B-9397-08002B2CF9AE}" pid="4" name="ItemRetentionFormula">
    <vt:lpwstr/>
  </property>
  <property fmtid="{D5CDD505-2E9C-101B-9397-08002B2CF9AE}" pid="5" name="_dlc_policyId">
    <vt:lpwstr/>
  </property>
  <property fmtid="{D5CDD505-2E9C-101B-9397-08002B2CF9AE}" pid="6" name="_dlc_LastRun">
    <vt:lpwstr>05/17/2014 23:06:03</vt:lpwstr>
  </property>
  <property fmtid="{D5CDD505-2E9C-101B-9397-08002B2CF9AE}" pid="7" name="Order">
    <vt:r8>2200</vt:r8>
  </property>
  <property fmtid="{D5CDD505-2E9C-101B-9397-08002B2CF9AE}" pid="8" name="URL">
    <vt:lpwstr/>
  </property>
  <property fmtid="{D5CDD505-2E9C-101B-9397-08002B2CF9AE}" pid="9" name="xd_ProgID">
    <vt:lpwstr/>
  </property>
  <property fmtid="{D5CDD505-2E9C-101B-9397-08002B2CF9AE}" pid="10" name="TemplateUrl">
    <vt:lpwstr/>
  </property>
</Properties>
</file>